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4 ABRIL\01 - PRESTACAO\TCE\"/>
    </mc:Choice>
  </mc:AlternateContent>
  <xr:revisionPtr revIDLastSave="0" documentId="8_{5DE55D63-D03F-4100-ADFF-97F9BF556464}" xr6:coauthVersionLast="47" xr6:coauthVersionMax="47" xr10:uidLastSave="{00000000-0000-0000-0000-000000000000}"/>
  <bookViews>
    <workbookView xWindow="-120" yWindow="-120" windowWidth="20730" windowHeight="11160" xr2:uid="{F8076733-B98C-4786-AADF-B846C41E2FD3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<sst xmlns="http://schemas.openxmlformats.org/spreadsheetml/2006/main" count="12" uniqueCount="12">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</sst>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4%20ABRIL/01%20-%20PRESTACAO/13.2%20PCF%20EM%20EXCEL%2004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3.1 - Combustíveis e Lubrificantes Automotivos</v>
          </cell>
          <cell r="F11" t="str">
            <v>35.593.870/0001-04</v>
          </cell>
          <cell r="G11" t="str">
            <v>NUNESPOSTO SANTO ANT</v>
          </cell>
          <cell r="H11" t="str">
            <v>B</v>
          </cell>
          <cell r="I11" t="str">
            <v>S</v>
          </cell>
          <cell r="J11">
            <v>78059</v>
          </cell>
          <cell r="K11">
            <v>45017</v>
          </cell>
          <cell r="L11" t="str">
            <v>26230435593870000104650080000780591004479293</v>
          </cell>
          <cell r="M11" t="str">
            <v>26 -  Pernambuco</v>
          </cell>
          <cell r="N11">
            <v>251.58</v>
          </cell>
        </row>
        <row r="12">
          <cell r="C12" t="str">
            <v>HOSPITAL MESTRE VITALINO</v>
          </cell>
          <cell r="E12" t="str">
            <v>3.1 - Combustíveis e Lubrificantes Automotivos</v>
          </cell>
          <cell r="F12" t="str">
            <v>35.593.870/0001-04</v>
          </cell>
          <cell r="G12" t="str">
            <v>NUNESPOSTO SANTO ANT</v>
          </cell>
          <cell r="H12" t="str">
            <v>B</v>
          </cell>
          <cell r="I12" t="str">
            <v>S</v>
          </cell>
          <cell r="J12">
            <v>33794</v>
          </cell>
          <cell r="K12">
            <v>45017</v>
          </cell>
          <cell r="L12" t="str">
            <v>26230435593870000104650100000337941004481136</v>
          </cell>
          <cell r="M12" t="str">
            <v>26 -  Pernambuco</v>
          </cell>
          <cell r="N12">
            <v>269.55</v>
          </cell>
        </row>
        <row r="13">
          <cell r="C13" t="str">
            <v>HOSPITAL MESTRE VITALINO</v>
          </cell>
          <cell r="E13" t="str">
            <v>3.1 - Combustíveis e Lubrificantes Automotivos</v>
          </cell>
          <cell r="F13" t="str">
            <v>12.634.127/0001-41</v>
          </cell>
          <cell r="G13" t="str">
            <v>OTAVIANO BEZERRA FIL</v>
          </cell>
          <cell r="H13" t="str">
            <v>B</v>
          </cell>
          <cell r="I13" t="str">
            <v>S</v>
          </cell>
          <cell r="J13">
            <v>106615</v>
          </cell>
          <cell r="K13">
            <v>45017</v>
          </cell>
          <cell r="L13" t="str">
            <v>26230412634127000141650650001066151593968180</v>
          </cell>
          <cell r="M13" t="str">
            <v>26 -  Pernambuco</v>
          </cell>
          <cell r="N13">
            <v>400.01</v>
          </cell>
        </row>
        <row r="14">
          <cell r="C14" t="str">
            <v>HOSPITAL MESTRE VITALINO</v>
          </cell>
          <cell r="E14" t="str">
            <v>3.1 - Combustíveis e Lubrificantes Automotivos</v>
          </cell>
          <cell r="F14" t="str">
            <v>35.593.870/0001-04</v>
          </cell>
          <cell r="G14" t="str">
            <v>NUNESPOSTO SANTO ANT</v>
          </cell>
          <cell r="H14" t="str">
            <v>B</v>
          </cell>
          <cell r="I14" t="str">
            <v>S</v>
          </cell>
          <cell r="J14">
            <v>17226</v>
          </cell>
          <cell r="K14">
            <v>45018</v>
          </cell>
          <cell r="L14" t="str">
            <v>26230435593870000104650110000172261004488068</v>
          </cell>
          <cell r="M14" t="str">
            <v>26 -  Pernambuco</v>
          </cell>
          <cell r="N14">
            <v>133.27000000000001</v>
          </cell>
        </row>
        <row r="15">
          <cell r="C15" t="str">
            <v>HOSPITAL MESTRE VITALINO</v>
          </cell>
          <cell r="E15" t="str">
            <v>3.1 - Combustíveis e Lubrificantes Automotivos</v>
          </cell>
          <cell r="F15" t="str">
            <v>35.593.870/0001-04</v>
          </cell>
          <cell r="G15" t="str">
            <v>NUNESPOSTO SANTO ANT</v>
          </cell>
          <cell r="H15" t="str">
            <v>B</v>
          </cell>
          <cell r="I15" t="str">
            <v>S</v>
          </cell>
          <cell r="J15">
            <v>143593</v>
          </cell>
          <cell r="K15">
            <v>45018</v>
          </cell>
          <cell r="L15" t="str">
            <v>26230435593870000104650030001435931004482045</v>
          </cell>
          <cell r="M15" t="str">
            <v>26 -  Pernambuco</v>
          </cell>
          <cell r="N15">
            <v>185.69</v>
          </cell>
        </row>
        <row r="16">
          <cell r="C16" t="str">
            <v>HOSPITAL MESTRE VITALINO</v>
          </cell>
          <cell r="E16" t="str">
            <v>3.1 - Combustíveis e Lubrificantes Automotivos</v>
          </cell>
          <cell r="F16" t="str">
            <v>12.634.127/0001-41</v>
          </cell>
          <cell r="G16" t="str">
            <v>OTAVIANO BEZERRA FIL</v>
          </cell>
          <cell r="H16" t="str">
            <v>B</v>
          </cell>
          <cell r="I16" t="str">
            <v>S</v>
          </cell>
          <cell r="J16">
            <v>106729</v>
          </cell>
          <cell r="K16">
            <v>45018</v>
          </cell>
          <cell r="L16" t="str">
            <v>26230412634127000141650650001067291528345868</v>
          </cell>
          <cell r="M16" t="str">
            <v>26 -  Pernambuco</v>
          </cell>
          <cell r="N16">
            <v>220.03</v>
          </cell>
        </row>
        <row r="17">
          <cell r="C17" t="str">
            <v>HOSPITAL MESTRE VITALINO</v>
          </cell>
          <cell r="E17" t="str">
            <v>3.1 - Combustíveis e Lubrificantes Automotivos</v>
          </cell>
          <cell r="F17" t="str">
            <v>14.202.175/0001-96</v>
          </cell>
          <cell r="G17" t="str">
            <v>IBEFIL COMBUSTIVEIS</v>
          </cell>
          <cell r="H17" t="str">
            <v>B</v>
          </cell>
          <cell r="I17" t="str">
            <v>S</v>
          </cell>
          <cell r="J17">
            <v>649307</v>
          </cell>
          <cell r="K17">
            <v>45019</v>
          </cell>
          <cell r="L17" t="str">
            <v>26230414202175000196650010006493071577495701</v>
          </cell>
          <cell r="M17" t="str">
            <v>26 -  Pernambuco</v>
          </cell>
          <cell r="N17">
            <v>165</v>
          </cell>
        </row>
        <row r="18">
          <cell r="C18" t="str">
            <v>HOSPITAL MESTRE VITALINO</v>
          </cell>
          <cell r="E18" t="str">
            <v>3.1 - Combustíveis e Lubrificantes Automotivos</v>
          </cell>
          <cell r="F18" t="str">
            <v>35.593.870/0001-04</v>
          </cell>
          <cell r="G18" t="str">
            <v>NUNESPOSTO SANTO ANT</v>
          </cell>
          <cell r="H18" t="str">
            <v>B</v>
          </cell>
          <cell r="I18" t="str">
            <v>S</v>
          </cell>
          <cell r="J18">
            <v>8137</v>
          </cell>
          <cell r="K18">
            <v>45020</v>
          </cell>
          <cell r="L18" t="str">
            <v>26230435593870000104650120000081371004508072</v>
          </cell>
          <cell r="M18" t="str">
            <v>26 -  Pernambuco</v>
          </cell>
          <cell r="N18">
            <v>93.32</v>
          </cell>
        </row>
        <row r="19">
          <cell r="C19" t="str">
            <v>HOSPITAL MESTRE VITALINO</v>
          </cell>
          <cell r="E19" t="str">
            <v>3.1 - Combustíveis e Lubrificantes Automotivos</v>
          </cell>
          <cell r="F19" t="str">
            <v>35.593.870/0001-04</v>
          </cell>
          <cell r="G19" t="str">
            <v>NUNESPOSTO SANTO ANT</v>
          </cell>
          <cell r="H19" t="str">
            <v>B</v>
          </cell>
          <cell r="I19" t="str">
            <v>S</v>
          </cell>
          <cell r="J19">
            <v>33915</v>
          </cell>
          <cell r="K19">
            <v>45020</v>
          </cell>
          <cell r="L19" t="str">
            <v>26230435593870000104650100000339151004503900</v>
          </cell>
          <cell r="M19" t="str">
            <v>26 -  Pernambuco</v>
          </cell>
          <cell r="N19">
            <v>297.10000000000002</v>
          </cell>
        </row>
        <row r="20">
          <cell r="C20" t="str">
            <v>HOSPITAL MESTRE VITALINO</v>
          </cell>
          <cell r="E20" t="str">
            <v>3.1 - Combustíveis e Lubrificantes Automotivos</v>
          </cell>
          <cell r="F20" t="str">
            <v>14.202.175/0001-96</v>
          </cell>
          <cell r="G20" t="str">
            <v>IBEFIL COMBUSTIVEIS</v>
          </cell>
          <cell r="H20" t="str">
            <v>B</v>
          </cell>
          <cell r="I20" t="str">
            <v>S</v>
          </cell>
          <cell r="J20">
            <v>649889</v>
          </cell>
          <cell r="K20">
            <v>45021</v>
          </cell>
          <cell r="L20" t="str">
            <v>26230414202175000196650010006498891244864160</v>
          </cell>
          <cell r="M20" t="str">
            <v>26 -  Pernambuco</v>
          </cell>
          <cell r="N20">
            <v>262.35000000000002</v>
          </cell>
        </row>
        <row r="21">
          <cell r="C21" t="str">
            <v>HOSPITAL MESTRE VITALINO</v>
          </cell>
          <cell r="E21" t="str">
            <v>3.1 - Combustíveis e Lubrificantes Automotivos</v>
          </cell>
          <cell r="F21" t="str">
            <v>14.202.175/0001-96</v>
          </cell>
          <cell r="G21" t="str">
            <v>IBEFIL COMBUSTIVEIS</v>
          </cell>
          <cell r="H21" t="str">
            <v>B</v>
          </cell>
          <cell r="I21" t="str">
            <v>S</v>
          </cell>
          <cell r="J21">
            <v>650328</v>
          </cell>
          <cell r="K21">
            <v>45022</v>
          </cell>
          <cell r="L21" t="str">
            <v>26230414202175000196650010006503281526574763</v>
          </cell>
          <cell r="M21" t="str">
            <v>26 -  Pernambuco</v>
          </cell>
          <cell r="N21">
            <v>136.49</v>
          </cell>
        </row>
        <row r="22">
          <cell r="E22" t="str">
            <v/>
          </cell>
        </row>
        <row r="23">
          <cell r="C23" t="str">
            <v>HOSPITAL MESTRE VITALINO</v>
          </cell>
          <cell r="E23" t="str">
            <v>3.1 - Combustíveis e Lubrificantes Automotivos</v>
          </cell>
          <cell r="F23" t="str">
            <v>35.593.870/0001-04</v>
          </cell>
          <cell r="G23" t="str">
            <v>NUNESPOSTO SANTO ANT</v>
          </cell>
          <cell r="H23" t="str">
            <v>B</v>
          </cell>
          <cell r="I23" t="str">
            <v>S</v>
          </cell>
          <cell r="J23">
            <v>34158</v>
          </cell>
          <cell r="K23">
            <v>45023</v>
          </cell>
          <cell r="L23" t="str">
            <v>26230435593870000104650100000341581004556522</v>
          </cell>
          <cell r="M23" t="str">
            <v>26 -  Pernambuco</v>
          </cell>
          <cell r="N23">
            <v>259.37</v>
          </cell>
        </row>
        <row r="24">
          <cell r="C24" t="str">
            <v>HOSPITAL MESTRE VITALINO</v>
          </cell>
          <cell r="E24" t="str">
            <v>3.1 - Combustíveis e Lubrificantes Automotivos</v>
          </cell>
          <cell r="F24" t="str">
            <v>35.593.870/0001-04</v>
          </cell>
          <cell r="G24" t="str">
            <v>NUNESPOSTO SANTO ANT</v>
          </cell>
          <cell r="H24" t="str">
            <v>B</v>
          </cell>
          <cell r="I24" t="str">
            <v>S</v>
          </cell>
          <cell r="J24">
            <v>34190</v>
          </cell>
          <cell r="K24">
            <v>45024</v>
          </cell>
          <cell r="L24" t="str">
            <v>26230435593870000104650100000341901004563097</v>
          </cell>
          <cell r="M24" t="str">
            <v>26 -  Pernambuco</v>
          </cell>
          <cell r="N24">
            <v>209.17</v>
          </cell>
        </row>
        <row r="25">
          <cell r="C25" t="str">
            <v>HOSPITAL MESTRE VITALINO</v>
          </cell>
          <cell r="E25" t="str">
            <v>3.1 - Combustíveis e Lubrificantes Automotivos</v>
          </cell>
          <cell r="F25" t="str">
            <v>35.593.870/0001-04</v>
          </cell>
          <cell r="G25" t="str">
            <v>NUNESPOSTO SANTO ANT</v>
          </cell>
          <cell r="H25" t="str">
            <v>B</v>
          </cell>
          <cell r="I25" t="str">
            <v>S</v>
          </cell>
          <cell r="J25">
            <v>78520</v>
          </cell>
          <cell r="K25">
            <v>45025</v>
          </cell>
          <cell r="L25" t="str">
            <v>26230435593870000104650080000785201004571427</v>
          </cell>
          <cell r="M25" t="str">
            <v>26 -  Pernambuco</v>
          </cell>
          <cell r="N25">
            <v>196.95</v>
          </cell>
        </row>
        <row r="26">
          <cell r="C26" t="str">
            <v>HOSPITAL MESTRE VITALINO</v>
          </cell>
          <cell r="E26" t="str">
            <v>3.1 - Combustíveis e Lubrificantes Automotivos</v>
          </cell>
          <cell r="F26" t="str">
            <v>35.593.870/0001-04</v>
          </cell>
          <cell r="G26" t="str">
            <v>NUNESPOSTO SANTO ANT</v>
          </cell>
          <cell r="H26" t="str">
            <v>B</v>
          </cell>
          <cell r="I26" t="str">
            <v>S</v>
          </cell>
          <cell r="J26">
            <v>78524</v>
          </cell>
          <cell r="K26">
            <v>45025</v>
          </cell>
          <cell r="L26" t="str">
            <v>26230435593870000104650080000785241004573046</v>
          </cell>
          <cell r="M26" t="str">
            <v>26 -  Pernambuco</v>
          </cell>
          <cell r="N26">
            <v>300.04000000000002</v>
          </cell>
        </row>
        <row r="27">
          <cell r="C27" t="str">
            <v>HOSPITAL MESTRE VITALINO</v>
          </cell>
          <cell r="E27" t="str">
            <v>3.1 - Combustíveis e Lubrificantes Automotivos</v>
          </cell>
          <cell r="F27" t="str">
            <v>12.634.127/0001-41</v>
          </cell>
          <cell r="G27" t="str">
            <v>OTAVIANO BEZERRA FIL</v>
          </cell>
          <cell r="H27" t="str">
            <v>B</v>
          </cell>
          <cell r="I27" t="str">
            <v>S</v>
          </cell>
          <cell r="J27">
            <v>107259</v>
          </cell>
          <cell r="K27">
            <v>45027</v>
          </cell>
          <cell r="L27" t="str">
            <v>26230412634127000141650650001072591208320267</v>
          </cell>
          <cell r="M27" t="str">
            <v>26 -  Pernambuco</v>
          </cell>
          <cell r="N27">
            <v>200</v>
          </cell>
        </row>
        <row r="28">
          <cell r="C28" t="str">
            <v>HOSPITAL MESTRE VITALINO</v>
          </cell>
          <cell r="E28" t="str">
            <v>3.1 - Combustíveis e Lubrificantes Automotivos</v>
          </cell>
          <cell r="F28" t="str">
            <v>35.593.870/0001-04</v>
          </cell>
          <cell r="G28" t="str">
            <v>NUNESPOSTO SANTO ANT</v>
          </cell>
          <cell r="H28" t="str">
            <v>B</v>
          </cell>
          <cell r="I28" t="str">
            <v>S</v>
          </cell>
          <cell r="J28">
            <v>34358</v>
          </cell>
          <cell r="K28">
            <v>45027</v>
          </cell>
          <cell r="L28" t="str">
            <v>26230435593870000104650100000343581004595480</v>
          </cell>
          <cell r="M28" t="str">
            <v>26 -  Pernambuco</v>
          </cell>
          <cell r="N28">
            <v>214.45</v>
          </cell>
        </row>
        <row r="29">
          <cell r="C29" t="str">
            <v>HOSPITAL MESTRE VITALINO</v>
          </cell>
          <cell r="E29" t="str">
            <v>3.1 - Combustíveis e Lubrificantes Automotivos</v>
          </cell>
          <cell r="F29" t="str">
            <v>35.593.870/0001-04</v>
          </cell>
          <cell r="G29" t="str">
            <v>NUNESPOSTO SANTO ANT</v>
          </cell>
          <cell r="H29" t="str">
            <v>B</v>
          </cell>
          <cell r="I29" t="str">
            <v>S</v>
          </cell>
          <cell r="J29">
            <v>78644</v>
          </cell>
          <cell r="K29">
            <v>45027</v>
          </cell>
          <cell r="L29" t="str">
            <v>26230435593870000104650080000786441004594386</v>
          </cell>
          <cell r="M29" t="str">
            <v>26 -  Pernambuco</v>
          </cell>
          <cell r="N29">
            <v>239.78</v>
          </cell>
        </row>
        <row r="30">
          <cell r="C30" t="str">
            <v>HOSPITAL MESTRE VITALINO</v>
          </cell>
          <cell r="E30" t="str">
            <v>3.1 - Combustíveis e Lubrificantes Automotivos</v>
          </cell>
          <cell r="F30" t="str">
            <v>12.634.127/0001-41</v>
          </cell>
          <cell r="G30" t="str">
            <v>OTAVIANO BEZERRA FIL</v>
          </cell>
          <cell r="H30" t="str">
            <v>B</v>
          </cell>
          <cell r="I30" t="str">
            <v>S</v>
          </cell>
          <cell r="J30">
            <v>107261</v>
          </cell>
          <cell r="K30">
            <v>45027</v>
          </cell>
          <cell r="L30" t="str">
            <v>26230412634127000141650650001072611751836633</v>
          </cell>
          <cell r="M30" t="str">
            <v>26 -  Pernambuco</v>
          </cell>
          <cell r="N30">
            <v>360.01</v>
          </cell>
        </row>
        <row r="31">
          <cell r="C31" t="str">
            <v>HOSPITAL MESTRE VITALINO</v>
          </cell>
          <cell r="E31" t="str">
            <v>3.1 - Combustíveis e Lubrificantes Automotivos</v>
          </cell>
          <cell r="F31" t="str">
            <v>35.593.870/0001-04</v>
          </cell>
          <cell r="G31" t="str">
            <v>NUNESPOSTO SANTO ANT</v>
          </cell>
          <cell r="H31" t="str">
            <v>B</v>
          </cell>
          <cell r="I31" t="str">
            <v>S</v>
          </cell>
          <cell r="J31">
            <v>34406</v>
          </cell>
          <cell r="K31">
            <v>45028</v>
          </cell>
          <cell r="L31" t="str">
            <v>26230435593870000104650100000344061004603121</v>
          </cell>
          <cell r="M31" t="str">
            <v>26 -  Pernambuco</v>
          </cell>
          <cell r="N31">
            <v>269.43</v>
          </cell>
        </row>
        <row r="32">
          <cell r="C32" t="str">
            <v>HOSPITAL MESTRE VITALINO</v>
          </cell>
          <cell r="E32" t="str">
            <v>3.1 - Combustíveis e Lubrificantes Automotivos</v>
          </cell>
          <cell r="F32" t="str">
            <v>35.593.870/0001-04</v>
          </cell>
          <cell r="G32" t="str">
            <v>NUNESPOSTO SANTO ANT</v>
          </cell>
          <cell r="H32" t="str">
            <v>B</v>
          </cell>
          <cell r="I32" t="str">
            <v>S</v>
          </cell>
          <cell r="J32">
            <v>18726</v>
          </cell>
          <cell r="K32">
            <v>45029</v>
          </cell>
          <cell r="L32" t="str">
            <v>26230435593870000104650110000187261004630915</v>
          </cell>
          <cell r="M32" t="str">
            <v>26 -  Pernambuco</v>
          </cell>
          <cell r="N32">
            <v>260.02999999999997</v>
          </cell>
        </row>
        <row r="33">
          <cell r="C33" t="str">
            <v>HOSPITAL MESTRE VITALINO</v>
          </cell>
          <cell r="E33" t="str">
            <v>3.1 - Combustíveis e Lubrificantes Automotivos</v>
          </cell>
          <cell r="F33" t="str">
            <v>35.593.870/0001-04</v>
          </cell>
          <cell r="G33" t="str">
            <v>NUNESPOSTO SANTO ANT</v>
          </cell>
          <cell r="H33" t="str">
            <v>B</v>
          </cell>
          <cell r="I33" t="str">
            <v>S</v>
          </cell>
          <cell r="J33">
            <v>110970</v>
          </cell>
          <cell r="K33">
            <v>45030</v>
          </cell>
          <cell r="L33" t="str">
            <v>26230435593870000104650040001109701004635125</v>
          </cell>
          <cell r="M33" t="str">
            <v>26 -  Pernambuco</v>
          </cell>
          <cell r="N33">
            <v>100</v>
          </cell>
        </row>
        <row r="34">
          <cell r="C34" t="str">
            <v>HOSPITAL MESTRE VITALINO</v>
          </cell>
          <cell r="E34" t="str">
            <v>3.1 - Combustíveis e Lubrificantes Automotivos</v>
          </cell>
          <cell r="F34" t="str">
            <v>14.202.175/0001-96</v>
          </cell>
          <cell r="G34" t="str">
            <v>IBEFIL COMBUSTIVEIS</v>
          </cell>
          <cell r="H34" t="str">
            <v>B</v>
          </cell>
          <cell r="I34" t="str">
            <v>S</v>
          </cell>
          <cell r="J34">
            <v>652064</v>
          </cell>
          <cell r="K34">
            <v>45030</v>
          </cell>
          <cell r="L34" t="str">
            <v>26230414202375000196650010006520641285135436</v>
          </cell>
          <cell r="M34" t="str">
            <v>26 -  Pernambuco</v>
          </cell>
          <cell r="N34">
            <v>200.01</v>
          </cell>
        </row>
        <row r="35">
          <cell r="C35" t="str">
            <v>HOSPITAL MESTRE VITALINO</v>
          </cell>
          <cell r="E35" t="str">
            <v>3.1 - Combustíveis e Lubrificantes Automotivos</v>
          </cell>
          <cell r="F35" t="str">
            <v>35.593.870/0001-04</v>
          </cell>
          <cell r="G35" t="str">
            <v>NUNESPOSTO SANTO ANT</v>
          </cell>
          <cell r="H35" t="str">
            <v>B</v>
          </cell>
          <cell r="I35" t="str">
            <v>S</v>
          </cell>
          <cell r="J35">
            <v>34705</v>
          </cell>
          <cell r="K35">
            <v>45032</v>
          </cell>
          <cell r="L35" t="str">
            <v>26230435593870000104650100000347051004665142</v>
          </cell>
          <cell r="M35" t="str">
            <v>26 -  Pernambuco</v>
          </cell>
          <cell r="N35">
            <v>162.03</v>
          </cell>
        </row>
        <row r="36">
          <cell r="C36" t="str">
            <v>HOSPITAL MESTRE VITALINO</v>
          </cell>
          <cell r="E36" t="str">
            <v>3.1 - Combustíveis e Lubrificantes Automotivos</v>
          </cell>
          <cell r="F36" t="str">
            <v>35.593.870/0001-04</v>
          </cell>
          <cell r="G36" t="str">
            <v>NUNESPOSTO SANTO ANT</v>
          </cell>
          <cell r="H36" t="str">
            <v>B</v>
          </cell>
          <cell r="I36" t="str">
            <v>S</v>
          </cell>
          <cell r="J36">
            <v>34702</v>
          </cell>
          <cell r="K36">
            <v>45032</v>
          </cell>
          <cell r="L36" t="str">
            <v>26230435593870000104650100000347021004663318</v>
          </cell>
          <cell r="M36" t="str">
            <v>26 -  Pernambuco</v>
          </cell>
          <cell r="N36">
            <v>228.28</v>
          </cell>
        </row>
        <row r="37">
          <cell r="C37" t="str">
            <v>HOSPITAL MESTRE VITALINO</v>
          </cell>
          <cell r="E37" t="str">
            <v>3.1 - Combustíveis e Lubrificantes Automotivos</v>
          </cell>
          <cell r="F37" t="str">
            <v>35.593.870/0001-04</v>
          </cell>
          <cell r="G37" t="str">
            <v>NUNESPOSTO SANTO ANT</v>
          </cell>
          <cell r="H37" t="str">
            <v>B</v>
          </cell>
          <cell r="I37" t="str">
            <v>S</v>
          </cell>
          <cell r="J37">
            <v>34794</v>
          </cell>
          <cell r="K37">
            <v>45033</v>
          </cell>
          <cell r="L37" t="str">
            <v>26230435593870000104650100000347941004681440</v>
          </cell>
          <cell r="M37" t="str">
            <v>26 -  Pernambuco</v>
          </cell>
          <cell r="N37">
            <v>179.7</v>
          </cell>
        </row>
        <row r="38">
          <cell r="C38" t="str">
            <v>HOSPITAL MESTRE VITALINO</v>
          </cell>
          <cell r="E38" t="str">
            <v>3.1 - Combustíveis e Lubrificantes Automotivos</v>
          </cell>
          <cell r="F38" t="str">
            <v>14.202.175/0001-96</v>
          </cell>
          <cell r="G38" t="str">
            <v>IBEFIL COMBUSTIVEIS</v>
          </cell>
          <cell r="H38" t="str">
            <v>B</v>
          </cell>
          <cell r="I38" t="str">
            <v>S</v>
          </cell>
          <cell r="J38">
            <v>652901</v>
          </cell>
          <cell r="K38">
            <v>45033</v>
          </cell>
          <cell r="L38" t="str">
            <v>26230414202175000196650010006529011440652020</v>
          </cell>
          <cell r="M38" t="str">
            <v>26 -  Pernambuco</v>
          </cell>
          <cell r="N38">
            <v>212.1</v>
          </cell>
        </row>
        <row r="39">
          <cell r="C39" t="str">
            <v>HOSPITAL MESTRE VITALINO</v>
          </cell>
          <cell r="E39" t="str">
            <v>3.1 - Combustíveis e Lubrificantes Automotivos</v>
          </cell>
          <cell r="F39" t="str">
            <v>35.593.870/0001-04</v>
          </cell>
          <cell r="G39" t="str">
            <v>NUNESPOSTO SANTO ANT</v>
          </cell>
          <cell r="H39" t="str">
            <v>B</v>
          </cell>
          <cell r="I39" t="str">
            <v>S</v>
          </cell>
          <cell r="J39">
            <v>19253</v>
          </cell>
          <cell r="K39">
            <v>45033</v>
          </cell>
          <cell r="L39" t="str">
            <v>26230435593870000104650110000192531004676952</v>
          </cell>
          <cell r="M39" t="str">
            <v>26 -  Pernambuco</v>
          </cell>
          <cell r="N39">
            <v>263.05</v>
          </cell>
        </row>
        <row r="40">
          <cell r="C40" t="str">
            <v>HOSPITAL MESTRE VITALINO</v>
          </cell>
          <cell r="E40" t="str">
            <v>3.1 - Combustíveis e Lubrificantes Automotivos</v>
          </cell>
          <cell r="F40" t="str">
            <v>35.593.870/0001-04</v>
          </cell>
          <cell r="G40" t="str">
            <v>NUNESPOSTO SANTO ANT</v>
          </cell>
          <cell r="H40" t="str">
            <v>B</v>
          </cell>
          <cell r="I40" t="str">
            <v>S</v>
          </cell>
          <cell r="J40">
            <v>79184</v>
          </cell>
          <cell r="K40">
            <v>45033</v>
          </cell>
          <cell r="L40" t="str">
            <v>26230435593870000104650080000791841004681222</v>
          </cell>
          <cell r="M40" t="str">
            <v>26 -  Pernambuco</v>
          </cell>
          <cell r="N40">
            <v>275.54000000000002</v>
          </cell>
        </row>
        <row r="41">
          <cell r="C41" t="str">
            <v>HOSPITAL MESTRE VITALINO</v>
          </cell>
          <cell r="E41" t="str">
            <v>3.1 - Combustíveis e Lubrificantes Automotivos</v>
          </cell>
          <cell r="F41" t="str">
            <v>35.593.870/0001-04</v>
          </cell>
          <cell r="G41" t="str">
            <v>NUNESPOSTO SANTO ANT</v>
          </cell>
          <cell r="H41" t="str">
            <v>B</v>
          </cell>
          <cell r="I41" t="str">
            <v>S</v>
          </cell>
          <cell r="J41">
            <v>145053</v>
          </cell>
          <cell r="K41">
            <v>45033</v>
          </cell>
          <cell r="L41" t="str">
            <v>26230435593870000104650030001450531004672347</v>
          </cell>
          <cell r="M41" t="str">
            <v>26 -  Pernambuco</v>
          </cell>
          <cell r="N41">
            <v>275.79000000000002</v>
          </cell>
        </row>
        <row r="42">
          <cell r="C42" t="str">
            <v>HOSPITAL MESTRE VITALINO</v>
          </cell>
          <cell r="E42" t="str">
            <v>3.1 - Combustíveis e Lubrificantes Automotivos</v>
          </cell>
          <cell r="F42" t="str">
            <v>35.593.870/0001-04</v>
          </cell>
          <cell r="G42" t="str">
            <v>NUNESPOSTO SANTO ANT</v>
          </cell>
          <cell r="H42" t="str">
            <v>B</v>
          </cell>
          <cell r="I42" t="str">
            <v>S</v>
          </cell>
          <cell r="J42">
            <v>34778</v>
          </cell>
          <cell r="K42">
            <v>45033</v>
          </cell>
          <cell r="L42" t="str">
            <v>26230435593870000104650100000347781004677597</v>
          </cell>
          <cell r="M42" t="str">
            <v>26 -  Pernambuco</v>
          </cell>
          <cell r="N42">
            <v>276.02</v>
          </cell>
        </row>
        <row r="43">
          <cell r="C43" t="str">
            <v>HOSPITAL MESTRE VITALINO</v>
          </cell>
          <cell r="E43" t="str">
            <v>3.1 - Combustíveis e Lubrificantes Automotivos</v>
          </cell>
          <cell r="F43" t="str">
            <v>12.634.127/0001-41</v>
          </cell>
          <cell r="G43" t="str">
            <v>OTAVIANO BEZERRA FIL</v>
          </cell>
          <cell r="H43" t="str">
            <v>B</v>
          </cell>
          <cell r="I43" t="str">
            <v>S</v>
          </cell>
          <cell r="J43">
            <v>107815</v>
          </cell>
          <cell r="K43">
            <v>45035</v>
          </cell>
          <cell r="L43" t="str">
            <v>26230412634127000141650650001078151409125354</v>
          </cell>
          <cell r="M43" t="str">
            <v>26 -  Pernambuco</v>
          </cell>
          <cell r="N43">
            <v>245.02</v>
          </cell>
        </row>
        <row r="44">
          <cell r="C44" t="str">
            <v>HOSPITAL MESTRE VITALINO</v>
          </cell>
          <cell r="E44" t="str">
            <v>3.1 - Combustíveis e Lubrificantes Automotivos</v>
          </cell>
          <cell r="F44" t="str">
            <v>12.634.127/0001-41</v>
          </cell>
          <cell r="G44" t="str">
            <v>OTAVIANO BEZERRA FIL</v>
          </cell>
          <cell r="H44" t="str">
            <v>B</v>
          </cell>
          <cell r="I44" t="str">
            <v>S</v>
          </cell>
          <cell r="J44">
            <v>107817</v>
          </cell>
          <cell r="K44">
            <v>45035</v>
          </cell>
          <cell r="L44" t="str">
            <v>26230435593870000104650100000349431004711529</v>
          </cell>
          <cell r="M44" t="str">
            <v>26 -  Pernambuco</v>
          </cell>
          <cell r="N44">
            <v>290.04000000000002</v>
          </cell>
        </row>
        <row r="45">
          <cell r="C45" t="str">
            <v>HOSPITAL MESTRE VITALINO</v>
          </cell>
          <cell r="E45" t="str">
            <v>3.1 - Combustíveis e Lubrificantes Automotivos</v>
          </cell>
          <cell r="F45" t="str">
            <v>35.593.870/0001-04</v>
          </cell>
          <cell r="G45" t="str">
            <v>NUNESPOSTO SANTO ANT</v>
          </cell>
          <cell r="H45" t="str">
            <v>B</v>
          </cell>
          <cell r="I45" t="str">
            <v>S</v>
          </cell>
          <cell r="J45">
            <v>34943</v>
          </cell>
          <cell r="K45">
            <v>45035</v>
          </cell>
          <cell r="L45" t="str">
            <v>26230435593870000104650030001454551004721891</v>
          </cell>
          <cell r="M45" t="str">
            <v>26 -  Pernambuco</v>
          </cell>
          <cell r="N45">
            <v>329.45</v>
          </cell>
        </row>
        <row r="46">
          <cell r="C46" t="str">
            <v>HOSPITAL MESTRE VITALINO</v>
          </cell>
          <cell r="E46" t="str">
            <v>3.1 - Combustíveis e Lubrificantes Automotivos</v>
          </cell>
          <cell r="F46" t="str">
            <v>35.593.870/0001-04</v>
          </cell>
          <cell r="G46" t="str">
            <v>NUNESPOSTO SANTO ANT</v>
          </cell>
          <cell r="H46" t="str">
            <v>B</v>
          </cell>
          <cell r="I46" t="str">
            <v>S</v>
          </cell>
          <cell r="J46">
            <v>145455</v>
          </cell>
          <cell r="K46">
            <v>45036</v>
          </cell>
          <cell r="L46" t="str">
            <v>26230435593870000104650030001454551004721891</v>
          </cell>
          <cell r="M46" t="str">
            <v>26 -  Pernambuco</v>
          </cell>
          <cell r="N46">
            <v>85.41</v>
          </cell>
        </row>
        <row r="47">
          <cell r="C47" t="str">
            <v>HOSPITAL MESTRE VITALINO</v>
          </cell>
          <cell r="E47" t="str">
            <v>3.1 - Combustíveis e Lubrificantes Automotivos</v>
          </cell>
          <cell r="F47" t="str">
            <v>12.634.127/0001-41</v>
          </cell>
          <cell r="G47" t="str">
            <v>OTAVIANO BEZERRA FIL</v>
          </cell>
          <cell r="H47" t="str">
            <v>B</v>
          </cell>
          <cell r="I47" t="str">
            <v>S</v>
          </cell>
          <cell r="J47">
            <v>107957</v>
          </cell>
          <cell r="K47">
            <v>45036</v>
          </cell>
          <cell r="L47" t="str">
            <v>26230412634127000141650650001079571709891066</v>
          </cell>
          <cell r="M47" t="str">
            <v>26 -  Pernambuco</v>
          </cell>
          <cell r="N47">
            <v>262.01</v>
          </cell>
        </row>
        <row r="48">
          <cell r="C48" t="str">
            <v>HOSPITAL MESTRE VITALINO</v>
          </cell>
          <cell r="E48" t="str">
            <v>3.1 - Combustíveis e Lubrificantes Automotivos</v>
          </cell>
          <cell r="F48" t="str">
            <v>35.593.870/0001-04</v>
          </cell>
          <cell r="G48" t="str">
            <v>NUNESPOSTO SANTO ANT</v>
          </cell>
          <cell r="H48" t="str">
            <v>B</v>
          </cell>
          <cell r="I48" t="str">
            <v>S</v>
          </cell>
          <cell r="J48">
            <v>111669</v>
          </cell>
          <cell r="K48">
            <v>45037</v>
          </cell>
          <cell r="L48" t="str">
            <v>26230435593870000104650110000198621004747134</v>
          </cell>
          <cell r="M48" t="str">
            <v>26 -  Pernambuco</v>
          </cell>
          <cell r="N48">
            <v>167.96</v>
          </cell>
        </row>
        <row r="49">
          <cell r="C49" t="str">
            <v>HOSPITAL MESTRE VITALINO</v>
          </cell>
          <cell r="E49" t="str">
            <v>3.1 - Combustíveis e Lubrificantes Automotivos</v>
          </cell>
          <cell r="F49" t="str">
            <v>35.593.870/0001-04</v>
          </cell>
          <cell r="G49" t="str">
            <v>NUNESPOSTO SANTO ANT</v>
          </cell>
          <cell r="H49" t="str">
            <v>B</v>
          </cell>
          <cell r="I49" t="str">
            <v>S</v>
          </cell>
          <cell r="J49">
            <v>111661</v>
          </cell>
          <cell r="K49">
            <v>45037</v>
          </cell>
          <cell r="L49" t="str">
            <v>26230435593870000104650040001116611004735170</v>
          </cell>
          <cell r="M49" t="str">
            <v>26 -  Pernambuco</v>
          </cell>
          <cell r="N49">
            <v>170.02</v>
          </cell>
        </row>
        <row r="50">
          <cell r="C50" t="str">
            <v>HOSPITAL MESTRE VITALINO</v>
          </cell>
          <cell r="E50" t="str">
            <v>3.1 - Combustíveis e Lubrificantes Automotivos</v>
          </cell>
          <cell r="F50" t="str">
            <v>12.634.127/0001-41</v>
          </cell>
          <cell r="G50" t="str">
            <v>OTAVIANO BEZERRA FIL</v>
          </cell>
          <cell r="H50" t="str">
            <v>B</v>
          </cell>
          <cell r="I50" t="str">
            <v>S</v>
          </cell>
          <cell r="J50">
            <v>107979</v>
          </cell>
          <cell r="K50">
            <v>45037</v>
          </cell>
          <cell r="L50" t="str">
            <v>26230412634127000141650650001079791380386360</v>
          </cell>
          <cell r="M50" t="str">
            <v>26 -  Pernambuco</v>
          </cell>
          <cell r="N50">
            <v>182.05</v>
          </cell>
        </row>
        <row r="51">
          <cell r="C51" t="str">
            <v>HOSPITAL MESTRE VITALINO</v>
          </cell>
          <cell r="E51" t="str">
            <v>3.1 - Combustíveis e Lubrificantes Automotivos</v>
          </cell>
          <cell r="F51" t="str">
            <v>35.593.870/0001-04</v>
          </cell>
          <cell r="G51" t="str">
            <v>NUNESPOSTO SANTO ANT</v>
          </cell>
          <cell r="H51" t="str">
            <v>B</v>
          </cell>
          <cell r="I51" t="str">
            <v>S</v>
          </cell>
          <cell r="J51">
            <v>19862</v>
          </cell>
          <cell r="K51">
            <v>45038</v>
          </cell>
          <cell r="L51" t="str">
            <v>26230435593870000104650110000198621004747134</v>
          </cell>
          <cell r="M51" t="str">
            <v>26 -  Pernambuco</v>
          </cell>
          <cell r="N51">
            <v>225.46</v>
          </cell>
        </row>
        <row r="52">
          <cell r="C52" t="str">
            <v>HOSPITAL MESTRE VITALINO</v>
          </cell>
          <cell r="E52" t="str">
            <v>3.1 - Combustíveis e Lubrificantes Automotivos</v>
          </cell>
          <cell r="F52" t="str">
            <v>35.593.870/0001-04</v>
          </cell>
          <cell r="G52" t="str">
            <v>NUNESPOSTO SANTO ANT</v>
          </cell>
          <cell r="H52" t="str">
            <v>B</v>
          </cell>
          <cell r="I52" t="str">
            <v>S</v>
          </cell>
          <cell r="J52">
            <v>35179</v>
          </cell>
          <cell r="K52">
            <v>45040</v>
          </cell>
          <cell r="L52" t="str">
            <v>26230435593870000104650100000351791004769920</v>
          </cell>
          <cell r="M52" t="str">
            <v>26 -  Pernambuco</v>
          </cell>
          <cell r="N52">
            <v>183.35</v>
          </cell>
        </row>
        <row r="53">
          <cell r="C53" t="str">
            <v>HOSPITAL MESTRE VITALINO</v>
          </cell>
          <cell r="E53" t="str">
            <v>3.1 - Combustíveis e Lubrificantes Automotivos</v>
          </cell>
          <cell r="F53" t="str">
            <v>35.593.870/0001-04</v>
          </cell>
          <cell r="G53" t="str">
            <v>NUNESPOSTO SANTO ANT</v>
          </cell>
          <cell r="H53" t="str">
            <v>B</v>
          </cell>
          <cell r="I53" t="str">
            <v>S</v>
          </cell>
          <cell r="J53">
            <v>145806</v>
          </cell>
          <cell r="K53">
            <v>45040</v>
          </cell>
          <cell r="L53" t="str">
            <v>26230435593870000104650030001458061004765543</v>
          </cell>
          <cell r="M53" t="str">
            <v>26 -  Pernambuco</v>
          </cell>
          <cell r="N53">
            <v>219.75</v>
          </cell>
        </row>
        <row r="54">
          <cell r="C54" t="str">
            <v>HOSPITAL MESTRE VITALINO</v>
          </cell>
          <cell r="E54" t="str">
            <v>3.1 - Combustíveis e Lubrificantes Automotivos</v>
          </cell>
          <cell r="F54" t="str">
            <v>14.202.175/0001-96</v>
          </cell>
          <cell r="G54" t="str">
            <v>IBEFIL COMBUSTIVEIS</v>
          </cell>
          <cell r="H54" t="str">
            <v>B</v>
          </cell>
          <cell r="I54" t="str">
            <v>S</v>
          </cell>
          <cell r="J54">
            <v>654601</v>
          </cell>
          <cell r="K54">
            <v>45040</v>
          </cell>
          <cell r="L54" t="str">
            <v>26230414202175000196650010006546011392093155</v>
          </cell>
          <cell r="M54" t="str">
            <v>26 -  Pernambuco</v>
          </cell>
          <cell r="N54">
            <v>234.72</v>
          </cell>
        </row>
        <row r="55">
          <cell r="C55" t="str">
            <v>HOSPITAL MESTRE VITALINO</v>
          </cell>
          <cell r="E55" t="str">
            <v>3.1 - Combustíveis e Lubrificantes Automotivos</v>
          </cell>
          <cell r="F55" t="str">
            <v>12.634.127/0001-41</v>
          </cell>
          <cell r="G55" t="str">
            <v>OTAVIANO BEZERRA FIL</v>
          </cell>
          <cell r="H55" t="str">
            <v>B</v>
          </cell>
          <cell r="I55" t="str">
            <v>S</v>
          </cell>
          <cell r="J55">
            <v>108222</v>
          </cell>
          <cell r="K55">
            <v>45041</v>
          </cell>
          <cell r="L55" t="str">
            <v>26230412634127000141650650001082221618724079</v>
          </cell>
          <cell r="M55" t="str">
            <v>26 -  Pernambuco</v>
          </cell>
          <cell r="N55">
            <v>133.03</v>
          </cell>
        </row>
        <row r="56">
          <cell r="C56" t="str">
            <v>HOSPITAL MESTRE VITALINO</v>
          </cell>
          <cell r="E56" t="str">
            <v>3.1 - Combustíveis e Lubrificantes Automotivos</v>
          </cell>
          <cell r="F56" t="str">
            <v>12.634.127/0001-41</v>
          </cell>
          <cell r="G56" t="str">
            <v>OTAVIANO BEZERRA FIL</v>
          </cell>
          <cell r="H56" t="str">
            <v>B</v>
          </cell>
          <cell r="I56" t="str">
            <v>S</v>
          </cell>
          <cell r="J56">
            <v>108235</v>
          </cell>
          <cell r="K56">
            <v>45041</v>
          </cell>
          <cell r="L56" t="str">
            <v>26230412634127000141650650001082351995654709</v>
          </cell>
          <cell r="M56" t="str">
            <v>26 -  Pernambuco</v>
          </cell>
          <cell r="N56">
            <v>184.08</v>
          </cell>
        </row>
        <row r="57">
          <cell r="C57" t="str">
            <v>HOSPITAL MESTRE VITALINO</v>
          </cell>
          <cell r="E57" t="str">
            <v>3.1 - Combustíveis e Lubrificantes Automotivos</v>
          </cell>
          <cell r="F57" t="str">
            <v>35.593.870/0001-04</v>
          </cell>
          <cell r="G57" t="str">
            <v>NUNESPOSTO SANTO ANT</v>
          </cell>
          <cell r="H57" t="str">
            <v>B</v>
          </cell>
          <cell r="I57" t="str">
            <v>S</v>
          </cell>
          <cell r="J57">
            <v>20164</v>
          </cell>
          <cell r="K57">
            <v>45041</v>
          </cell>
          <cell r="L57" t="str">
            <v>26230435593870000104650110000201641004774920</v>
          </cell>
          <cell r="M57" t="str">
            <v>26 -  Pernambuco</v>
          </cell>
          <cell r="N57">
            <v>195.68</v>
          </cell>
        </row>
        <row r="58">
          <cell r="C58" t="str">
            <v>HOSPITAL MESTRE VITALINO</v>
          </cell>
          <cell r="E58" t="str">
            <v>3.1 - Combustíveis e Lubrificantes Automotivos</v>
          </cell>
          <cell r="F58" t="str">
            <v>35.593.870/0001-04</v>
          </cell>
          <cell r="G58" t="str">
            <v>NUNESPOSTO SANTO ANT</v>
          </cell>
          <cell r="H58" t="str">
            <v>B</v>
          </cell>
          <cell r="I58" t="str">
            <v>S</v>
          </cell>
          <cell r="J58">
            <v>79780</v>
          </cell>
          <cell r="K58">
            <v>45041</v>
          </cell>
          <cell r="L58" t="str">
            <v>26230435593870000104650080000797801004778319</v>
          </cell>
          <cell r="M58" t="str">
            <v>26 -  Pernambuco</v>
          </cell>
          <cell r="N58">
            <v>208.27</v>
          </cell>
        </row>
        <row r="59">
          <cell r="C59" t="str">
            <v>HOSPITAL MESTRE VITALINO</v>
          </cell>
          <cell r="E59" t="str">
            <v>3.1 - Combustíveis e Lubrificantes Automotivos</v>
          </cell>
          <cell r="F59" t="str">
            <v>12.634.127/0001-41</v>
          </cell>
          <cell r="G59" t="str">
            <v>OTAVIANO BEZERRA FIL</v>
          </cell>
          <cell r="H59" t="str">
            <v>B</v>
          </cell>
          <cell r="I59" t="str">
            <v>S</v>
          </cell>
          <cell r="J59">
            <v>108208</v>
          </cell>
          <cell r="K59">
            <v>45041</v>
          </cell>
          <cell r="L59" t="str">
            <v>26230412634127000141650650001082081417085410</v>
          </cell>
          <cell r="M59" t="str">
            <v>26 -  Pernambuco</v>
          </cell>
          <cell r="N59">
            <v>240.02</v>
          </cell>
        </row>
        <row r="60">
          <cell r="C60" t="str">
            <v>HOSPITAL MESTRE VITALINO</v>
          </cell>
          <cell r="E60" t="str">
            <v>3.1 - Combustíveis e Lubrificantes Automotivos</v>
          </cell>
          <cell r="F60" t="str">
            <v>14.202.175/0001-96</v>
          </cell>
          <cell r="G60" t="str">
            <v>POSTO CARRETEIRO</v>
          </cell>
          <cell r="H60" t="str">
            <v>B</v>
          </cell>
          <cell r="I60" t="str">
            <v>S</v>
          </cell>
          <cell r="J60">
            <v>1661386</v>
          </cell>
          <cell r="K60">
            <v>45042</v>
          </cell>
          <cell r="L60" t="str">
            <v>26230400462284000138650010016613861016835386</v>
          </cell>
          <cell r="M60" t="str">
            <v>26 -  Pernambuco</v>
          </cell>
          <cell r="N60">
            <v>181.71</v>
          </cell>
        </row>
        <row r="61">
          <cell r="C61" t="str">
            <v>HOSPITAL MESTRE VITALINO</v>
          </cell>
          <cell r="E61" t="str">
            <v>3.1 - Combustíveis e Lubrificantes Automotivos</v>
          </cell>
          <cell r="F61" t="str">
            <v>14.202.175/0001-96</v>
          </cell>
          <cell r="G61" t="str">
            <v>IBEFIL COMBUSTIVEIS</v>
          </cell>
          <cell r="H61" t="str">
            <v>B</v>
          </cell>
          <cell r="I61" t="str">
            <v>S</v>
          </cell>
          <cell r="J61">
            <v>655313</v>
          </cell>
          <cell r="K61">
            <v>45042</v>
          </cell>
          <cell r="L61" t="str">
            <v>26230414202175000196650010006553131628184808</v>
          </cell>
          <cell r="M61" t="str">
            <v>26 -  Pernambuco</v>
          </cell>
          <cell r="N61">
            <v>261.33</v>
          </cell>
        </row>
        <row r="62">
          <cell r="C62" t="str">
            <v>HOSPITAL MESTRE VITALINO</v>
          </cell>
          <cell r="E62" t="str">
            <v>3.1 - Combustíveis e Lubrificantes Automotivos</v>
          </cell>
          <cell r="G62" t="str">
            <v>NUNESPOSTO SANTO ANT</v>
          </cell>
          <cell r="H62" t="str">
            <v>B</v>
          </cell>
          <cell r="I62" t="str">
            <v>S</v>
          </cell>
          <cell r="J62">
            <v>35407</v>
          </cell>
          <cell r="K62">
            <v>45044</v>
          </cell>
          <cell r="L62" t="str">
            <v>26230435593870000104650100000354071004814213</v>
          </cell>
          <cell r="M62" t="str">
            <v>26 -  Pernambuco</v>
          </cell>
          <cell r="N62">
            <v>372.88</v>
          </cell>
        </row>
        <row r="63">
          <cell r="C63" t="str">
            <v>HOSPITAL MESTRE VITALINO</v>
          </cell>
          <cell r="E63" t="str">
            <v>3.1 - Combustíveis e Lubrificantes Automotivos</v>
          </cell>
          <cell r="F63" t="str">
            <v>12.634.127/0001-41</v>
          </cell>
          <cell r="G63" t="str">
            <v>OTAVIANO BEZERRA FIL</v>
          </cell>
          <cell r="H63" t="str">
            <v>B</v>
          </cell>
          <cell r="I63" t="str">
            <v>S</v>
          </cell>
          <cell r="J63">
            <v>108602</v>
          </cell>
          <cell r="K63">
            <v>45045</v>
          </cell>
          <cell r="L63" t="str">
            <v>26230412634127000141650650001086021660945338</v>
          </cell>
          <cell r="M63" t="str">
            <v>26 -  Pernambuco</v>
          </cell>
          <cell r="N63">
            <v>336.15</v>
          </cell>
        </row>
        <row r="64">
          <cell r="C64" t="str">
            <v>HOSPITAL MESTRE VITALINO</v>
          </cell>
          <cell r="E64" t="str">
            <v>3.1 - Combustíveis e Lubrificantes Automotivos</v>
          </cell>
          <cell r="F64" t="str">
            <v>35.593.870/0001-04</v>
          </cell>
          <cell r="G64" t="str">
            <v>NUNESPOSTO SANTO ANT</v>
          </cell>
          <cell r="H64" t="str">
            <v>B</v>
          </cell>
          <cell r="I64" t="str">
            <v>S</v>
          </cell>
          <cell r="J64">
            <v>35537</v>
          </cell>
          <cell r="K64">
            <v>45046</v>
          </cell>
          <cell r="L64" t="str">
            <v>26230435593870000104650100000355371004843609</v>
          </cell>
          <cell r="M64" t="str">
            <v>26 -  Pernambuco</v>
          </cell>
          <cell r="N64">
            <v>427.03</v>
          </cell>
        </row>
        <row r="65">
          <cell r="E65" t="str">
            <v/>
          </cell>
        </row>
        <row r="66">
          <cell r="C66" t="str">
            <v>HOSPITAL MESTRE VITALINO</v>
          </cell>
          <cell r="E66" t="str">
            <v>3.1 - Combustíveis e Lubrificantes Automotivos</v>
          </cell>
          <cell r="F66">
            <v>14202175000196</v>
          </cell>
          <cell r="G66" t="str">
            <v>IBEFIL COMBUSTIVEIS</v>
          </cell>
          <cell r="H66" t="str">
            <v>B</v>
          </cell>
          <cell r="I66" t="str">
            <v>S</v>
          </cell>
          <cell r="J66" t="str">
            <v>655592</v>
          </cell>
          <cell r="K66">
            <v>45043</v>
          </cell>
          <cell r="L66" t="str">
            <v>26230414202175000196650010006555921891204118</v>
          </cell>
          <cell r="M66" t="str">
            <v>26 -  Pernambuco</v>
          </cell>
          <cell r="N66">
            <v>259.13</v>
          </cell>
        </row>
        <row r="67">
          <cell r="C67" t="str">
            <v>HOSPITAL MESTRE VITALINO</v>
          </cell>
          <cell r="E67" t="str">
            <v>3.1 - Combustíveis e Lubrificantes Automotivos</v>
          </cell>
          <cell r="F67" t="str">
            <v>35.593.870/0001-04</v>
          </cell>
          <cell r="G67" t="str">
            <v>NUNESPOSTO SANTO ANT</v>
          </cell>
          <cell r="H67" t="str">
            <v>B</v>
          </cell>
          <cell r="I67" t="str">
            <v>S</v>
          </cell>
          <cell r="J67" t="str">
            <v>278217</v>
          </cell>
          <cell r="K67">
            <v>45021</v>
          </cell>
          <cell r="L67" t="str">
            <v>26230435593870000104650020002782171004526982</v>
          </cell>
          <cell r="M67" t="str">
            <v>26 -  Pernambuco</v>
          </cell>
          <cell r="N67">
            <v>241.48</v>
          </cell>
        </row>
        <row r="68">
          <cell r="C68" t="str">
            <v>HOSPITAL MESTRE VITALINO</v>
          </cell>
          <cell r="E68" t="str">
            <v>3.1 - Combustíveis e Lubrificantes Automotivos</v>
          </cell>
          <cell r="F68" t="str">
            <v>12.634.127/0001-41</v>
          </cell>
          <cell r="G68" t="str">
            <v>OTAVIANO BEZERRA FIL</v>
          </cell>
          <cell r="H68" t="str">
            <v>B</v>
          </cell>
          <cell r="I68" t="str">
            <v>S</v>
          </cell>
          <cell r="J68" t="str">
            <v>106867</v>
          </cell>
          <cell r="K68">
            <v>45020</v>
          </cell>
          <cell r="L68" t="str">
            <v>26230412634127000141650650001068671288293156</v>
          </cell>
          <cell r="M68" t="str">
            <v>26 -  Pernambuco</v>
          </cell>
          <cell r="N68">
            <v>285.01</v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44734671000151</v>
          </cell>
          <cell r="G74" t="str">
            <v>CRISTALIA PROD QUIM FARMACEUTICOS LTDA</v>
          </cell>
          <cell r="H74" t="str">
            <v>B</v>
          </cell>
          <cell r="I74" t="str">
            <v>S</v>
          </cell>
          <cell r="J74">
            <v>3569336</v>
          </cell>
          <cell r="K74">
            <v>45019</v>
          </cell>
          <cell r="L74" t="str">
            <v>35230444734671000151550100035693361674704992</v>
          </cell>
          <cell r="M74" t="str">
            <v>35 -  São Paulo</v>
          </cell>
          <cell r="N74">
            <v>6000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1513946000114</v>
          </cell>
          <cell r="G75" t="str">
            <v>BOSTON SCIENTIFIC DO BRASIL LTDA</v>
          </cell>
          <cell r="H75" t="str">
            <v>B</v>
          </cell>
          <cell r="I75" t="str">
            <v>S</v>
          </cell>
          <cell r="J75">
            <v>2772430</v>
          </cell>
          <cell r="K75">
            <v>45016</v>
          </cell>
          <cell r="L75" t="str">
            <v>35230301513946000114550030027724301028102670</v>
          </cell>
          <cell r="M75" t="str">
            <v>35 -  São Paulo</v>
          </cell>
          <cell r="N75">
            <v>1368.82</v>
          </cell>
        </row>
        <row r="76">
          <cell r="E76" t="str">
            <v/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8014554000150</v>
          </cell>
          <cell r="G77" t="str">
            <v>MJB COMERCIO DE MAT MEDICO HOSP LTDA</v>
          </cell>
          <cell r="H77" t="str">
            <v>B</v>
          </cell>
          <cell r="I77" t="str">
            <v>S</v>
          </cell>
          <cell r="J77">
            <v>13410</v>
          </cell>
          <cell r="K77">
            <v>45016</v>
          </cell>
          <cell r="L77" t="str">
            <v>26230308014554000150550010000134101340131217</v>
          </cell>
          <cell r="M77" t="str">
            <v>26 -  Pernambuco</v>
          </cell>
          <cell r="N77">
            <v>1450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7160019000144</v>
          </cell>
          <cell r="G78" t="str">
            <v>VITALE COMERCIO LTDA</v>
          </cell>
          <cell r="H78" t="str">
            <v>B</v>
          </cell>
          <cell r="I78" t="str">
            <v>S</v>
          </cell>
          <cell r="J78">
            <v>111049</v>
          </cell>
          <cell r="K78">
            <v>45016</v>
          </cell>
          <cell r="L78" t="str">
            <v>26230307160019000144550010001110491629981475</v>
          </cell>
          <cell r="M78" t="str">
            <v>26 -  Pernambuco</v>
          </cell>
          <cell r="N78">
            <v>3430</v>
          </cell>
        </row>
        <row r="79">
          <cell r="C79" t="str">
            <v>HOSPITAL MESTRE VITALINO</v>
          </cell>
          <cell r="E79" t="str">
            <v>3.12 - Material Hospitalar</v>
          </cell>
          <cell r="F79" t="str">
            <v>50.595.271/0001-05</v>
          </cell>
          <cell r="G79" t="str">
            <v>BIOTRONIK COMERCIAL MEDICA LTDA</v>
          </cell>
          <cell r="H79" t="str">
            <v>B</v>
          </cell>
          <cell r="I79" t="str">
            <v>S</v>
          </cell>
          <cell r="J79">
            <v>1053381</v>
          </cell>
          <cell r="K79">
            <v>45016</v>
          </cell>
          <cell r="L79" t="str">
            <v>35230350595271000105550030010533811029101327</v>
          </cell>
          <cell r="M79" t="str">
            <v>35 -  São Paulo</v>
          </cell>
          <cell r="N79">
            <v>6903.9</v>
          </cell>
        </row>
        <row r="80">
          <cell r="C80" t="str">
            <v>HOSPITAL MESTRE VITALINO</v>
          </cell>
          <cell r="E80" t="str">
            <v>3.12 - Material Hospitalar</v>
          </cell>
          <cell r="F80" t="str">
            <v>50.595.271/0001-05</v>
          </cell>
          <cell r="G80" t="str">
            <v>BIOTRONIK COMERCIAL MEDICA LTDA</v>
          </cell>
          <cell r="H80" t="str">
            <v>B</v>
          </cell>
          <cell r="I80" t="str">
            <v>S</v>
          </cell>
          <cell r="J80">
            <v>1053382</v>
          </cell>
          <cell r="K80">
            <v>45016</v>
          </cell>
          <cell r="L80" t="str">
            <v>35230350595271000105550030010533821736268215</v>
          </cell>
          <cell r="M80" t="str">
            <v>35 -  São Paulo</v>
          </cell>
          <cell r="N80">
            <v>6903.9</v>
          </cell>
        </row>
        <row r="81">
          <cell r="C81" t="str">
            <v>HOSPITAL MESTRE VITALINO</v>
          </cell>
          <cell r="E81" t="str">
            <v>3.12 - Material Hospitalar</v>
          </cell>
          <cell r="F81" t="str">
            <v>50.595.271/0001-05</v>
          </cell>
          <cell r="G81" t="str">
            <v>BIOTRONIK COMERCIAL MEDICA LTDA</v>
          </cell>
          <cell r="H81" t="str">
            <v>B</v>
          </cell>
          <cell r="I81" t="str">
            <v>S</v>
          </cell>
          <cell r="J81">
            <v>1053386</v>
          </cell>
          <cell r="K81">
            <v>45016</v>
          </cell>
          <cell r="L81" t="str">
            <v>35230350595271000105550030010533861863405229</v>
          </cell>
          <cell r="M81" t="str">
            <v>35 -  São Paulo</v>
          </cell>
          <cell r="N81">
            <v>6903.9</v>
          </cell>
        </row>
        <row r="82">
          <cell r="C82" t="str">
            <v>HOSPITAL MESTRE VITALINO</v>
          </cell>
          <cell r="E82" t="str">
            <v>3.12 - Material Hospitalar</v>
          </cell>
          <cell r="F82" t="str">
            <v>50.595.271/0001-05</v>
          </cell>
          <cell r="G82" t="str">
            <v>BIOTRONIK COMERCIAL MEDICA LTDA</v>
          </cell>
          <cell r="H82" t="str">
            <v>B</v>
          </cell>
          <cell r="I82" t="str">
            <v>S</v>
          </cell>
          <cell r="J82">
            <v>1053389</v>
          </cell>
          <cell r="K82">
            <v>45016</v>
          </cell>
          <cell r="L82" t="str">
            <v>35230350595271000105550030010533891339632906</v>
          </cell>
          <cell r="M82" t="str">
            <v>35 -  São Paulo</v>
          </cell>
          <cell r="N82">
            <v>6903.9</v>
          </cell>
        </row>
        <row r="83">
          <cell r="C83" t="str">
            <v>HOSPITAL MESTRE VITALINO</v>
          </cell>
          <cell r="E83" t="str">
            <v>3.12 - Material Hospitalar</v>
          </cell>
          <cell r="F83" t="str">
            <v>50.595.271/0001-05</v>
          </cell>
          <cell r="G83" t="str">
            <v>BIOTRONIK COMERCIAL MEDICA LTDA</v>
          </cell>
          <cell r="H83" t="str">
            <v>B</v>
          </cell>
          <cell r="I83" t="str">
            <v>S</v>
          </cell>
          <cell r="J83">
            <v>1053425</v>
          </cell>
          <cell r="K83">
            <v>45016</v>
          </cell>
          <cell r="L83" t="str">
            <v>35230350595271000105550030010534251196001612</v>
          </cell>
          <cell r="M83" t="str">
            <v>35 -  São Paulo</v>
          </cell>
          <cell r="N83">
            <v>6903.9</v>
          </cell>
        </row>
        <row r="84">
          <cell r="C84" t="str">
            <v>HOSPITAL MESTRE VITALINO</v>
          </cell>
          <cell r="E84" t="str">
            <v>3.12 - Material Hospitalar</v>
          </cell>
          <cell r="F84" t="str">
            <v>50.595.271/0001-05</v>
          </cell>
          <cell r="G84" t="str">
            <v>BIOTRONIK COMERCIAL MEDICA LTDA</v>
          </cell>
          <cell r="H84" t="str">
            <v>B</v>
          </cell>
          <cell r="I84" t="str">
            <v>S</v>
          </cell>
          <cell r="J84">
            <v>1053427</v>
          </cell>
          <cell r="K84">
            <v>45016</v>
          </cell>
          <cell r="L84" t="str">
            <v>35230350595271000105550030010534271992405203</v>
          </cell>
          <cell r="M84" t="str">
            <v>35 -  São Paulo</v>
          </cell>
          <cell r="N84">
            <v>6903.9</v>
          </cell>
        </row>
        <row r="85">
          <cell r="C85" t="str">
            <v>HOSPITAL MESTRE VITALINO</v>
          </cell>
          <cell r="E85" t="str">
            <v>3.12 - Material Hospitalar</v>
          </cell>
          <cell r="F85" t="str">
            <v>50.595.271/0001-05</v>
          </cell>
          <cell r="G85" t="str">
            <v>BIOTRONIK COMERCIAL MEDICA LTDA</v>
          </cell>
          <cell r="H85" t="str">
            <v>B</v>
          </cell>
          <cell r="I85" t="str">
            <v>S</v>
          </cell>
          <cell r="J85">
            <v>1053435</v>
          </cell>
          <cell r="K85">
            <v>45016</v>
          </cell>
          <cell r="L85" t="str">
            <v>35230350595271000105550030010534351907657666</v>
          </cell>
          <cell r="M85" t="str">
            <v>35 -  São Paulo</v>
          </cell>
          <cell r="N85">
            <v>6903.9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1437707000122</v>
          </cell>
          <cell r="G86" t="str">
            <v>SCITECH MEDICAL</v>
          </cell>
          <cell r="H86" t="str">
            <v>B</v>
          </cell>
          <cell r="I86" t="str">
            <v>S</v>
          </cell>
          <cell r="J86">
            <v>340633</v>
          </cell>
          <cell r="K86">
            <v>45016</v>
          </cell>
          <cell r="L86" t="str">
            <v>52230301437707000122550550003406331738636150</v>
          </cell>
          <cell r="M86" t="str">
            <v>52 -  Goiás</v>
          </cell>
          <cell r="N86">
            <v>1050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1513946000114</v>
          </cell>
          <cell r="G87" t="str">
            <v>BOSTON SCIENTIFIC DO BRASIL LTDA</v>
          </cell>
          <cell r="H87" t="str">
            <v>B</v>
          </cell>
          <cell r="I87" t="str">
            <v>S</v>
          </cell>
          <cell r="J87">
            <v>2772431</v>
          </cell>
          <cell r="K87">
            <v>45016</v>
          </cell>
          <cell r="L87" t="str">
            <v>35230301513946000114550030027724311028102685</v>
          </cell>
          <cell r="M87" t="str">
            <v>35 -  São Paulo</v>
          </cell>
          <cell r="N87">
            <v>1100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1513946000114</v>
          </cell>
          <cell r="G88" t="str">
            <v>BOSTON SCIENTIFIC DO BRASIL LTDA</v>
          </cell>
          <cell r="H88" t="str">
            <v>B</v>
          </cell>
          <cell r="I88" t="str">
            <v>S</v>
          </cell>
          <cell r="J88">
            <v>2772429</v>
          </cell>
          <cell r="K88">
            <v>45016</v>
          </cell>
          <cell r="L88" t="str">
            <v>35230301513946000114550030027724291028102660</v>
          </cell>
          <cell r="M88" t="str">
            <v>35 -  São Paulo</v>
          </cell>
          <cell r="N88">
            <v>268.82</v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37844479000233</v>
          </cell>
          <cell r="G91" t="str">
            <v>BIOLINE FIOS CIRURGICOS LTDA</v>
          </cell>
          <cell r="H91" t="str">
            <v>B</v>
          </cell>
          <cell r="I91" t="str">
            <v>S</v>
          </cell>
          <cell r="J91">
            <v>64864</v>
          </cell>
          <cell r="K91">
            <v>45012</v>
          </cell>
          <cell r="L91" t="str">
            <v>52230337844479000233550010000648641001501377</v>
          </cell>
          <cell r="M91" t="str">
            <v>52 -  Goiás</v>
          </cell>
          <cell r="N91">
            <v>21941.5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10779833000156</v>
          </cell>
          <cell r="G92" t="str">
            <v>MEDICAL MERCANTIL DE APARELHAGEM MEDICA</v>
          </cell>
          <cell r="H92" t="str">
            <v>B</v>
          </cell>
          <cell r="I92" t="str">
            <v>S</v>
          </cell>
          <cell r="J92">
            <v>572769</v>
          </cell>
          <cell r="K92">
            <v>45015</v>
          </cell>
          <cell r="L92" t="str">
            <v>26230310779833000156550010005727691574792009</v>
          </cell>
          <cell r="M92" t="str">
            <v>26 -  Pernambuco</v>
          </cell>
          <cell r="N92">
            <v>1088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13441051000281</v>
          </cell>
          <cell r="G93" t="str">
            <v>CL COM MAT MED HOSPITALAR LTDA</v>
          </cell>
          <cell r="H93" t="str">
            <v>B</v>
          </cell>
          <cell r="I93" t="str">
            <v>S</v>
          </cell>
          <cell r="J93">
            <v>18303</v>
          </cell>
          <cell r="K93">
            <v>45014</v>
          </cell>
          <cell r="L93" t="str">
            <v>26230313441051000281550010000183031203260003</v>
          </cell>
          <cell r="M93" t="str">
            <v>26 -  Pernambuco</v>
          </cell>
          <cell r="N93">
            <v>300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11449180000100</v>
          </cell>
          <cell r="G94" t="str">
            <v>DPROSMED DIST DE PROD MED HOSP</v>
          </cell>
          <cell r="H94" t="str">
            <v>B</v>
          </cell>
          <cell r="I94" t="str">
            <v>S</v>
          </cell>
          <cell r="J94">
            <v>58761</v>
          </cell>
          <cell r="K94">
            <v>45016</v>
          </cell>
          <cell r="L94" t="str">
            <v>26230311449180000100550010000587611000199195</v>
          </cell>
          <cell r="M94" t="str">
            <v>26 -  Pernambuco</v>
          </cell>
          <cell r="N94">
            <v>192.5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8819724000173</v>
          </cell>
          <cell r="G95" t="str">
            <v>LAGEAN COMÉRCIO E REPRESENTAÇÃO LTDA</v>
          </cell>
          <cell r="H95" t="str">
            <v>B</v>
          </cell>
          <cell r="I95" t="str">
            <v>S</v>
          </cell>
          <cell r="J95">
            <v>43857</v>
          </cell>
          <cell r="K95">
            <v>45015</v>
          </cell>
          <cell r="L95" t="str">
            <v>26230308819724000173550010000438571852413937</v>
          </cell>
          <cell r="M95" t="str">
            <v>26 -  Pernambuco</v>
          </cell>
          <cell r="N95">
            <v>159.30000000000001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3817043000152</v>
          </cell>
          <cell r="G96" t="str">
            <v>PHARMAPLUS LTDA EPP</v>
          </cell>
          <cell r="H96" t="str">
            <v>B</v>
          </cell>
          <cell r="I96" t="str">
            <v>S</v>
          </cell>
          <cell r="J96">
            <v>55180</v>
          </cell>
          <cell r="K96">
            <v>45016</v>
          </cell>
          <cell r="L96" t="str">
            <v>26230303817043000152550010000551801861762450</v>
          </cell>
          <cell r="M96" t="str">
            <v>26 -  Pernambuco</v>
          </cell>
          <cell r="N96">
            <v>928.47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66437831000133</v>
          </cell>
          <cell r="G97" t="str">
            <v>HTS MEDIKA EUROMED COM E IMPORT LTDA</v>
          </cell>
          <cell r="H97" t="str">
            <v>B</v>
          </cell>
          <cell r="I97" t="str">
            <v>S</v>
          </cell>
          <cell r="J97">
            <v>162767</v>
          </cell>
          <cell r="K97">
            <v>45014</v>
          </cell>
          <cell r="L97" t="str">
            <v>31230366437831000133550010001627671928215223</v>
          </cell>
          <cell r="M97" t="str">
            <v>31 -  Minas Gerais</v>
          </cell>
          <cell r="N97">
            <v>7100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22580510000118</v>
          </cell>
          <cell r="G98" t="str">
            <v>UNIFAR DISTRIBUIDORA DE MEDICAMENTOS</v>
          </cell>
          <cell r="H98" t="str">
            <v>B</v>
          </cell>
          <cell r="I98" t="str">
            <v>S</v>
          </cell>
          <cell r="J98">
            <v>53618</v>
          </cell>
          <cell r="K98">
            <v>45016</v>
          </cell>
          <cell r="L98" t="str">
            <v>26230322580510000118550010000536181000397861</v>
          </cell>
          <cell r="M98" t="str">
            <v>26 -  Pernambuco</v>
          </cell>
          <cell r="N98">
            <v>494.07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22006201000139</v>
          </cell>
          <cell r="G99" t="str">
            <v>FORTPEL COMERCIO DE DESCARTAVEIS LTDA</v>
          </cell>
          <cell r="H99" t="str">
            <v>B</v>
          </cell>
          <cell r="I99" t="str">
            <v>S</v>
          </cell>
          <cell r="J99">
            <v>173862</v>
          </cell>
          <cell r="K99">
            <v>45015</v>
          </cell>
          <cell r="L99" t="str">
            <v>26230322006201000139550000001738621101738627</v>
          </cell>
          <cell r="M99" t="str">
            <v>26 -  Pernambuco</v>
          </cell>
          <cell r="N99">
            <v>699.8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12420164001048</v>
          </cell>
          <cell r="G100" t="str">
            <v>CM HOSPITALAR S A</v>
          </cell>
          <cell r="H100" t="str">
            <v>B</v>
          </cell>
          <cell r="I100" t="str">
            <v>S</v>
          </cell>
          <cell r="J100">
            <v>168498</v>
          </cell>
          <cell r="K100">
            <v>45015</v>
          </cell>
          <cell r="L100" t="str">
            <v>26230312420164001048550010001684981490608715</v>
          </cell>
          <cell r="M100" t="str">
            <v>26 -  Pernambuco</v>
          </cell>
          <cell r="N100">
            <v>1464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8958628000297</v>
          </cell>
          <cell r="G101" t="str">
            <v>ONCOEXO DISTRIBUIDORA DE MED LTDA</v>
          </cell>
          <cell r="H101" t="str">
            <v>B</v>
          </cell>
          <cell r="I101" t="str">
            <v>S</v>
          </cell>
          <cell r="J101">
            <v>20691</v>
          </cell>
          <cell r="K101">
            <v>45015</v>
          </cell>
          <cell r="L101" t="str">
            <v>25230308958628000297550010000206911149124416</v>
          </cell>
          <cell r="M101" t="str">
            <v>25 -  Paraíba</v>
          </cell>
          <cell r="N101">
            <v>860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67729178000653</v>
          </cell>
          <cell r="G102" t="str">
            <v>COMERCIAL CIRURGICA RIOCLARENSE LTDA</v>
          </cell>
          <cell r="H102" t="str">
            <v>B</v>
          </cell>
          <cell r="I102" t="str">
            <v>S</v>
          </cell>
          <cell r="J102">
            <v>46565</v>
          </cell>
          <cell r="K102">
            <v>45015</v>
          </cell>
          <cell r="L102" t="str">
            <v>26230367729178000653550010000465651174647295</v>
          </cell>
          <cell r="M102" t="str">
            <v>26 -  Pernambuco</v>
          </cell>
          <cell r="N102">
            <v>851.25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35753111000153</v>
          </cell>
          <cell r="G103" t="str">
            <v>NORD PRODUTOS EM SAUDE LTDA</v>
          </cell>
          <cell r="H103" t="str">
            <v>B</v>
          </cell>
          <cell r="I103" t="str">
            <v>S</v>
          </cell>
          <cell r="J103">
            <v>13736</v>
          </cell>
          <cell r="K103">
            <v>45015</v>
          </cell>
          <cell r="L103" t="str">
            <v>26230335753111000153550010000137361000160298</v>
          </cell>
          <cell r="M103" t="str">
            <v>26 -  Pernambuco</v>
          </cell>
          <cell r="N103">
            <v>1036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1206820001179</v>
          </cell>
          <cell r="G104" t="str">
            <v>PANPHARMA DISTRIB. DE MEDICAM. LTDA</v>
          </cell>
          <cell r="H104" t="str">
            <v>B</v>
          </cell>
          <cell r="I104" t="str">
            <v>S</v>
          </cell>
          <cell r="J104">
            <v>2099339</v>
          </cell>
          <cell r="K104">
            <v>45015</v>
          </cell>
          <cell r="L104" t="str">
            <v>26230301206820001179550040020993391747302925</v>
          </cell>
          <cell r="M104" t="str">
            <v>26 -  Pernambuco</v>
          </cell>
          <cell r="N104">
            <v>56.61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23837936000258</v>
          </cell>
          <cell r="G105" t="str">
            <v>G1 DISTRIBUIDORA DE PRODUTOS FARM LTDA</v>
          </cell>
          <cell r="H105" t="str">
            <v>B</v>
          </cell>
          <cell r="I105" t="str">
            <v>S</v>
          </cell>
          <cell r="J105">
            <v>381457</v>
          </cell>
          <cell r="K105">
            <v>45015</v>
          </cell>
          <cell r="L105" t="str">
            <v>26230323837936000258550010003814571015550285</v>
          </cell>
          <cell r="M105" t="str">
            <v>26 -  Pernambuco</v>
          </cell>
          <cell r="N105">
            <v>89.2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11449180000290</v>
          </cell>
          <cell r="G106" t="str">
            <v>DPROSMED DISTR DE PROD MEDI HOSPIT LTDA</v>
          </cell>
          <cell r="H106" t="str">
            <v>B</v>
          </cell>
          <cell r="I106" t="str">
            <v>S</v>
          </cell>
          <cell r="J106">
            <v>9693</v>
          </cell>
          <cell r="K106">
            <v>45016</v>
          </cell>
          <cell r="L106" t="str">
            <v>26230311449180000290550010000096931000199204</v>
          </cell>
          <cell r="M106" t="str">
            <v>26 -  Pernambuco</v>
          </cell>
          <cell r="N106">
            <v>3441.7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11449180000290</v>
          </cell>
          <cell r="G107" t="str">
            <v>DPROSMED DISTR DE PROD MEDI HOSPIT LTDA</v>
          </cell>
          <cell r="H107" t="str">
            <v>B</v>
          </cell>
          <cell r="I107" t="str">
            <v>S</v>
          </cell>
          <cell r="J107">
            <v>9700</v>
          </cell>
          <cell r="K107">
            <v>45016</v>
          </cell>
          <cell r="L107" t="str">
            <v>26230311449180000290550010000097001000199430</v>
          </cell>
          <cell r="M107" t="str">
            <v>26 -  Pernambuco</v>
          </cell>
          <cell r="N107">
            <v>544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14722938000120</v>
          </cell>
          <cell r="G108" t="str">
            <v>PROCIFAR DISTRIB DE MATERIAL HOSP SA</v>
          </cell>
          <cell r="H108" t="str">
            <v>B</v>
          </cell>
          <cell r="I108" t="str">
            <v>S</v>
          </cell>
          <cell r="J108">
            <v>2899519</v>
          </cell>
          <cell r="K108">
            <v>45013</v>
          </cell>
          <cell r="L108" t="str">
            <v>29230314722938000120550010028995191513389932</v>
          </cell>
          <cell r="M108" t="str">
            <v>29 -  Bahia</v>
          </cell>
          <cell r="N108">
            <v>146.21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14722938000120</v>
          </cell>
          <cell r="G109" t="str">
            <v>PROCIFAR DISTRIB DE MATERIAL HOSP SA</v>
          </cell>
          <cell r="H109" t="str">
            <v>B</v>
          </cell>
          <cell r="I109" t="str">
            <v>S</v>
          </cell>
          <cell r="J109">
            <v>2899519</v>
          </cell>
          <cell r="K109">
            <v>45013</v>
          </cell>
          <cell r="L109" t="str">
            <v>29230314722938000120550010028995191513389932</v>
          </cell>
          <cell r="M109" t="str">
            <v>29 -  Bahia</v>
          </cell>
          <cell r="N109">
            <v>1088.7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46208885000110</v>
          </cell>
          <cell r="G110" t="str">
            <v>MD DISTRIBUIDORA DE MEDICAMENTOS LTDA</v>
          </cell>
          <cell r="H110" t="str">
            <v>B</v>
          </cell>
          <cell r="I110" t="str">
            <v>S</v>
          </cell>
          <cell r="J110" t="str">
            <v>000.000.077</v>
          </cell>
          <cell r="K110">
            <v>45015</v>
          </cell>
          <cell r="L110" t="str">
            <v>26230346208885000110550010000000771441280990</v>
          </cell>
          <cell r="M110" t="str">
            <v>26 -  Pernambuco</v>
          </cell>
          <cell r="N110">
            <v>1878.6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15131757000191</v>
          </cell>
          <cell r="G111" t="str">
            <v>ABSOLUTA COMERC DE PROD MEDI E HOSP LTDA</v>
          </cell>
          <cell r="H111" t="str">
            <v>B</v>
          </cell>
          <cell r="I111" t="str">
            <v>S</v>
          </cell>
          <cell r="J111">
            <v>23913</v>
          </cell>
          <cell r="K111">
            <v>45008</v>
          </cell>
          <cell r="L111" t="str">
            <v>43230315131757000191550000000239131787757528</v>
          </cell>
          <cell r="M111" t="str">
            <v>43 -  Rio Grande do Sul</v>
          </cell>
          <cell r="N111">
            <v>2650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9342946000534</v>
          </cell>
          <cell r="G112" t="str">
            <v>PRIME MEDICAL COMER DE MAT MEDICO EIRELI</v>
          </cell>
          <cell r="H112" t="str">
            <v>B</v>
          </cell>
          <cell r="I112" t="str">
            <v>S</v>
          </cell>
          <cell r="J112">
            <v>42</v>
          </cell>
          <cell r="K112">
            <v>45015</v>
          </cell>
          <cell r="L112" t="str">
            <v>26230309342946000534550020000000421750692165</v>
          </cell>
          <cell r="M112" t="str">
            <v>26 -  Pernambuco</v>
          </cell>
          <cell r="N112">
            <v>960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10779833000156</v>
          </cell>
          <cell r="G113" t="str">
            <v>MEDICAL MERCANTIL DE APARELHAGEM MEDICA</v>
          </cell>
          <cell r="H113" t="str">
            <v>B</v>
          </cell>
          <cell r="I113" t="str">
            <v>S</v>
          </cell>
          <cell r="J113">
            <v>572900</v>
          </cell>
          <cell r="K113">
            <v>45016</v>
          </cell>
          <cell r="L113" t="str">
            <v>26230310779833000156550010005729001574923003</v>
          </cell>
          <cell r="M113" t="str">
            <v>26 -  Pernambuco</v>
          </cell>
          <cell r="N113">
            <v>1074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7199135000177</v>
          </cell>
          <cell r="G114" t="str">
            <v>HOSPSETE  LTDA</v>
          </cell>
          <cell r="H114" t="str">
            <v>B</v>
          </cell>
          <cell r="I114" t="str">
            <v>S</v>
          </cell>
          <cell r="J114">
            <v>16561</v>
          </cell>
          <cell r="K114">
            <v>45019</v>
          </cell>
          <cell r="L114" t="str">
            <v>26230407199135000177550010000165611000185843</v>
          </cell>
          <cell r="M114" t="str">
            <v>26 -  Pernambuco</v>
          </cell>
          <cell r="N114">
            <v>2415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8674752000140</v>
          </cell>
          <cell r="G115" t="str">
            <v>CIRURGICA MONTEBELLO LTDA</v>
          </cell>
          <cell r="H115" t="str">
            <v>B</v>
          </cell>
          <cell r="I115" t="str">
            <v>S</v>
          </cell>
          <cell r="J115" t="str">
            <v>000.158.449</v>
          </cell>
          <cell r="K115">
            <v>45016</v>
          </cell>
          <cell r="L115" t="str">
            <v>26230308674752000140550010001584491035017079</v>
          </cell>
          <cell r="M115" t="str">
            <v>26 -  Pernambuco</v>
          </cell>
          <cell r="N115">
            <v>2993.98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13120044000105</v>
          </cell>
          <cell r="G116" t="str">
            <v>WANDERLEY E REGIS COM.PROD.</v>
          </cell>
          <cell r="H116" t="str">
            <v>B</v>
          </cell>
          <cell r="I116" t="str">
            <v>S</v>
          </cell>
          <cell r="J116" t="str">
            <v>000.009.615</v>
          </cell>
          <cell r="K116">
            <v>45015</v>
          </cell>
          <cell r="L116" t="str">
            <v>26230313120044000105550010000096151670256647</v>
          </cell>
          <cell r="M116" t="str">
            <v>26 -  Pernambuco</v>
          </cell>
          <cell r="N116">
            <v>914.4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21820133000184</v>
          </cell>
          <cell r="G117" t="str">
            <v>R.R. FERREIRA MATERIAIS HOSP E ELETRICOS</v>
          </cell>
          <cell r="H117" t="str">
            <v>B</v>
          </cell>
          <cell r="I117" t="str">
            <v>S</v>
          </cell>
          <cell r="J117" t="str">
            <v>000.011.054</v>
          </cell>
          <cell r="K117">
            <v>44986</v>
          </cell>
          <cell r="L117" t="str">
            <v>35230321820133000184550010000110541415703730</v>
          </cell>
          <cell r="M117" t="str">
            <v>35 -  São Paulo</v>
          </cell>
          <cell r="N117">
            <v>3160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11041333000185</v>
          </cell>
          <cell r="G118" t="str">
            <v>CIRURGICA BRASILEIRA PRODUTOS H</v>
          </cell>
          <cell r="H118" t="str">
            <v>B</v>
          </cell>
          <cell r="I118" t="str">
            <v>S</v>
          </cell>
          <cell r="J118">
            <v>23482</v>
          </cell>
          <cell r="K118">
            <v>45016</v>
          </cell>
          <cell r="L118" t="str">
            <v>26230311041333000185550010000234821644102109</v>
          </cell>
          <cell r="M118" t="str">
            <v>26 -  Pernambuco</v>
          </cell>
          <cell r="N118">
            <v>675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8282077000103</v>
          </cell>
          <cell r="G119" t="str">
            <v>BYOSYSTEMS NE COM PROD L AB E HOSP LTDA</v>
          </cell>
          <cell r="H119" t="str">
            <v>B</v>
          </cell>
          <cell r="I119" t="str">
            <v>S</v>
          </cell>
          <cell r="J119">
            <v>181554</v>
          </cell>
          <cell r="K119">
            <v>45019</v>
          </cell>
          <cell r="L119" t="str">
            <v>25230408282077000103550020001815541132228336</v>
          </cell>
          <cell r="M119" t="str">
            <v>25 -  Paraíba</v>
          </cell>
          <cell r="N119">
            <v>16500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66437831000133</v>
          </cell>
          <cell r="G120" t="str">
            <v>HTS MEDIKA EUROMED COM E IMPORT LTDA</v>
          </cell>
          <cell r="H120" t="str">
            <v>B</v>
          </cell>
          <cell r="I120" t="str">
            <v>S</v>
          </cell>
          <cell r="J120">
            <v>162930</v>
          </cell>
          <cell r="K120">
            <v>45015</v>
          </cell>
          <cell r="L120" t="str">
            <v>31230366437831000133550010001629301576098154</v>
          </cell>
          <cell r="M120" t="str">
            <v>31 -  Minas Gerais</v>
          </cell>
          <cell r="N120">
            <v>5000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9005588000140</v>
          </cell>
          <cell r="G121" t="str">
            <v>FR COMERCIO DE PROD MED. E REPRE LTDA</v>
          </cell>
          <cell r="H121" t="str">
            <v>B</v>
          </cell>
          <cell r="I121" t="str">
            <v>S</v>
          </cell>
          <cell r="J121">
            <v>37156</v>
          </cell>
          <cell r="K121">
            <v>45019</v>
          </cell>
          <cell r="L121" t="str">
            <v>26230409005588000140550010000371561010103603</v>
          </cell>
          <cell r="M121" t="str">
            <v>26 -  Pernambuco</v>
          </cell>
          <cell r="N121">
            <v>3500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12420164001048</v>
          </cell>
          <cell r="G122" t="str">
            <v>CM HOSPITALAR S A</v>
          </cell>
          <cell r="H122" t="str">
            <v>B</v>
          </cell>
          <cell r="I122" t="str">
            <v>S</v>
          </cell>
          <cell r="J122">
            <v>168791</v>
          </cell>
          <cell r="K122">
            <v>45016</v>
          </cell>
          <cell r="L122" t="str">
            <v>26230312420164001048550010001687911776898699</v>
          </cell>
          <cell r="M122" t="str">
            <v>26 -  Pernambuco</v>
          </cell>
          <cell r="N122">
            <v>1100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12420164001048</v>
          </cell>
          <cell r="G123" t="str">
            <v>CM HOSPITALAR S A</v>
          </cell>
          <cell r="H123" t="str">
            <v>B</v>
          </cell>
          <cell r="I123" t="str">
            <v>S</v>
          </cell>
          <cell r="J123">
            <v>168549</v>
          </cell>
          <cell r="K123">
            <v>45015</v>
          </cell>
          <cell r="L123" t="str">
            <v>26230312420164001048550010001685491871745387</v>
          </cell>
          <cell r="M123" t="str">
            <v>26 -  Pernambuco</v>
          </cell>
          <cell r="N123">
            <v>47657.2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12420164001048</v>
          </cell>
          <cell r="G124" t="str">
            <v>CM HOSPITALAR S A</v>
          </cell>
          <cell r="H124" t="str">
            <v>B</v>
          </cell>
          <cell r="I124" t="str">
            <v>S</v>
          </cell>
          <cell r="J124">
            <v>168687</v>
          </cell>
          <cell r="K124">
            <v>45016</v>
          </cell>
          <cell r="L124" t="str">
            <v>26230312420164001048550010001686871650165562</v>
          </cell>
          <cell r="M124" t="str">
            <v>26 -  Pernambuco</v>
          </cell>
          <cell r="N124">
            <v>6440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1440590000136</v>
          </cell>
          <cell r="G125" t="str">
            <v>FRESENIUS MEDICAL CARE</v>
          </cell>
          <cell r="H125" t="str">
            <v>B</v>
          </cell>
          <cell r="I125" t="str">
            <v>S</v>
          </cell>
          <cell r="J125">
            <v>1762562</v>
          </cell>
          <cell r="K125">
            <v>45013</v>
          </cell>
          <cell r="L125" t="str">
            <v>35230301440590000136550000017625621474478188</v>
          </cell>
          <cell r="M125" t="str">
            <v>35 -  São Paulo</v>
          </cell>
          <cell r="N125">
            <v>32690.400000000001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10647227000187</v>
          </cell>
          <cell r="G126" t="str">
            <v>TUPAN SAUDE CENTER</v>
          </cell>
          <cell r="H126" t="str">
            <v>B</v>
          </cell>
          <cell r="I126" t="str">
            <v>S</v>
          </cell>
          <cell r="J126" t="str">
            <v>000.019.389</v>
          </cell>
          <cell r="K126">
            <v>45019</v>
          </cell>
          <cell r="L126" t="str">
            <v>26230410647227000187550010000193891009338662</v>
          </cell>
          <cell r="M126" t="str">
            <v>26 -  Pernambuco</v>
          </cell>
          <cell r="N126">
            <v>772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4614288000145</v>
          </cell>
          <cell r="G127" t="str">
            <v>DISK LIFE COM. DE PROD. CIRURGICOS LTDA</v>
          </cell>
          <cell r="H127" t="str">
            <v>B</v>
          </cell>
          <cell r="I127" t="str">
            <v>S</v>
          </cell>
          <cell r="J127">
            <v>6490</v>
          </cell>
          <cell r="K127">
            <v>45019</v>
          </cell>
          <cell r="L127" t="str">
            <v>26230404614288000145550010000064901296167672</v>
          </cell>
          <cell r="M127" t="str">
            <v>26 -  Pernambuco</v>
          </cell>
          <cell r="N127">
            <v>17777.3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4614288000145</v>
          </cell>
          <cell r="G128" t="str">
            <v>DISK LIFE COM. DE PROD. CIRURGICOS LTDA</v>
          </cell>
          <cell r="H128" t="str">
            <v>B</v>
          </cell>
          <cell r="I128" t="str">
            <v>S</v>
          </cell>
          <cell r="J128">
            <v>6489</v>
          </cell>
          <cell r="K128">
            <v>45019</v>
          </cell>
          <cell r="L128" t="str">
            <v>26230404614288000145550010000064891939083912</v>
          </cell>
          <cell r="M128" t="str">
            <v>26 -  Pernambuco</v>
          </cell>
          <cell r="N128">
            <v>5544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4614288000145</v>
          </cell>
          <cell r="G129" t="str">
            <v>DISK LIFE COM. DE PROD. CIRURGICOS LTDA</v>
          </cell>
          <cell r="H129" t="str">
            <v>B</v>
          </cell>
          <cell r="I129" t="str">
            <v>S</v>
          </cell>
          <cell r="J129">
            <v>6484</v>
          </cell>
          <cell r="K129">
            <v>45019</v>
          </cell>
          <cell r="L129" t="str">
            <v>26230404614288000145550010000064841261538120</v>
          </cell>
          <cell r="M129" t="str">
            <v>26 -  Pernambuco</v>
          </cell>
          <cell r="N129">
            <v>7290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37438274000177</v>
          </cell>
          <cell r="G130" t="str">
            <v>SELLMED PROD. MEDICOS E HOSPITALA. LTDA</v>
          </cell>
          <cell r="H130" t="str">
            <v>B</v>
          </cell>
          <cell r="I130" t="str">
            <v>S</v>
          </cell>
          <cell r="J130" t="str">
            <v>000.005.583</v>
          </cell>
          <cell r="K130">
            <v>45019</v>
          </cell>
          <cell r="L130" t="str">
            <v>26230437438274000177550010000055831000001113</v>
          </cell>
          <cell r="M130" t="str">
            <v>26 -  Pernambuco</v>
          </cell>
          <cell r="N130">
            <v>6570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32137424000199</v>
          </cell>
          <cell r="G131" t="str">
            <v>ALKO DO BRASIL INDUSTRIAE COMERCIO LTDA</v>
          </cell>
          <cell r="H131" t="str">
            <v>B</v>
          </cell>
          <cell r="I131" t="str">
            <v>S</v>
          </cell>
          <cell r="J131">
            <v>68291</v>
          </cell>
          <cell r="K131">
            <v>45046</v>
          </cell>
          <cell r="L131" t="str">
            <v>33230332137424000199550550000682911545848602</v>
          </cell>
          <cell r="M131" t="str">
            <v>33 -  Rio de Janeiro</v>
          </cell>
          <cell r="N131">
            <v>1500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8674752000301</v>
          </cell>
          <cell r="G132" t="str">
            <v>CIRURGICA MONTEBELLO LTDA</v>
          </cell>
          <cell r="H132" t="str">
            <v>B</v>
          </cell>
          <cell r="I132" t="str">
            <v>S</v>
          </cell>
          <cell r="J132" t="str">
            <v>000.021.378</v>
          </cell>
          <cell r="K132">
            <v>45016</v>
          </cell>
          <cell r="L132" t="str">
            <v>26230308674752000301550010000213781475617087</v>
          </cell>
          <cell r="M132" t="str">
            <v>26 -  Pernambuco</v>
          </cell>
          <cell r="N132">
            <v>10026.280000000001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37238930000198</v>
          </cell>
          <cell r="G133" t="str">
            <v>TIAGO GALINDO DE BARROS 06409257406</v>
          </cell>
          <cell r="H133" t="str">
            <v>B</v>
          </cell>
          <cell r="I133" t="str">
            <v>S</v>
          </cell>
          <cell r="J133" t="str">
            <v>000.000.385</v>
          </cell>
          <cell r="K133">
            <v>45016</v>
          </cell>
          <cell r="L133" t="str">
            <v>26230337238930000198550010000003851000094715</v>
          </cell>
          <cell r="M133" t="str">
            <v>26 -  Pernambuco</v>
          </cell>
          <cell r="N133">
            <v>5299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7499258000123</v>
          </cell>
          <cell r="G134" t="str">
            <v>M P  COMERCIO DE MAT. HOSPITALARES LTDA</v>
          </cell>
          <cell r="H134" t="str">
            <v>B</v>
          </cell>
          <cell r="I134" t="str">
            <v>S</v>
          </cell>
          <cell r="J134">
            <v>112619</v>
          </cell>
          <cell r="K134">
            <v>45007</v>
          </cell>
          <cell r="L134" t="str">
            <v>35230307499258000123550010001126191100570308</v>
          </cell>
          <cell r="M134" t="str">
            <v>35 -  São Paulo</v>
          </cell>
          <cell r="N134">
            <v>2160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2068375000380</v>
          </cell>
          <cell r="G135" t="str">
            <v>MEDICICOR COMERCIAL EIRELI</v>
          </cell>
          <cell r="H135" t="str">
            <v>B</v>
          </cell>
          <cell r="I135" t="str">
            <v>S</v>
          </cell>
          <cell r="J135">
            <v>25948</v>
          </cell>
          <cell r="K135">
            <v>45019</v>
          </cell>
          <cell r="L135" t="str">
            <v>26230402068375000380550020000259481242734454</v>
          </cell>
          <cell r="M135" t="str">
            <v>26 -  Pernambuco</v>
          </cell>
          <cell r="N135">
            <v>560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2068375000380</v>
          </cell>
          <cell r="G136" t="str">
            <v>MEDICICOR COMERCIAL EIRELI</v>
          </cell>
          <cell r="H136" t="str">
            <v>B</v>
          </cell>
          <cell r="I136" t="str">
            <v>S</v>
          </cell>
          <cell r="J136">
            <v>25787</v>
          </cell>
          <cell r="K136">
            <v>45015</v>
          </cell>
          <cell r="L136" t="str">
            <v>26230302068375000380550020000257871605735095</v>
          </cell>
          <cell r="M136" t="str">
            <v>26 -  Pernambuco</v>
          </cell>
          <cell r="N136">
            <v>560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11872656000110</v>
          </cell>
          <cell r="G137" t="str">
            <v>HDL LOGISTICA HOSPITALAR LTDA.</v>
          </cell>
          <cell r="H137" t="str">
            <v>B</v>
          </cell>
          <cell r="I137" t="str">
            <v>S</v>
          </cell>
          <cell r="J137">
            <v>404380</v>
          </cell>
          <cell r="K137">
            <v>45015</v>
          </cell>
          <cell r="L137" t="str">
            <v>31230311872656000110550010004043801536716619</v>
          </cell>
          <cell r="M137" t="str">
            <v>31 -  Minas Gerais</v>
          </cell>
          <cell r="N137">
            <v>1838.4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2626340000158</v>
          </cell>
          <cell r="G138" t="str">
            <v>ART MEDICA COM E REP DE PROD HOSP LTDA.</v>
          </cell>
          <cell r="H138" t="str">
            <v>B</v>
          </cell>
          <cell r="I138" t="str">
            <v>S</v>
          </cell>
          <cell r="J138">
            <v>491078</v>
          </cell>
          <cell r="K138">
            <v>45016</v>
          </cell>
          <cell r="L138" t="str">
            <v>23230302626340000158550040004910781893841108</v>
          </cell>
          <cell r="M138" t="str">
            <v>23 -  Ceará</v>
          </cell>
          <cell r="N138">
            <v>3960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23209115000196</v>
          </cell>
          <cell r="G139" t="str">
            <v>DISPROCOR BRA DIST E IMP DE PRO MED LTDA</v>
          </cell>
          <cell r="H139" t="str">
            <v>B</v>
          </cell>
          <cell r="I139" t="str">
            <v>S</v>
          </cell>
          <cell r="J139" t="str">
            <v>000.003.586</v>
          </cell>
          <cell r="K139">
            <v>45009</v>
          </cell>
          <cell r="L139" t="str">
            <v>33230323209115000196550010000035861811727191</v>
          </cell>
          <cell r="M139" t="str">
            <v>33 -  Rio de Janeiro</v>
          </cell>
          <cell r="N139">
            <v>29962.5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82641325003648</v>
          </cell>
          <cell r="G140" t="str">
            <v>CREMER S.A</v>
          </cell>
          <cell r="H140" t="str">
            <v>B</v>
          </cell>
          <cell r="I140" t="str">
            <v>S</v>
          </cell>
          <cell r="J140">
            <v>194954</v>
          </cell>
          <cell r="K140">
            <v>45016</v>
          </cell>
          <cell r="L140" t="str">
            <v>26230382641325003648550010001949541603305122</v>
          </cell>
          <cell r="M140" t="str">
            <v>26 -  Pernambuco</v>
          </cell>
          <cell r="N140">
            <v>11700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44734671000151</v>
          </cell>
          <cell r="G141" t="str">
            <v>CRISTALIA PROD QUIM FARMACEUTICOS LTDA</v>
          </cell>
          <cell r="H141" t="str">
            <v>B</v>
          </cell>
          <cell r="I141" t="str">
            <v>S</v>
          </cell>
          <cell r="J141">
            <v>3567751</v>
          </cell>
          <cell r="K141">
            <v>45016</v>
          </cell>
          <cell r="L141" t="str">
            <v>35230344734671000151550100035677511957698425</v>
          </cell>
          <cell r="M141" t="str">
            <v>35 -  São Paulo</v>
          </cell>
          <cell r="N141">
            <v>2611.1999999999998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8778201000126</v>
          </cell>
          <cell r="G142" t="str">
            <v>DROGAFONTE LTDA</v>
          </cell>
          <cell r="H142" t="str">
            <v>B</v>
          </cell>
          <cell r="I142" t="str">
            <v>S</v>
          </cell>
          <cell r="J142" t="str">
            <v>000.406.226</v>
          </cell>
          <cell r="K142">
            <v>45015</v>
          </cell>
          <cell r="L142" t="str">
            <v>26230308778201000126550010004062261596343180</v>
          </cell>
          <cell r="M142" t="str">
            <v>26 -  Pernambuco</v>
          </cell>
          <cell r="N142">
            <v>1240.51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10779833000156</v>
          </cell>
          <cell r="G143" t="str">
            <v>MEDICAL MERCANTIL DE APARELHAGEM MEDICA</v>
          </cell>
          <cell r="H143" t="str">
            <v>B</v>
          </cell>
          <cell r="I143" t="str">
            <v>S</v>
          </cell>
          <cell r="J143">
            <v>572969</v>
          </cell>
          <cell r="K143">
            <v>45019</v>
          </cell>
          <cell r="L143" t="str">
            <v>26230410779833000156550010005729691574992002</v>
          </cell>
          <cell r="M143" t="str">
            <v>26 -  Pernambuco</v>
          </cell>
          <cell r="N143">
            <v>17200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19848316000166</v>
          </cell>
          <cell r="G144" t="str">
            <v>BIOMEDICAL PRODUTOS CIENTIFICOS E HOSPI.</v>
          </cell>
          <cell r="H144" t="str">
            <v>B</v>
          </cell>
          <cell r="I144" t="str">
            <v>S</v>
          </cell>
          <cell r="J144">
            <v>562394</v>
          </cell>
          <cell r="K144">
            <v>45019</v>
          </cell>
          <cell r="L144" t="str">
            <v>31230419848316000166550000005623941000271469</v>
          </cell>
          <cell r="M144" t="str">
            <v>31 -  Minas Gerais</v>
          </cell>
          <cell r="N144">
            <v>2800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1440590001027</v>
          </cell>
          <cell r="G145" t="str">
            <v>FRESENIUS MEDICAL CARE</v>
          </cell>
          <cell r="H145" t="str">
            <v>B</v>
          </cell>
          <cell r="I145" t="str">
            <v>S</v>
          </cell>
          <cell r="J145">
            <v>53998</v>
          </cell>
          <cell r="K145">
            <v>45015</v>
          </cell>
          <cell r="L145" t="str">
            <v>23230301440590001027550000000539981566202240</v>
          </cell>
          <cell r="M145" t="str">
            <v>23 -  Ceará</v>
          </cell>
          <cell r="N145">
            <v>13017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9341616000109</v>
          </cell>
          <cell r="G146" t="str">
            <v>J DE SOUZA SOARES LTDA</v>
          </cell>
          <cell r="H146" t="str">
            <v>B</v>
          </cell>
          <cell r="I146" t="str">
            <v>S</v>
          </cell>
          <cell r="J146" t="str">
            <v>000.000.850</v>
          </cell>
          <cell r="K146">
            <v>45019</v>
          </cell>
          <cell r="L146" t="str">
            <v>26230409341616000109550000000008501100008502</v>
          </cell>
          <cell r="M146" t="str">
            <v>26 -  Pernambuco</v>
          </cell>
          <cell r="N146">
            <v>2600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4237235000152</v>
          </cell>
          <cell r="G147" t="str">
            <v>ENDOCENTER COMERCIAL LTDA</v>
          </cell>
          <cell r="H147" t="str">
            <v>B</v>
          </cell>
          <cell r="I147" t="str">
            <v>S</v>
          </cell>
          <cell r="J147">
            <v>106596</v>
          </cell>
          <cell r="K147">
            <v>45019</v>
          </cell>
          <cell r="L147" t="str">
            <v>26230404237235000152550010001065961108619004</v>
          </cell>
          <cell r="M147" t="str">
            <v>26 -  Pernambuco</v>
          </cell>
          <cell r="N147">
            <v>1400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4237235000152</v>
          </cell>
          <cell r="G148" t="str">
            <v>ENDOCENTER COMERCIAL LTDA</v>
          </cell>
          <cell r="H148" t="str">
            <v>B</v>
          </cell>
          <cell r="I148" t="str">
            <v>S</v>
          </cell>
          <cell r="J148">
            <v>106679</v>
          </cell>
          <cell r="K148">
            <v>45021</v>
          </cell>
          <cell r="L148" t="str">
            <v>26230404237235000107550010001004791108702003</v>
          </cell>
          <cell r="M148" t="str">
            <v>26 -  Pernambuco</v>
          </cell>
          <cell r="N148">
            <v>1400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8713023000155</v>
          </cell>
          <cell r="G149" t="str">
            <v>ENDOSURGICAL COM REP IMP EXP EQUIP LTDA</v>
          </cell>
          <cell r="H149" t="str">
            <v>B</v>
          </cell>
          <cell r="I149" t="str">
            <v>S</v>
          </cell>
          <cell r="J149">
            <v>73102</v>
          </cell>
          <cell r="K149">
            <v>45012</v>
          </cell>
          <cell r="L149" t="str">
            <v>26230308713023000155550010000731021761091589</v>
          </cell>
          <cell r="M149" t="str">
            <v>26 -  Pernambuco</v>
          </cell>
          <cell r="N149">
            <v>12310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8713023000155</v>
          </cell>
          <cell r="G150" t="str">
            <v>ENDOSURGICAL COM REP IMP EXP EQUIP LTDA</v>
          </cell>
          <cell r="H150" t="str">
            <v>B</v>
          </cell>
          <cell r="I150" t="str">
            <v>S</v>
          </cell>
          <cell r="J150">
            <v>73642</v>
          </cell>
          <cell r="K150">
            <v>45021</v>
          </cell>
          <cell r="L150" t="str">
            <v>26230408713023000155550010000736421195867216</v>
          </cell>
          <cell r="M150" t="str">
            <v>26 -  Pernambuco</v>
          </cell>
          <cell r="N150">
            <v>4700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8014554000150</v>
          </cell>
          <cell r="G151" t="str">
            <v>MJB COMERCIO DE MAT MEDICO HOSP LTDA</v>
          </cell>
          <cell r="H151" t="str">
            <v>B</v>
          </cell>
          <cell r="I151" t="str">
            <v>S</v>
          </cell>
          <cell r="J151">
            <v>13415</v>
          </cell>
          <cell r="K151">
            <v>45021</v>
          </cell>
          <cell r="L151" t="str">
            <v>26230408014554000150550010000134151340141280</v>
          </cell>
          <cell r="M151" t="str">
            <v>26 -  Pernambuco</v>
          </cell>
          <cell r="N151">
            <v>4980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8014554000150</v>
          </cell>
          <cell r="G152" t="str">
            <v>MJB COMERCIO DE MAT MEDICO HOSP LTDA</v>
          </cell>
          <cell r="H152" t="str">
            <v>B</v>
          </cell>
          <cell r="I152" t="str">
            <v>S</v>
          </cell>
          <cell r="J152">
            <v>13413</v>
          </cell>
          <cell r="K152">
            <v>45021</v>
          </cell>
          <cell r="L152" t="str">
            <v>26230408014554000150550010000134131340141285</v>
          </cell>
          <cell r="M152" t="str">
            <v>26 -  Pernambuco</v>
          </cell>
          <cell r="N152">
            <v>3430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8014554000150</v>
          </cell>
          <cell r="G153" t="str">
            <v>MJB COMERCIO DE MAT MEDICO HOSP LTDA</v>
          </cell>
          <cell r="H153" t="str">
            <v>B</v>
          </cell>
          <cell r="I153" t="str">
            <v>S</v>
          </cell>
          <cell r="J153">
            <v>13414</v>
          </cell>
          <cell r="K153">
            <v>45021</v>
          </cell>
          <cell r="L153" t="str">
            <v>26230408014554000150550010000134141340141282</v>
          </cell>
          <cell r="M153" t="str">
            <v>26 -  Pernambuco</v>
          </cell>
          <cell r="N153">
            <v>2750</v>
          </cell>
        </row>
        <row r="154">
          <cell r="C154" t="str">
            <v>HOSPITAL MESTRE VITALINO</v>
          </cell>
          <cell r="E154" t="str">
            <v>3.12 - Material Hospitalar</v>
          </cell>
          <cell r="F154" t="str">
            <v>50.595.271/0001-05</v>
          </cell>
          <cell r="G154" t="str">
            <v>BIOTRONIK COMERCIAL MEDICA LTDA</v>
          </cell>
          <cell r="H154" t="str">
            <v>B</v>
          </cell>
          <cell r="I154" t="str">
            <v>S</v>
          </cell>
          <cell r="J154">
            <v>1053558</v>
          </cell>
          <cell r="K154">
            <v>45020</v>
          </cell>
          <cell r="L154" t="str">
            <v>35230450595271000105550030010535581219891759</v>
          </cell>
          <cell r="M154" t="str">
            <v>35 -  São Paulo</v>
          </cell>
          <cell r="N154">
            <v>6903.9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2684571000118</v>
          </cell>
          <cell r="G155" t="str">
            <v>DINAMICA HOSPITALAR LTDA</v>
          </cell>
          <cell r="H155" t="str">
            <v>B</v>
          </cell>
          <cell r="I155" t="str">
            <v>S</v>
          </cell>
          <cell r="J155">
            <v>3281</v>
          </cell>
          <cell r="K155">
            <v>45021</v>
          </cell>
          <cell r="L155" t="str">
            <v>26230402684571000118551030000032811722880309</v>
          </cell>
          <cell r="M155" t="str">
            <v>26 -  Pernambuco</v>
          </cell>
          <cell r="N155">
            <v>3750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19848316000166</v>
          </cell>
          <cell r="G156" t="str">
            <v>BIOMEDICAL PRODUTOS CIENTIFICOS E HOSPI.</v>
          </cell>
          <cell r="H156" t="str">
            <v>B</v>
          </cell>
          <cell r="I156" t="str">
            <v>S</v>
          </cell>
          <cell r="J156">
            <v>562084</v>
          </cell>
          <cell r="K156">
            <v>45015</v>
          </cell>
          <cell r="L156" t="str">
            <v>31230319848316000166550000005620841000036455</v>
          </cell>
          <cell r="M156" t="str">
            <v>31 -  Minas Gerais</v>
          </cell>
          <cell r="N156">
            <v>12720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1513946000114</v>
          </cell>
          <cell r="G157" t="str">
            <v>BOSTON SCIENTIFIC DO BRASIL LTDA</v>
          </cell>
          <cell r="H157" t="str">
            <v>B</v>
          </cell>
          <cell r="I157" t="str">
            <v>S</v>
          </cell>
          <cell r="J157">
            <v>2774511</v>
          </cell>
          <cell r="K157">
            <v>45021</v>
          </cell>
          <cell r="L157" t="str">
            <v>35230401513946000114550030027745111028128035</v>
          </cell>
          <cell r="M157" t="str">
            <v>35 -  São Paulo</v>
          </cell>
          <cell r="N157">
            <v>2200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1513946000114</v>
          </cell>
          <cell r="G158" t="str">
            <v>BOSTON SCIENTIFIC DO BRASIL LTDA</v>
          </cell>
          <cell r="H158" t="str">
            <v>B</v>
          </cell>
          <cell r="I158" t="str">
            <v>S</v>
          </cell>
          <cell r="J158">
            <v>2774539</v>
          </cell>
          <cell r="K158">
            <v>45021</v>
          </cell>
          <cell r="L158" t="str">
            <v>35230401513946000114550030027745391028128311</v>
          </cell>
          <cell r="M158" t="str">
            <v>35 -  São Paulo</v>
          </cell>
          <cell r="N158">
            <v>2468.8200000000002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1513946000114</v>
          </cell>
          <cell r="G159" t="str">
            <v>BOSTON SCIENTIFIC DO BRASIL LTDA</v>
          </cell>
          <cell r="H159" t="str">
            <v>B</v>
          </cell>
          <cell r="I159" t="str">
            <v>S</v>
          </cell>
          <cell r="J159">
            <v>2774510</v>
          </cell>
          <cell r="K159">
            <v>45021</v>
          </cell>
          <cell r="L159" t="str">
            <v>35230401513946000114550030027745101028128020</v>
          </cell>
          <cell r="M159" t="str">
            <v>35 -  São Paulo</v>
          </cell>
          <cell r="N159">
            <v>1368.82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1513946000114</v>
          </cell>
          <cell r="G160" t="str">
            <v>BOSTON SCIENTIFIC DO BRASIL LTDA</v>
          </cell>
          <cell r="H160" t="str">
            <v>B</v>
          </cell>
          <cell r="I160" t="str">
            <v>S</v>
          </cell>
          <cell r="J160">
            <v>2774509</v>
          </cell>
          <cell r="K160">
            <v>45021</v>
          </cell>
          <cell r="L160" t="str">
            <v>35230401513946000114550030027745091028128010</v>
          </cell>
          <cell r="M160" t="str">
            <v>35 -  São Paulo</v>
          </cell>
          <cell r="N160">
            <v>537.64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11206099000441</v>
          </cell>
          <cell r="G161" t="str">
            <v>SUPERMED COM E IMP DE PROD MEDICOS LTDA</v>
          </cell>
          <cell r="H161" t="str">
            <v>B</v>
          </cell>
          <cell r="I161" t="str">
            <v>S</v>
          </cell>
          <cell r="J161">
            <v>489693</v>
          </cell>
          <cell r="K161">
            <v>45015</v>
          </cell>
          <cell r="L161" t="str">
            <v>35230311206099000441550010004896931000238546</v>
          </cell>
          <cell r="M161" t="str">
            <v>35 -  São Paulo</v>
          </cell>
          <cell r="N161">
            <v>13777.55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96441704000179</v>
          </cell>
          <cell r="G162" t="str">
            <v>KLEMMEN IMPORTACOES EIRELI</v>
          </cell>
          <cell r="H162" t="str">
            <v>B</v>
          </cell>
          <cell r="I162" t="str">
            <v>S</v>
          </cell>
          <cell r="J162" t="str">
            <v>000.019.231</v>
          </cell>
          <cell r="K162">
            <v>45016</v>
          </cell>
          <cell r="L162" t="str">
            <v>35230396441704000179550010000192311000083500</v>
          </cell>
          <cell r="M162" t="str">
            <v>35 -  São Paulo</v>
          </cell>
          <cell r="N162">
            <v>1918.08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2068375000380</v>
          </cell>
          <cell r="G163" t="str">
            <v>MEDICICOR COMERCIAL EIRELI</v>
          </cell>
          <cell r="H163" t="str">
            <v>B</v>
          </cell>
          <cell r="I163" t="str">
            <v>S</v>
          </cell>
          <cell r="J163">
            <v>26272</v>
          </cell>
          <cell r="K163">
            <v>45022</v>
          </cell>
          <cell r="L163" t="str">
            <v>26230402068375000380550020000262721349340676</v>
          </cell>
          <cell r="M163" t="str">
            <v>26 -  Pernambuco</v>
          </cell>
          <cell r="N163">
            <v>8500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11872656000200</v>
          </cell>
          <cell r="G164" t="str">
            <v>HDL LOGISTICA HOSPITALAR LTDA.</v>
          </cell>
          <cell r="H164" t="str">
            <v>B</v>
          </cell>
          <cell r="I164" t="str">
            <v>S</v>
          </cell>
          <cell r="J164">
            <v>51551</v>
          </cell>
          <cell r="K164">
            <v>45015</v>
          </cell>
          <cell r="L164" t="str">
            <v>35230311872656000200550010000515511097438610</v>
          </cell>
          <cell r="M164" t="str">
            <v>35 -  São Paulo</v>
          </cell>
          <cell r="N164">
            <v>284.27999999999997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46208885000110</v>
          </cell>
          <cell r="G165" t="str">
            <v>MD DISTRIBUIDORA DE MEDICAMENTOS LTDA</v>
          </cell>
          <cell r="H165" t="str">
            <v>B</v>
          </cell>
          <cell r="I165" t="str">
            <v>S</v>
          </cell>
          <cell r="J165" t="str">
            <v>000.000.081</v>
          </cell>
          <cell r="K165">
            <v>45023</v>
          </cell>
          <cell r="L165" t="str">
            <v>26230446208885000110550010000000811518441039</v>
          </cell>
          <cell r="M165" t="str">
            <v>26 -  Pernambuco</v>
          </cell>
          <cell r="N165">
            <v>205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46208885000110</v>
          </cell>
          <cell r="G166" t="str">
            <v>MD DISTRIBUIDORA DE MEDICAMENTOS LTDA</v>
          </cell>
          <cell r="H166" t="str">
            <v>B</v>
          </cell>
          <cell r="I166" t="str">
            <v>S</v>
          </cell>
          <cell r="J166" t="str">
            <v>000.000.081</v>
          </cell>
          <cell r="K166">
            <v>45023</v>
          </cell>
          <cell r="L166" t="str">
            <v>26230446208885000110550010000000811518441039</v>
          </cell>
          <cell r="M166" t="str">
            <v>26 -  Pernambuco</v>
          </cell>
          <cell r="N166">
            <v>41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5932624000160</v>
          </cell>
          <cell r="G167" t="str">
            <v>MEGAMED COMERCIO LTDA</v>
          </cell>
          <cell r="H167" t="str">
            <v>B</v>
          </cell>
          <cell r="I167" t="str">
            <v>S</v>
          </cell>
          <cell r="J167" t="str">
            <v>000.020.187</v>
          </cell>
          <cell r="K167">
            <v>45021</v>
          </cell>
          <cell r="L167" t="str">
            <v>26230405932624000160550010000201871935708301</v>
          </cell>
          <cell r="M167" t="str">
            <v>26 -  Pernambuco</v>
          </cell>
          <cell r="N167">
            <v>2505.6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15227236000132</v>
          </cell>
          <cell r="G168" t="str">
            <v>ATOS MEDICA COMERCIO E REPRESENTACAO</v>
          </cell>
          <cell r="H168" t="str">
            <v>B</v>
          </cell>
          <cell r="I168" t="str">
            <v>S</v>
          </cell>
          <cell r="J168" t="str">
            <v>000.019.395</v>
          </cell>
          <cell r="K168">
            <v>45019</v>
          </cell>
          <cell r="L168" t="str">
            <v>26230415227236000132550010000193951291246477</v>
          </cell>
          <cell r="M168" t="str">
            <v>26 -  Pernambuco</v>
          </cell>
          <cell r="N168">
            <v>3846.67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13291742000165</v>
          </cell>
          <cell r="G169" t="str">
            <v>PHOENIX MED PRODUTOS MEDICO</v>
          </cell>
          <cell r="H169" t="str">
            <v>B</v>
          </cell>
          <cell r="I169" t="str">
            <v>S</v>
          </cell>
          <cell r="J169" t="str">
            <v>000.023.524</v>
          </cell>
          <cell r="K169">
            <v>45022</v>
          </cell>
          <cell r="L169" t="str">
            <v>26230413291742000165550010000235241969493412</v>
          </cell>
          <cell r="M169" t="str">
            <v>26 -  Pernambuco</v>
          </cell>
          <cell r="N169">
            <v>1780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1513946000114</v>
          </cell>
          <cell r="G170" t="str">
            <v>BOSTON SCIENTIFIC DO BRASIL LTDA</v>
          </cell>
          <cell r="H170" t="str">
            <v>B</v>
          </cell>
          <cell r="I170" t="str">
            <v>S</v>
          </cell>
          <cell r="J170">
            <v>2776037</v>
          </cell>
          <cell r="K170">
            <v>45026</v>
          </cell>
          <cell r="L170" t="str">
            <v>35230401513946000114550030027760371028143903</v>
          </cell>
          <cell r="M170" t="str">
            <v>35 -  São Paulo</v>
          </cell>
          <cell r="N170">
            <v>268.82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874929000140</v>
          </cell>
          <cell r="G171" t="str">
            <v>MEDCENTER COMERCIAL LTDA  MG</v>
          </cell>
          <cell r="H171" t="str">
            <v>B</v>
          </cell>
          <cell r="I171" t="str">
            <v>S</v>
          </cell>
          <cell r="J171">
            <v>457442</v>
          </cell>
          <cell r="K171">
            <v>45015</v>
          </cell>
          <cell r="L171" t="str">
            <v>31230300874929000140550010004574421187519541</v>
          </cell>
          <cell r="M171" t="str">
            <v>31 -  Minas Gerais</v>
          </cell>
          <cell r="N171">
            <v>324.77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3679808000135</v>
          </cell>
          <cell r="G172" t="str">
            <v>BIO INFINITY COMER HOSP E LOCACAO EIRELI</v>
          </cell>
          <cell r="H172" t="str">
            <v>B</v>
          </cell>
          <cell r="I172" t="str">
            <v>S</v>
          </cell>
          <cell r="J172">
            <v>7894</v>
          </cell>
          <cell r="K172">
            <v>45014</v>
          </cell>
          <cell r="L172" t="str">
            <v>35230303679808000135550010000078941180344749</v>
          </cell>
          <cell r="M172" t="str">
            <v>35 -  São Paulo</v>
          </cell>
          <cell r="N172">
            <v>1020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14722938000120</v>
          </cell>
          <cell r="G173" t="str">
            <v>PROCIFAR DISTRIB DE MATERIAL HOSP SA</v>
          </cell>
          <cell r="H173" t="str">
            <v>B</v>
          </cell>
          <cell r="I173" t="str">
            <v>S</v>
          </cell>
          <cell r="J173">
            <v>2899723</v>
          </cell>
          <cell r="K173">
            <v>45016</v>
          </cell>
          <cell r="L173" t="str">
            <v>29230314722938000120550010028997231436271816</v>
          </cell>
          <cell r="M173" t="str">
            <v>29 -  Bahia</v>
          </cell>
          <cell r="N173">
            <v>5510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11206099000107</v>
          </cell>
          <cell r="G174" t="str">
            <v>SUPERMED COM E IMP DE PROD MED  LTDA</v>
          </cell>
          <cell r="H174" t="str">
            <v>B</v>
          </cell>
          <cell r="I174" t="str">
            <v>S</v>
          </cell>
          <cell r="J174">
            <v>686890</v>
          </cell>
          <cell r="K174">
            <v>45016</v>
          </cell>
          <cell r="L174" t="str">
            <v>31230311206099000107550010006868901000391997</v>
          </cell>
          <cell r="M174" t="str">
            <v>31 -  Minas Gerais</v>
          </cell>
          <cell r="N174">
            <v>2854.2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11206099000107</v>
          </cell>
          <cell r="G175" t="str">
            <v>SUPERMED COM E IMP DE PROD MED  LTDA</v>
          </cell>
          <cell r="H175" t="str">
            <v>B</v>
          </cell>
          <cell r="I175" t="str">
            <v>S</v>
          </cell>
          <cell r="J175">
            <v>686890</v>
          </cell>
          <cell r="K175">
            <v>45016</v>
          </cell>
          <cell r="L175" t="str">
            <v>31230311206099000107550010006868901000391997</v>
          </cell>
          <cell r="M175" t="str">
            <v>31 -  Minas Gerais</v>
          </cell>
          <cell r="N175">
            <v>1584.28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11234649000193</v>
          </cell>
          <cell r="G176" t="str">
            <v>BIOANGIO COMERCIO DE PROD MEDICOS LTDA</v>
          </cell>
          <cell r="H176" t="str">
            <v>B</v>
          </cell>
          <cell r="I176" t="str">
            <v>S</v>
          </cell>
          <cell r="J176" t="str">
            <v>000.009.054</v>
          </cell>
          <cell r="K176">
            <v>45021</v>
          </cell>
          <cell r="L176" t="str">
            <v>26230411234649000193550010000090541000009996</v>
          </cell>
          <cell r="M176" t="str">
            <v>26 -  Pernambuco</v>
          </cell>
          <cell r="N176">
            <v>613.89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29182018000133</v>
          </cell>
          <cell r="G177" t="str">
            <v>MICROPORT SCIENT VASC BRASIL LTDA.</v>
          </cell>
          <cell r="H177" t="str">
            <v>B</v>
          </cell>
          <cell r="I177" t="str">
            <v>S</v>
          </cell>
          <cell r="J177">
            <v>27789</v>
          </cell>
          <cell r="K177">
            <v>45014</v>
          </cell>
          <cell r="L177" t="str">
            <v>35230329182018000133550010000277891541574376</v>
          </cell>
          <cell r="M177" t="str">
            <v>35 -  São Paulo</v>
          </cell>
          <cell r="N177">
            <v>2490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29182018000133</v>
          </cell>
          <cell r="G178" t="str">
            <v>MICROPORT SCIENT VASC BRASIL LTDA.</v>
          </cell>
          <cell r="H178" t="str">
            <v>B</v>
          </cell>
          <cell r="I178" t="str">
            <v>S</v>
          </cell>
          <cell r="J178">
            <v>27788</v>
          </cell>
          <cell r="K178">
            <v>45014</v>
          </cell>
          <cell r="L178" t="str">
            <v>35230329182018000133550010000277881632543867</v>
          </cell>
          <cell r="M178" t="str">
            <v>35 -  São Paulo</v>
          </cell>
          <cell r="N178">
            <v>580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29182018000133</v>
          </cell>
          <cell r="G179" t="str">
            <v>MICROPORT SCIENT VASC BRASIL LTDA.</v>
          </cell>
          <cell r="H179" t="str">
            <v>B</v>
          </cell>
          <cell r="I179" t="str">
            <v>S</v>
          </cell>
          <cell r="J179">
            <v>27929</v>
          </cell>
          <cell r="K179">
            <v>45016</v>
          </cell>
          <cell r="L179" t="str">
            <v>35230329182018000133550010000279291578063742</v>
          </cell>
          <cell r="M179" t="str">
            <v>35 -  São Paulo</v>
          </cell>
          <cell r="N179">
            <v>1100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9342946000534</v>
          </cell>
          <cell r="G180" t="str">
            <v>PRIME MEDICAL COMER DE MAT MEDICO EIRELI</v>
          </cell>
          <cell r="H180" t="str">
            <v>B</v>
          </cell>
          <cell r="I180" t="str">
            <v>S</v>
          </cell>
          <cell r="J180">
            <v>49</v>
          </cell>
          <cell r="K180">
            <v>45021</v>
          </cell>
          <cell r="L180" t="str">
            <v>26230409342946000534550020000000491620397540</v>
          </cell>
          <cell r="M180" t="str">
            <v>26 -  Pernambuco</v>
          </cell>
          <cell r="N180">
            <v>960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61418042000131</v>
          </cell>
          <cell r="G181" t="str">
            <v>CIRURGICA FERNANDES LTDA</v>
          </cell>
          <cell r="H181" t="str">
            <v>B</v>
          </cell>
          <cell r="I181" t="str">
            <v>S</v>
          </cell>
          <cell r="J181">
            <v>1576712</v>
          </cell>
          <cell r="K181">
            <v>45016</v>
          </cell>
          <cell r="L181" t="str">
            <v>35230361418042000131550040015767121001208741</v>
          </cell>
          <cell r="M181" t="str">
            <v>35 -  São Paulo</v>
          </cell>
          <cell r="N181">
            <v>731.84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61418042000131</v>
          </cell>
          <cell r="G182" t="str">
            <v>CIRURGICA FERNANDES LTDA</v>
          </cell>
          <cell r="H182" t="str">
            <v>B</v>
          </cell>
          <cell r="I182" t="str">
            <v>S</v>
          </cell>
          <cell r="J182">
            <v>1576713</v>
          </cell>
          <cell r="K182">
            <v>45016</v>
          </cell>
          <cell r="L182" t="str">
            <v>35230361418042000131550040015767131823549942</v>
          </cell>
          <cell r="M182" t="str">
            <v>35 -  São Paulo</v>
          </cell>
          <cell r="N182">
            <v>8721.5300000000007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19585158000280</v>
          </cell>
          <cell r="G183" t="str">
            <v>CARDINAL HEALTH DO BRASIL LTDA</v>
          </cell>
          <cell r="H183" t="str">
            <v>B</v>
          </cell>
          <cell r="I183" t="str">
            <v>S</v>
          </cell>
          <cell r="J183">
            <v>74643</v>
          </cell>
          <cell r="K183">
            <v>45021</v>
          </cell>
          <cell r="L183" t="str">
            <v>35230419585158000280550010000746431777977045</v>
          </cell>
          <cell r="M183" t="str">
            <v>35 -  São Paulo</v>
          </cell>
          <cell r="N183">
            <v>1250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19585158000280</v>
          </cell>
          <cell r="G184" t="str">
            <v>CARDINAL HEALTH DO BRASIL LTDA</v>
          </cell>
          <cell r="H184" t="str">
            <v>B</v>
          </cell>
          <cell r="I184" t="str">
            <v>S</v>
          </cell>
          <cell r="J184">
            <v>74643</v>
          </cell>
          <cell r="K184">
            <v>45021</v>
          </cell>
          <cell r="L184" t="str">
            <v>35230419585158000280550010000746431777977045</v>
          </cell>
          <cell r="M184" t="str">
            <v>35 -  São Paulo</v>
          </cell>
          <cell r="N184">
            <v>600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19585158000280</v>
          </cell>
          <cell r="G185" t="str">
            <v>CARDINAL HEALTH DO BRASIL LTDA</v>
          </cell>
          <cell r="H185" t="str">
            <v>B</v>
          </cell>
          <cell r="I185" t="str">
            <v>S</v>
          </cell>
          <cell r="J185">
            <v>74526</v>
          </cell>
          <cell r="K185">
            <v>45019</v>
          </cell>
          <cell r="L185" t="str">
            <v>35230419585158000280550010000745261132949410</v>
          </cell>
          <cell r="M185" t="str">
            <v>35 -  São Paulo</v>
          </cell>
          <cell r="N185">
            <v>2160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18269125000187</v>
          </cell>
          <cell r="G186" t="str">
            <v>BIOHOSP PRODUTOS HOSPITALARES SA</v>
          </cell>
          <cell r="H186" t="str">
            <v>B</v>
          </cell>
          <cell r="I186" t="str">
            <v>S</v>
          </cell>
          <cell r="J186">
            <v>581474</v>
          </cell>
          <cell r="K186">
            <v>45021</v>
          </cell>
          <cell r="L186" t="str">
            <v>31230418269125000187550010005814741201374383</v>
          </cell>
          <cell r="M186" t="str">
            <v>31 -  Minas Gerais</v>
          </cell>
          <cell r="N186">
            <v>1176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14722938000120</v>
          </cell>
          <cell r="G187" t="str">
            <v>PROCIFAR DISTRIB DE MATERIAL HOSP SA</v>
          </cell>
          <cell r="H187" t="str">
            <v>B</v>
          </cell>
          <cell r="I187" t="str">
            <v>S</v>
          </cell>
          <cell r="J187">
            <v>2899967</v>
          </cell>
          <cell r="K187">
            <v>45021</v>
          </cell>
          <cell r="L187" t="str">
            <v>29230414722938000120550010028999671523951539</v>
          </cell>
          <cell r="M187" t="str">
            <v>29 -  Bahia</v>
          </cell>
          <cell r="N187">
            <v>13407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7666057000173</v>
          </cell>
          <cell r="G188" t="str">
            <v>CARDIOMEDH PROD MED E IMPORTACAO LTDA</v>
          </cell>
          <cell r="H188" t="str">
            <v>B</v>
          </cell>
          <cell r="I188" t="str">
            <v>S</v>
          </cell>
          <cell r="J188">
            <v>116225</v>
          </cell>
          <cell r="K188">
            <v>45021</v>
          </cell>
          <cell r="L188" t="str">
            <v>28230407666057000173550010001162251605068211</v>
          </cell>
          <cell r="M188" t="str">
            <v>28 -  Sergipe</v>
          </cell>
          <cell r="N188">
            <v>4800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7199135000177</v>
          </cell>
          <cell r="G189" t="str">
            <v>HOSPSETE  LTDA</v>
          </cell>
          <cell r="H189" t="str">
            <v>B</v>
          </cell>
          <cell r="I189" t="str">
            <v>S</v>
          </cell>
          <cell r="J189">
            <v>16587</v>
          </cell>
          <cell r="K189">
            <v>45027</v>
          </cell>
          <cell r="L189" t="str">
            <v>26230407199135000177550010000165871000186102</v>
          </cell>
          <cell r="M189" t="str">
            <v>26 -  Pernambuco</v>
          </cell>
          <cell r="N189">
            <v>1300.5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8014554000150</v>
          </cell>
          <cell r="G190" t="str">
            <v>MJB COMERCIO DE MAT MEDICO HOSP LTDA</v>
          </cell>
          <cell r="H190" t="str">
            <v>B</v>
          </cell>
          <cell r="I190" t="str">
            <v>S</v>
          </cell>
          <cell r="J190">
            <v>13426</v>
          </cell>
          <cell r="K190">
            <v>45027</v>
          </cell>
          <cell r="L190" t="str">
            <v>26230408014554000150550010000134261340142255</v>
          </cell>
          <cell r="M190" t="str">
            <v>26 -  Pernambuco</v>
          </cell>
          <cell r="N190">
            <v>1100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8014554000150</v>
          </cell>
          <cell r="G191" t="str">
            <v>MJB COMERCIO DE MAT MEDICO HOSP LTDA</v>
          </cell>
          <cell r="H191" t="str">
            <v>B</v>
          </cell>
          <cell r="I191" t="str">
            <v>S</v>
          </cell>
          <cell r="J191">
            <v>13427</v>
          </cell>
          <cell r="K191">
            <v>45027</v>
          </cell>
          <cell r="L191" t="str">
            <v>26230408014554000150550010000134271340142252</v>
          </cell>
          <cell r="M191" t="str">
            <v>26 -  Pernambuco</v>
          </cell>
          <cell r="N191">
            <v>3430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8014554000150</v>
          </cell>
          <cell r="G192" t="str">
            <v>MJB COMERCIO DE MAT MEDICO HOSP LTDA</v>
          </cell>
          <cell r="H192" t="str">
            <v>B</v>
          </cell>
          <cell r="I192" t="str">
            <v>S</v>
          </cell>
          <cell r="J192">
            <v>13425</v>
          </cell>
          <cell r="K192">
            <v>45027</v>
          </cell>
          <cell r="L192" t="str">
            <v>26230408014554000150550010000134251340142258</v>
          </cell>
          <cell r="M192" t="str">
            <v>26 -  Pernambuco</v>
          </cell>
          <cell r="N192">
            <v>5230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8014554000150</v>
          </cell>
          <cell r="G193" t="str">
            <v>MJB COMERCIO DE MAT MEDICO HOSP LTDA</v>
          </cell>
          <cell r="H193" t="str">
            <v>B</v>
          </cell>
          <cell r="I193" t="str">
            <v>S</v>
          </cell>
          <cell r="J193">
            <v>13424</v>
          </cell>
          <cell r="K193">
            <v>45027</v>
          </cell>
          <cell r="L193" t="str">
            <v>26230408014554000150550010000134241340142250</v>
          </cell>
          <cell r="M193" t="str">
            <v>26 -  Pernambuco</v>
          </cell>
          <cell r="N193">
            <v>3430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8014554000150</v>
          </cell>
          <cell r="G194" t="str">
            <v>MJB COMERCIO DE MAT MEDICO HOSP LTDA</v>
          </cell>
          <cell r="H194" t="str">
            <v>B</v>
          </cell>
          <cell r="I194" t="str">
            <v>S</v>
          </cell>
          <cell r="J194">
            <v>13423</v>
          </cell>
          <cell r="K194">
            <v>45027</v>
          </cell>
          <cell r="L194" t="str">
            <v>26230408014554000150550010000134231340142253</v>
          </cell>
          <cell r="M194" t="str">
            <v>26 -  Pernambuco</v>
          </cell>
          <cell r="N194">
            <v>2580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8014554000150</v>
          </cell>
          <cell r="G195" t="str">
            <v>MJB COMERCIO DE MAT MEDICO HOSP LTDA</v>
          </cell>
          <cell r="H195" t="str">
            <v>B</v>
          </cell>
          <cell r="I195" t="str">
            <v>S</v>
          </cell>
          <cell r="J195">
            <v>13422</v>
          </cell>
          <cell r="K195">
            <v>45027</v>
          </cell>
          <cell r="L195" t="str">
            <v>26230408014554000150550010000134221340142256</v>
          </cell>
          <cell r="M195" t="str">
            <v>26 -  Pernambuco</v>
          </cell>
          <cell r="N195">
            <v>3430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7160019000144</v>
          </cell>
          <cell r="G196" t="str">
            <v>VITALE COMERCIO LTDA</v>
          </cell>
          <cell r="H196" t="str">
            <v>B</v>
          </cell>
          <cell r="I196" t="str">
            <v>S</v>
          </cell>
          <cell r="J196">
            <v>111780</v>
          </cell>
          <cell r="K196">
            <v>45027</v>
          </cell>
          <cell r="L196" t="str">
            <v>26230407160019000144550010001117801691151130</v>
          </cell>
          <cell r="M196" t="str">
            <v>26 -  Pernambuco</v>
          </cell>
          <cell r="N196">
            <v>310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7160019000144</v>
          </cell>
          <cell r="G197" t="str">
            <v>VITALE COMERCIO LTDA</v>
          </cell>
          <cell r="H197" t="str">
            <v>B</v>
          </cell>
          <cell r="I197" t="str">
            <v>S</v>
          </cell>
          <cell r="J197">
            <v>111787</v>
          </cell>
          <cell r="K197">
            <v>45027</v>
          </cell>
          <cell r="L197" t="str">
            <v>26230407160019000144550010001117871928123880</v>
          </cell>
          <cell r="M197" t="str">
            <v>26 -  Pernambuco</v>
          </cell>
          <cell r="N197">
            <v>310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7160019000144</v>
          </cell>
          <cell r="G198" t="str">
            <v>VITALE COMERCIO LTDA</v>
          </cell>
          <cell r="H198" t="str">
            <v>B</v>
          </cell>
          <cell r="I198" t="str">
            <v>S</v>
          </cell>
          <cell r="J198">
            <v>111774</v>
          </cell>
          <cell r="K198">
            <v>45027</v>
          </cell>
          <cell r="L198" t="str">
            <v>26230407160019000144550010001117741557643590</v>
          </cell>
          <cell r="M198" t="str">
            <v>26 -  Pernambuco</v>
          </cell>
          <cell r="N198">
            <v>930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7160019000144</v>
          </cell>
          <cell r="G199" t="str">
            <v>VITALE COMERCIO LTDA</v>
          </cell>
          <cell r="H199" t="str">
            <v>B</v>
          </cell>
          <cell r="I199" t="str">
            <v>S</v>
          </cell>
          <cell r="J199">
            <v>111789</v>
          </cell>
          <cell r="K199">
            <v>45027</v>
          </cell>
          <cell r="L199" t="str">
            <v>26230407160019000144550010001117891951886679</v>
          </cell>
          <cell r="M199" t="str">
            <v>26 -  Pernambuco</v>
          </cell>
          <cell r="N199">
            <v>620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7160019000144</v>
          </cell>
          <cell r="G200" t="str">
            <v>VITALE COMERCIO LTDA</v>
          </cell>
          <cell r="H200" t="str">
            <v>B</v>
          </cell>
          <cell r="I200" t="str">
            <v>S</v>
          </cell>
          <cell r="J200">
            <v>111785</v>
          </cell>
          <cell r="K200">
            <v>45027</v>
          </cell>
          <cell r="L200" t="str">
            <v>26230407160019000144550010001117851161910692</v>
          </cell>
          <cell r="M200" t="str">
            <v>26 -  Pernambuco</v>
          </cell>
          <cell r="N200">
            <v>1560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7160019000144</v>
          </cell>
          <cell r="G201" t="str">
            <v>VITALE COMERCIO LTDA</v>
          </cell>
          <cell r="H201" t="str">
            <v>B</v>
          </cell>
          <cell r="I201" t="str">
            <v>S</v>
          </cell>
          <cell r="J201">
            <v>111794</v>
          </cell>
          <cell r="K201">
            <v>45027</v>
          </cell>
          <cell r="L201" t="str">
            <v>26230407160019000144550010001117941360692813</v>
          </cell>
          <cell r="M201" t="str">
            <v>26 -  Pernambuco</v>
          </cell>
          <cell r="N201">
            <v>1250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7160019000144</v>
          </cell>
          <cell r="G202" t="str">
            <v>VITALE COMERCIO LTDA</v>
          </cell>
          <cell r="H202" t="str">
            <v>B</v>
          </cell>
          <cell r="I202" t="str">
            <v>S</v>
          </cell>
          <cell r="J202">
            <v>111687</v>
          </cell>
          <cell r="K202">
            <v>45026</v>
          </cell>
          <cell r="L202" t="str">
            <v>26230407160019000144550010001116871716951199</v>
          </cell>
          <cell r="M202" t="str">
            <v>26 -  Pernambuco</v>
          </cell>
          <cell r="N202">
            <v>310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9005588000140</v>
          </cell>
          <cell r="G203" t="str">
            <v>FR COMERCIO DE PROD MED. E REPRE LTDA</v>
          </cell>
          <cell r="H203" t="str">
            <v>B</v>
          </cell>
          <cell r="I203" t="str">
            <v>S</v>
          </cell>
          <cell r="J203">
            <v>37210</v>
          </cell>
          <cell r="K203">
            <v>45027</v>
          </cell>
          <cell r="L203" t="str">
            <v>26230409005588000140550010000372101010104320</v>
          </cell>
          <cell r="M203" t="str">
            <v>26 -  Pernambuco</v>
          </cell>
          <cell r="N203">
            <v>3500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2684571000118</v>
          </cell>
          <cell r="G204" t="str">
            <v>DINAMICA HOSPITALAR LTDA</v>
          </cell>
          <cell r="H204" t="str">
            <v>B</v>
          </cell>
          <cell r="I204" t="str">
            <v>S</v>
          </cell>
          <cell r="J204">
            <v>3542</v>
          </cell>
          <cell r="K204">
            <v>45027</v>
          </cell>
          <cell r="L204" t="str">
            <v>26230402684571000118551030000035421896077810</v>
          </cell>
          <cell r="M204" t="str">
            <v>26 -  Pernambuco</v>
          </cell>
          <cell r="N204">
            <v>3750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58426628000990</v>
          </cell>
          <cell r="G205" t="str">
            <v>SAMTRONIC INDUSTRIA E COMERCIO LTDA</v>
          </cell>
          <cell r="H205" t="str">
            <v>B</v>
          </cell>
          <cell r="I205" t="str">
            <v>S</v>
          </cell>
          <cell r="J205">
            <v>1566</v>
          </cell>
          <cell r="K205">
            <v>45026</v>
          </cell>
          <cell r="L205" t="str">
            <v>26230458426628000990550010000015661528710390</v>
          </cell>
          <cell r="M205" t="str">
            <v>26 -  Pernambuco</v>
          </cell>
          <cell r="N205">
            <v>7800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37844417000140</v>
          </cell>
          <cell r="G206" t="str">
            <v>LOG DIST. DE PRO. HOSP. E HIG. PE. LTDA</v>
          </cell>
          <cell r="H206" t="str">
            <v>B</v>
          </cell>
          <cell r="I206" t="str">
            <v>S</v>
          </cell>
          <cell r="J206">
            <v>1369</v>
          </cell>
          <cell r="K206">
            <v>45027</v>
          </cell>
          <cell r="L206" t="str">
            <v>26230437844417000140550010000013691830215305</v>
          </cell>
          <cell r="M206" t="str">
            <v>26 -  Pernambuco</v>
          </cell>
          <cell r="N206">
            <v>2109.88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40829708000174</v>
          </cell>
          <cell r="G207" t="str">
            <v>JRV HOSPITALAR COMER. E REPRE. EIRELI</v>
          </cell>
          <cell r="H207" t="str">
            <v>B</v>
          </cell>
          <cell r="I207" t="str">
            <v>S</v>
          </cell>
          <cell r="J207" t="str">
            <v>000.001.591</v>
          </cell>
          <cell r="K207">
            <v>45021</v>
          </cell>
          <cell r="L207" t="str">
            <v>26230440829708000174550010000015911318071858</v>
          </cell>
          <cell r="M207" t="str">
            <v>26 -  Pernambuco</v>
          </cell>
          <cell r="N207">
            <v>1138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13333090001156</v>
          </cell>
          <cell r="G208" t="str">
            <v>NIPRO MED CORPORATION PROD MED LTDA.</v>
          </cell>
          <cell r="H208" t="str">
            <v>B</v>
          </cell>
          <cell r="I208" t="str">
            <v>S</v>
          </cell>
          <cell r="J208">
            <v>12807</v>
          </cell>
          <cell r="K208">
            <v>45021</v>
          </cell>
          <cell r="L208" t="str">
            <v>26230413333090001156550010000128071900223629</v>
          </cell>
          <cell r="M208" t="str">
            <v>26 -  Pernambuco</v>
          </cell>
          <cell r="N208">
            <v>3210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37844479000233</v>
          </cell>
          <cell r="G209" t="str">
            <v>BIOLINE FIOS CIRURGICOS LTDA</v>
          </cell>
          <cell r="H209" t="str">
            <v>B</v>
          </cell>
          <cell r="I209" t="str">
            <v>S</v>
          </cell>
          <cell r="J209">
            <v>65636</v>
          </cell>
          <cell r="K209">
            <v>45022</v>
          </cell>
          <cell r="L209" t="str">
            <v>52230437844479000233550010000656361753469208</v>
          </cell>
          <cell r="M209" t="str">
            <v>52 -  Goiás</v>
          </cell>
          <cell r="N209">
            <v>932.88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88303433000167</v>
          </cell>
          <cell r="G210" t="str">
            <v>ITM SA  INDUSTRIA DE TECNOLOGIAS MEDICAS</v>
          </cell>
          <cell r="H210" t="str">
            <v>B</v>
          </cell>
          <cell r="I210" t="str">
            <v>S</v>
          </cell>
          <cell r="J210" t="str">
            <v>000.048.029</v>
          </cell>
          <cell r="K210">
            <v>45026</v>
          </cell>
          <cell r="L210" t="str">
            <v>43230488303433000167550010000480291910668564</v>
          </cell>
          <cell r="M210" t="str">
            <v>43 -  Rio Grande do Sul</v>
          </cell>
          <cell r="N210">
            <v>5454.09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11041333000185</v>
          </cell>
          <cell r="G211" t="str">
            <v>CIRURGICA BRASILEIRA PRODUTOS H</v>
          </cell>
          <cell r="H211" t="str">
            <v>B</v>
          </cell>
          <cell r="I211" t="str">
            <v>S</v>
          </cell>
          <cell r="J211">
            <v>23543</v>
          </cell>
          <cell r="K211">
            <v>45028</v>
          </cell>
          <cell r="L211" t="str">
            <v>26230411041333000185550010000235431103561020</v>
          </cell>
          <cell r="M211" t="str">
            <v>26 -  Pernambuco</v>
          </cell>
          <cell r="N211">
            <v>900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66437831000133</v>
          </cell>
          <cell r="G212" t="str">
            <v>HTS MEDIKA EUROMED COM E IMPORT LTDA</v>
          </cell>
          <cell r="H212" t="str">
            <v>B</v>
          </cell>
          <cell r="I212" t="str">
            <v>S</v>
          </cell>
          <cell r="J212">
            <v>163217</v>
          </cell>
          <cell r="K212">
            <v>45020</v>
          </cell>
          <cell r="L212" t="str">
            <v>31230466437831000133550010001632171985189251</v>
          </cell>
          <cell r="M212" t="str">
            <v>31 -  Minas Gerais</v>
          </cell>
          <cell r="N212">
            <v>3350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12420164001048</v>
          </cell>
          <cell r="G213" t="str">
            <v>CM HOSPITALAR S A</v>
          </cell>
          <cell r="H213" t="str">
            <v>B</v>
          </cell>
          <cell r="I213" t="str">
            <v>S</v>
          </cell>
          <cell r="J213">
            <v>169763</v>
          </cell>
          <cell r="K213">
            <v>45027</v>
          </cell>
          <cell r="L213" t="str">
            <v>26230412420164001048550010001697631145397844</v>
          </cell>
          <cell r="M213" t="str">
            <v>26 -  Pernambuco</v>
          </cell>
          <cell r="N213">
            <v>5220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11234649000193</v>
          </cell>
          <cell r="G214" t="str">
            <v>BIOANGIO COMERCIO DE PROD MEDICOS LTDA</v>
          </cell>
          <cell r="H214" t="str">
            <v>B</v>
          </cell>
          <cell r="I214" t="str">
            <v>S</v>
          </cell>
          <cell r="J214" t="str">
            <v>000.009.087</v>
          </cell>
          <cell r="K214">
            <v>45026</v>
          </cell>
          <cell r="L214" t="str">
            <v>26230411234649000193550010000090871000009997</v>
          </cell>
          <cell r="M214" t="str">
            <v>26 -  Pernambuco</v>
          </cell>
          <cell r="N214">
            <v>1227.78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8778201000126</v>
          </cell>
          <cell r="G215" t="str">
            <v>DROGAFONTE LTDA</v>
          </cell>
          <cell r="H215" t="str">
            <v>B</v>
          </cell>
          <cell r="I215" t="str">
            <v>S</v>
          </cell>
          <cell r="J215" t="str">
            <v>000.407.574</v>
          </cell>
          <cell r="K215">
            <v>45029</v>
          </cell>
          <cell r="L215" t="str">
            <v>26230408778201000126550010004075741294177492</v>
          </cell>
          <cell r="M215" t="str">
            <v>26 -  Pernambuco</v>
          </cell>
          <cell r="N215">
            <v>1540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88303433000167</v>
          </cell>
          <cell r="G216" t="str">
            <v>ITM SA  INDUSTRIA DE TECNOLOGIAS MEDICAS</v>
          </cell>
          <cell r="H216" t="str">
            <v>B</v>
          </cell>
          <cell r="I216" t="str">
            <v>S</v>
          </cell>
          <cell r="J216" t="str">
            <v>000.048.080</v>
          </cell>
          <cell r="K216">
            <v>45028</v>
          </cell>
          <cell r="L216" t="str">
            <v>43230488303433000167550010000480801407760246</v>
          </cell>
          <cell r="M216" t="str">
            <v>43 -  Rio Grande do Sul</v>
          </cell>
          <cell r="N216">
            <v>5454.09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8014554000150</v>
          </cell>
          <cell r="G217" t="str">
            <v>MJB COMERCIO DE MAT MEDICO HOSP LTDA</v>
          </cell>
          <cell r="H217" t="str">
            <v>B</v>
          </cell>
          <cell r="I217" t="str">
            <v>S</v>
          </cell>
          <cell r="J217">
            <v>13428</v>
          </cell>
          <cell r="K217">
            <v>45028</v>
          </cell>
          <cell r="L217" t="str">
            <v>26230408014554000150550010000134281340142250</v>
          </cell>
          <cell r="M217" t="str">
            <v>26 -  Pernambuco</v>
          </cell>
          <cell r="N217">
            <v>2230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8014554000150</v>
          </cell>
          <cell r="G218" t="str">
            <v>MJB COMERCIO DE MAT MEDICO HOSP LTDA</v>
          </cell>
          <cell r="H218" t="str">
            <v>B</v>
          </cell>
          <cell r="I218" t="str">
            <v>S</v>
          </cell>
          <cell r="J218">
            <v>13432</v>
          </cell>
          <cell r="K218">
            <v>45029</v>
          </cell>
          <cell r="L218" t="str">
            <v>26230408014554000150550010000134321340143224</v>
          </cell>
          <cell r="M218" t="str">
            <v>26 -  Pernambuco</v>
          </cell>
          <cell r="N218">
            <v>1030</v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8014554000150</v>
          </cell>
          <cell r="G222" t="str">
            <v>MJB COMERCIO DE MAT MEDICO HOSP LTDA</v>
          </cell>
          <cell r="H222" t="str">
            <v>B</v>
          </cell>
          <cell r="I222" t="str">
            <v>S</v>
          </cell>
          <cell r="J222">
            <v>13440</v>
          </cell>
          <cell r="K222">
            <v>45030</v>
          </cell>
          <cell r="L222" t="str">
            <v>26230408014554000150550010000134401340144206</v>
          </cell>
          <cell r="M222" t="str">
            <v>26 -  Pernambuco</v>
          </cell>
          <cell r="N222">
            <v>2230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8014554000150</v>
          </cell>
          <cell r="G223" t="str">
            <v>MJB COMERCIO DE MAT MEDICO HOSP LTDA</v>
          </cell>
          <cell r="H223" t="str">
            <v>B</v>
          </cell>
          <cell r="I223" t="str">
            <v>S</v>
          </cell>
          <cell r="J223">
            <v>13439</v>
          </cell>
          <cell r="K223">
            <v>45030</v>
          </cell>
          <cell r="L223" t="str">
            <v>26230408014554000150550010000134391340143225</v>
          </cell>
          <cell r="M223" t="str">
            <v>26 -  Pernambuco</v>
          </cell>
          <cell r="N223">
            <v>3430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8014554000150</v>
          </cell>
          <cell r="G224" t="str">
            <v>MJB COMERCIO DE MAT MEDICO HOSP LTDA</v>
          </cell>
          <cell r="H224" t="str">
            <v>B</v>
          </cell>
          <cell r="I224" t="str">
            <v>S</v>
          </cell>
          <cell r="J224">
            <v>13438</v>
          </cell>
          <cell r="K224">
            <v>45030</v>
          </cell>
          <cell r="L224" t="str">
            <v>26230408014554000150550010000134381340143228</v>
          </cell>
          <cell r="M224" t="str">
            <v>26 -  Pernambuco</v>
          </cell>
          <cell r="N224">
            <v>2230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8014554000150</v>
          </cell>
          <cell r="G225" t="str">
            <v>MJB COMERCIO DE MAT MEDICO HOSP LTDA</v>
          </cell>
          <cell r="H225" t="str">
            <v>B</v>
          </cell>
          <cell r="I225" t="str">
            <v>S</v>
          </cell>
          <cell r="J225">
            <v>13437</v>
          </cell>
          <cell r="K225">
            <v>45030</v>
          </cell>
          <cell r="L225" t="str">
            <v>26230408014554000150550010000134371340143220</v>
          </cell>
          <cell r="M225" t="str">
            <v>26 -  Pernambuco</v>
          </cell>
          <cell r="N225">
            <v>3430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8014554000150</v>
          </cell>
          <cell r="G226" t="str">
            <v>MJB COMERCIO DE MAT MEDICO HOSP LTDA</v>
          </cell>
          <cell r="H226" t="str">
            <v>B</v>
          </cell>
          <cell r="I226" t="str">
            <v>S</v>
          </cell>
          <cell r="J226">
            <v>13436</v>
          </cell>
          <cell r="K226">
            <v>45030</v>
          </cell>
          <cell r="L226" t="str">
            <v>26230408014554000150550010000134361340143223</v>
          </cell>
          <cell r="M226" t="str">
            <v>26 -  Pernambuco</v>
          </cell>
          <cell r="N226">
            <v>4630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8014554000150</v>
          </cell>
          <cell r="G227" t="str">
            <v>MJB COMERCIO DE MAT MEDICO HOSP LTDA</v>
          </cell>
          <cell r="H227" t="str">
            <v>B</v>
          </cell>
          <cell r="I227" t="str">
            <v>S</v>
          </cell>
          <cell r="J227">
            <v>13435</v>
          </cell>
          <cell r="K227">
            <v>45030</v>
          </cell>
          <cell r="L227" t="str">
            <v>26230408014554000150550010000134351340143226</v>
          </cell>
          <cell r="M227" t="str">
            <v>26 -  Pernambuco</v>
          </cell>
          <cell r="N227">
            <v>3430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8014554000150</v>
          </cell>
          <cell r="G228" t="str">
            <v>MJB COMERCIO DE MAT MEDICO HOSP LTDA</v>
          </cell>
          <cell r="H228" t="str">
            <v>B</v>
          </cell>
          <cell r="I228" t="str">
            <v>S</v>
          </cell>
          <cell r="J228">
            <v>13431</v>
          </cell>
          <cell r="K228">
            <v>45028</v>
          </cell>
          <cell r="L228" t="str">
            <v>26230408014554000150550010000134311340143227</v>
          </cell>
          <cell r="M228" t="str">
            <v>26 -  Pernambuco</v>
          </cell>
          <cell r="N228">
            <v>4630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8014554000150</v>
          </cell>
          <cell r="G229" t="str">
            <v>MJB COMERCIO DE MAT MEDICO HOSP LTDA</v>
          </cell>
          <cell r="H229" t="str">
            <v>B</v>
          </cell>
          <cell r="I229" t="str">
            <v>S</v>
          </cell>
          <cell r="J229">
            <v>13430</v>
          </cell>
          <cell r="K229">
            <v>45028</v>
          </cell>
          <cell r="L229" t="str">
            <v>26230408014554000150550010000134301340143220</v>
          </cell>
          <cell r="M229" t="str">
            <v>26 -  Pernambuco</v>
          </cell>
          <cell r="N229">
            <v>3430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8014554000150</v>
          </cell>
          <cell r="G230" t="str">
            <v>MJB COMERCIO DE MAT MEDICO HOSP LTDA</v>
          </cell>
          <cell r="H230" t="str">
            <v>B</v>
          </cell>
          <cell r="I230" t="str">
            <v>S</v>
          </cell>
          <cell r="J230">
            <v>13429</v>
          </cell>
          <cell r="K230">
            <v>45028</v>
          </cell>
          <cell r="L230" t="str">
            <v>26230408014554000150550010000134291340142257</v>
          </cell>
          <cell r="M230" t="str">
            <v>26 -  Pernambuco</v>
          </cell>
          <cell r="N230">
            <v>1380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8014554000150</v>
          </cell>
          <cell r="G231" t="str">
            <v>MJB COMERCIO DE MAT MEDICO HOSP LTDA</v>
          </cell>
          <cell r="H231" t="str">
            <v>B</v>
          </cell>
          <cell r="I231" t="str">
            <v>S</v>
          </cell>
          <cell r="J231">
            <v>13442</v>
          </cell>
          <cell r="K231">
            <v>45030</v>
          </cell>
          <cell r="L231" t="str">
            <v>26230408014554000150550010000134421340144200</v>
          </cell>
          <cell r="M231" t="str">
            <v>26 -  Pernambuco</v>
          </cell>
          <cell r="N231">
            <v>1450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7160019000144</v>
          </cell>
          <cell r="G232" t="str">
            <v>VITALE COMERCIO LTDA</v>
          </cell>
          <cell r="H232" t="str">
            <v>B</v>
          </cell>
          <cell r="I232" t="str">
            <v>S</v>
          </cell>
          <cell r="J232">
            <v>112057</v>
          </cell>
          <cell r="K232">
            <v>45028</v>
          </cell>
          <cell r="L232" t="str">
            <v>26230407160019000144550010001120571135187778</v>
          </cell>
          <cell r="M232" t="str">
            <v>26 -  Pernambuco</v>
          </cell>
          <cell r="N232">
            <v>620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7160019000144</v>
          </cell>
          <cell r="G233" t="str">
            <v>VITALE COMERCIO LTDA</v>
          </cell>
          <cell r="H233" t="str">
            <v>B</v>
          </cell>
          <cell r="I233" t="str">
            <v>S</v>
          </cell>
          <cell r="J233">
            <v>112050</v>
          </cell>
          <cell r="K233">
            <v>45028</v>
          </cell>
          <cell r="L233" t="str">
            <v>26230407160019000144550010001120501155006506</v>
          </cell>
          <cell r="M233" t="str">
            <v>26 -  Pernambuco</v>
          </cell>
          <cell r="N233">
            <v>310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7160019000144</v>
          </cell>
          <cell r="G234" t="str">
            <v>VITALE COMERCIO LTDA</v>
          </cell>
          <cell r="H234" t="str">
            <v>B</v>
          </cell>
          <cell r="I234" t="str">
            <v>S</v>
          </cell>
          <cell r="J234">
            <v>112054</v>
          </cell>
          <cell r="K234">
            <v>45028</v>
          </cell>
          <cell r="L234" t="str">
            <v>26230407160019000144550010001120541990085470</v>
          </cell>
          <cell r="M234" t="str">
            <v>26 -  Pernambuco</v>
          </cell>
          <cell r="N234">
            <v>620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7160019000144</v>
          </cell>
          <cell r="G235" t="str">
            <v>VITALE COMERCIO LTDA</v>
          </cell>
          <cell r="H235" t="str">
            <v>B</v>
          </cell>
          <cell r="I235" t="str">
            <v>S</v>
          </cell>
          <cell r="J235">
            <v>112180</v>
          </cell>
          <cell r="K235">
            <v>45029</v>
          </cell>
          <cell r="L235" t="str">
            <v>26230407160019000144550010001121801541340702</v>
          </cell>
          <cell r="M235" t="str">
            <v>26 -  Pernambuco</v>
          </cell>
          <cell r="N235">
            <v>1250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7160019000144</v>
          </cell>
          <cell r="G236" t="str">
            <v>VITALE COMERCIO LTDA</v>
          </cell>
          <cell r="H236" t="str">
            <v>B</v>
          </cell>
          <cell r="I236" t="str">
            <v>S</v>
          </cell>
          <cell r="J236">
            <v>112176</v>
          </cell>
          <cell r="K236">
            <v>45029</v>
          </cell>
          <cell r="L236" t="str">
            <v>26230407160019000144550010001121761340365969</v>
          </cell>
          <cell r="M236" t="str">
            <v>26 -  Pernambuco</v>
          </cell>
          <cell r="N236">
            <v>1250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7160019000144</v>
          </cell>
          <cell r="G237" t="str">
            <v>VITALE COMERCIO LTDA</v>
          </cell>
          <cell r="H237" t="str">
            <v>B</v>
          </cell>
          <cell r="I237" t="str">
            <v>S</v>
          </cell>
          <cell r="J237">
            <v>112178</v>
          </cell>
          <cell r="K237">
            <v>45029</v>
          </cell>
          <cell r="L237" t="str">
            <v>26230407160019000144550010001121781956597223</v>
          </cell>
          <cell r="M237" t="str">
            <v>26 -  Pernambuco</v>
          </cell>
          <cell r="N237">
            <v>310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8282077000103</v>
          </cell>
          <cell r="G238" t="str">
            <v>BYOSYSTEMS NE COM PROD L AB E HOSP LTDA</v>
          </cell>
          <cell r="H238" t="str">
            <v>B</v>
          </cell>
          <cell r="I238" t="str">
            <v>S</v>
          </cell>
          <cell r="J238">
            <v>181840</v>
          </cell>
          <cell r="K238">
            <v>45028</v>
          </cell>
          <cell r="L238" t="str">
            <v>25230408282077000103550020001818401713794595</v>
          </cell>
          <cell r="M238" t="str">
            <v>25 -  Paraíba</v>
          </cell>
          <cell r="N238">
            <v>1650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1437707000122</v>
          </cell>
          <cell r="G239" t="str">
            <v>SCITECH MEDICAL</v>
          </cell>
          <cell r="H239" t="str">
            <v>B</v>
          </cell>
          <cell r="I239" t="str">
            <v>S</v>
          </cell>
          <cell r="J239">
            <v>343088</v>
          </cell>
          <cell r="K239">
            <v>45029</v>
          </cell>
          <cell r="L239" t="str">
            <v>52230401437707000122550550003430881851895630</v>
          </cell>
          <cell r="M239" t="str">
            <v>52 -  Goiás</v>
          </cell>
          <cell r="N239">
            <v>1050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1437707000122</v>
          </cell>
          <cell r="G240" t="str">
            <v>SCITECH MEDICAL</v>
          </cell>
          <cell r="H240" t="str">
            <v>B</v>
          </cell>
          <cell r="I240" t="str">
            <v>S</v>
          </cell>
          <cell r="J240">
            <v>343090</v>
          </cell>
          <cell r="K240">
            <v>45029</v>
          </cell>
          <cell r="L240" t="str">
            <v>52230401437707000122550550003430901812610394</v>
          </cell>
          <cell r="M240" t="str">
            <v>52 -  Goiás</v>
          </cell>
          <cell r="N240">
            <v>2100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1437707000122</v>
          </cell>
          <cell r="G241" t="str">
            <v>SCITECH MEDICAL</v>
          </cell>
          <cell r="H241" t="str">
            <v>B</v>
          </cell>
          <cell r="I241" t="str">
            <v>S</v>
          </cell>
          <cell r="J241">
            <v>342852</v>
          </cell>
          <cell r="K241">
            <v>45028</v>
          </cell>
          <cell r="L241" t="str">
            <v>52230401437707000122550550003428521175759242</v>
          </cell>
          <cell r="M241" t="str">
            <v>52 -  Goiás</v>
          </cell>
          <cell r="N241">
            <v>1330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1437707000122</v>
          </cell>
          <cell r="G242" t="str">
            <v>SCITECH MEDICAL</v>
          </cell>
          <cell r="H242" t="str">
            <v>B</v>
          </cell>
          <cell r="I242" t="str">
            <v>S</v>
          </cell>
          <cell r="J242">
            <v>342850</v>
          </cell>
          <cell r="K242">
            <v>45028</v>
          </cell>
          <cell r="L242" t="str">
            <v>52230401437707000122550550003428501346051732</v>
          </cell>
          <cell r="M242" t="str">
            <v>52 -  Goiás</v>
          </cell>
          <cell r="N242">
            <v>1050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1513946000114</v>
          </cell>
          <cell r="G243" t="str">
            <v>BOSTON SCIENTIFIC DO BRASIL LTDA</v>
          </cell>
          <cell r="H243" t="str">
            <v>B</v>
          </cell>
          <cell r="I243" t="str">
            <v>S</v>
          </cell>
          <cell r="J243">
            <v>2778920</v>
          </cell>
          <cell r="K243">
            <v>45029</v>
          </cell>
          <cell r="L243" t="str">
            <v>35230401513946000114550030027789201028174370</v>
          </cell>
          <cell r="M243" t="str">
            <v>35 -  São Paulo</v>
          </cell>
          <cell r="N243">
            <v>1368.82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1513946000114</v>
          </cell>
          <cell r="G244" t="str">
            <v>BOSTON SCIENTIFIC DO BRASIL LTDA</v>
          </cell>
          <cell r="H244" t="str">
            <v>B</v>
          </cell>
          <cell r="I244" t="str">
            <v>S</v>
          </cell>
          <cell r="J244">
            <v>2778919</v>
          </cell>
          <cell r="K244">
            <v>45029</v>
          </cell>
          <cell r="L244" t="str">
            <v>35230401513946000114550030027789191028174361</v>
          </cell>
          <cell r="M244" t="str">
            <v>35 -  São Paulo</v>
          </cell>
          <cell r="N244">
            <v>268.82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1513946000114</v>
          </cell>
          <cell r="G245" t="str">
            <v>BOSTON SCIENTIFIC DO BRASIL LTDA</v>
          </cell>
          <cell r="H245" t="str">
            <v>B</v>
          </cell>
          <cell r="I245" t="str">
            <v>S</v>
          </cell>
          <cell r="J245">
            <v>2778921</v>
          </cell>
          <cell r="K245">
            <v>45028</v>
          </cell>
          <cell r="L245" t="str">
            <v>35230401513946000114550030027780211028165000</v>
          </cell>
          <cell r="M245" t="str">
            <v>35 -  São Paulo</v>
          </cell>
          <cell r="N245">
            <v>2200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1513946000114</v>
          </cell>
          <cell r="G246" t="str">
            <v>BOSTON SCIENTIFIC DO BRASIL LTDA</v>
          </cell>
          <cell r="H246" t="str">
            <v>B</v>
          </cell>
          <cell r="I246" t="str">
            <v>S</v>
          </cell>
          <cell r="J246" t="str">
            <v>2778922</v>
          </cell>
          <cell r="K246">
            <v>45029</v>
          </cell>
          <cell r="L246" t="str">
            <v>35230401513946000114550030027789221028174391</v>
          </cell>
          <cell r="M246" t="str">
            <v>35 -  São Paulo</v>
          </cell>
          <cell r="N246">
            <v>268.82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1513946000114</v>
          </cell>
          <cell r="G247" t="str">
            <v>BOSTON SCIENTIFIC DO BRASIL LTDA</v>
          </cell>
          <cell r="H247" t="str">
            <v>B</v>
          </cell>
          <cell r="I247" t="str">
            <v>S</v>
          </cell>
          <cell r="J247">
            <v>2778918</v>
          </cell>
          <cell r="K247">
            <v>45029</v>
          </cell>
          <cell r="L247" t="str">
            <v>35230401513946000114550030027789181028174356</v>
          </cell>
          <cell r="M247" t="str">
            <v>35 -  São Paulo</v>
          </cell>
          <cell r="N247">
            <v>2468.8200000000002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1513946000114</v>
          </cell>
          <cell r="G248" t="str">
            <v>BOSTON SCIENTIFIC DO BRASIL LTDA</v>
          </cell>
          <cell r="H248" t="str">
            <v>B</v>
          </cell>
          <cell r="I248" t="str">
            <v>S</v>
          </cell>
          <cell r="J248" t="str">
            <v>2778021</v>
          </cell>
          <cell r="K248">
            <v>45028</v>
          </cell>
          <cell r="L248" t="str">
            <v>35230401513946000114550030027780211028165000</v>
          </cell>
          <cell r="M248" t="str">
            <v>35 -  São Paulo</v>
          </cell>
          <cell r="N248">
            <v>1100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1513946000114</v>
          </cell>
          <cell r="G249" t="str">
            <v>BOSTON SCIENTIFIC DO BRASIL LTDA</v>
          </cell>
          <cell r="H249" t="str">
            <v>B</v>
          </cell>
          <cell r="I249" t="str">
            <v>S</v>
          </cell>
          <cell r="J249">
            <v>2779296</v>
          </cell>
          <cell r="K249">
            <v>45029</v>
          </cell>
          <cell r="L249" t="str">
            <v>35230401513946000114550030027792961028178478</v>
          </cell>
          <cell r="M249" t="str">
            <v>35 -  São Paulo</v>
          </cell>
          <cell r="N249">
            <v>268.82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1513946000114</v>
          </cell>
          <cell r="G250" t="str">
            <v>BOSTON SCIENTIFIC DO BRASIL LTDA</v>
          </cell>
          <cell r="H250" t="str">
            <v>B</v>
          </cell>
          <cell r="I250" t="str">
            <v>S</v>
          </cell>
          <cell r="J250">
            <v>2779264</v>
          </cell>
          <cell r="K250">
            <v>45029</v>
          </cell>
          <cell r="L250" t="str">
            <v>35230401513946000114550030027792641028178156</v>
          </cell>
          <cell r="M250" t="str">
            <v>35 -  São Paulo</v>
          </cell>
          <cell r="N250">
            <v>1637.64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1513946000114</v>
          </cell>
          <cell r="G251" t="str">
            <v>BOSTON SCIENTIFIC DO BRASIL LTDA</v>
          </cell>
          <cell r="H251" t="str">
            <v>B</v>
          </cell>
          <cell r="I251" t="str">
            <v>S</v>
          </cell>
          <cell r="J251">
            <v>2779298</v>
          </cell>
          <cell r="K251">
            <v>45029</v>
          </cell>
          <cell r="L251" t="str">
            <v>35230401513946000114550030027792981028178499</v>
          </cell>
          <cell r="M251" t="str">
            <v>35 -  São Paulo</v>
          </cell>
          <cell r="N251">
            <v>1100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1513946000114</v>
          </cell>
          <cell r="G252" t="str">
            <v>BOSTON SCIENTIFIC DO BRASIL LTDA</v>
          </cell>
          <cell r="H252" t="str">
            <v>B</v>
          </cell>
          <cell r="I252" t="str">
            <v>S</v>
          </cell>
          <cell r="J252">
            <v>2779297</v>
          </cell>
          <cell r="K252">
            <v>45029</v>
          </cell>
          <cell r="L252" t="str">
            <v>35230401513946000114550030027792971028178483</v>
          </cell>
          <cell r="M252" t="str">
            <v>35 -  São Paulo</v>
          </cell>
          <cell r="N252">
            <v>1637.64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12420164000157</v>
          </cell>
          <cell r="G253" t="str">
            <v>CM HOSPITALAR LTDA</v>
          </cell>
          <cell r="H253" t="str">
            <v>B</v>
          </cell>
          <cell r="I253" t="str">
            <v>S</v>
          </cell>
          <cell r="J253">
            <v>1124726</v>
          </cell>
          <cell r="K253">
            <v>45026</v>
          </cell>
          <cell r="L253" t="str">
            <v>35230412420164000157550010011247261716635196</v>
          </cell>
          <cell r="M253" t="str">
            <v>35 -  São Paulo</v>
          </cell>
          <cell r="N253">
            <v>2420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14722938000120</v>
          </cell>
          <cell r="G254" t="str">
            <v>PROCIFAR DISTRIB DE MATERIAL HOSP SA</v>
          </cell>
          <cell r="H254" t="str">
            <v>B</v>
          </cell>
          <cell r="I254" t="str">
            <v>S</v>
          </cell>
          <cell r="J254">
            <v>2900152</v>
          </cell>
          <cell r="K254">
            <v>45027</v>
          </cell>
          <cell r="L254" t="str">
            <v>29230414722938000120550010029001521965668193</v>
          </cell>
          <cell r="M254" t="str">
            <v>29 -  Bahia</v>
          </cell>
          <cell r="N254">
            <v>1725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11234649000193</v>
          </cell>
          <cell r="G255" t="str">
            <v>BIOANGIO COMERCIO DE PROD MEDICOS LTDA</v>
          </cell>
          <cell r="H255" t="str">
            <v>B</v>
          </cell>
          <cell r="I255" t="str">
            <v>S</v>
          </cell>
          <cell r="J255" t="str">
            <v>000.009.129</v>
          </cell>
          <cell r="K255">
            <v>45029</v>
          </cell>
          <cell r="L255" t="str">
            <v>26230411234649000193550010000091291000009999</v>
          </cell>
          <cell r="M255" t="str">
            <v>26 -  Pernambuco</v>
          </cell>
          <cell r="N255">
            <v>613.89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11234649000193</v>
          </cell>
          <cell r="G256" t="str">
            <v>BIOANGIO COMERCIO DE PROD MEDICOS LTDA</v>
          </cell>
          <cell r="H256" t="str">
            <v>B</v>
          </cell>
          <cell r="I256" t="str">
            <v>S</v>
          </cell>
          <cell r="J256" t="str">
            <v>000.009.130</v>
          </cell>
          <cell r="K256">
            <v>45029</v>
          </cell>
          <cell r="L256" t="str">
            <v>26230411234649000193550010000091301000009990</v>
          </cell>
          <cell r="M256" t="str">
            <v>26 -  Pernambuco</v>
          </cell>
          <cell r="N256">
            <v>613.89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29182018000133</v>
          </cell>
          <cell r="G257" t="str">
            <v>MICROPORT SCIENT VASC BRASIL LTDA.</v>
          </cell>
          <cell r="H257" t="str">
            <v>B</v>
          </cell>
          <cell r="I257" t="str">
            <v>S</v>
          </cell>
          <cell r="J257">
            <v>28092</v>
          </cell>
          <cell r="K257">
            <v>45022</v>
          </cell>
          <cell r="L257" t="str">
            <v>35230429182018000133550010000280921256868648</v>
          </cell>
          <cell r="M257" t="str">
            <v>35 -  São Paulo</v>
          </cell>
          <cell r="N257">
            <v>1100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29182018000133</v>
          </cell>
          <cell r="G258" t="str">
            <v>MICROPORT SCIENT VASC BRASIL LTDA.</v>
          </cell>
          <cell r="H258" t="str">
            <v>B</v>
          </cell>
          <cell r="I258" t="str">
            <v>S</v>
          </cell>
          <cell r="J258">
            <v>28091</v>
          </cell>
          <cell r="K258">
            <v>45022</v>
          </cell>
          <cell r="L258" t="str">
            <v>35230429182018000133550010000280911281383337</v>
          </cell>
          <cell r="M258" t="str">
            <v>35 -  São Paulo</v>
          </cell>
          <cell r="N258">
            <v>290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47171763000169</v>
          </cell>
          <cell r="G259" t="str">
            <v>MVL HOSPITALAR LTDA</v>
          </cell>
          <cell r="H259" t="str">
            <v>B</v>
          </cell>
          <cell r="I259" t="str">
            <v>S</v>
          </cell>
          <cell r="J259">
            <v>200</v>
          </cell>
          <cell r="K259">
            <v>45030</v>
          </cell>
          <cell r="L259" t="str">
            <v>26230447171763000169550010000002001222300005</v>
          </cell>
          <cell r="M259" t="str">
            <v>26 -  Pernambuco</v>
          </cell>
          <cell r="N259">
            <v>750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1835769000192</v>
          </cell>
          <cell r="G260" t="str">
            <v>BRAMED MATERIAL CIRURGICO LTDA</v>
          </cell>
          <cell r="H260" t="str">
            <v>B</v>
          </cell>
          <cell r="I260" t="str">
            <v>S</v>
          </cell>
          <cell r="J260" t="str">
            <v>000.020.559</v>
          </cell>
          <cell r="K260">
            <v>45030</v>
          </cell>
          <cell r="L260" t="str">
            <v>26230401835769000192550010000205591336758002</v>
          </cell>
          <cell r="M260" t="str">
            <v>26 -  Pernambuco</v>
          </cell>
          <cell r="N260">
            <v>2825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9607807000161</v>
          </cell>
          <cell r="G261" t="str">
            <v>INJEFARMA CAVALCANTI E SILVA DIST LTDA</v>
          </cell>
          <cell r="H261" t="str">
            <v>B</v>
          </cell>
          <cell r="I261" t="str">
            <v>S</v>
          </cell>
          <cell r="J261" t="str">
            <v>000.020.470</v>
          </cell>
          <cell r="K261">
            <v>45030</v>
          </cell>
          <cell r="L261" t="str">
            <v>26230409607807000161550010000204701822019120</v>
          </cell>
          <cell r="M261" t="str">
            <v>26 -  Pernambuco</v>
          </cell>
          <cell r="N261">
            <v>1650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37438274000177</v>
          </cell>
          <cell r="G262" t="str">
            <v>SELLMED PROD. MEDICOS E HOSPITALA. LTDA</v>
          </cell>
          <cell r="H262" t="str">
            <v>B</v>
          </cell>
          <cell r="I262" t="str">
            <v>S</v>
          </cell>
          <cell r="J262">
            <v>5806</v>
          </cell>
          <cell r="K262">
            <v>45030</v>
          </cell>
          <cell r="L262" t="str">
            <v>26230437438274000177550010000058061023444922</v>
          </cell>
          <cell r="M262" t="str">
            <v>26 -  Pernambuco</v>
          </cell>
          <cell r="N262">
            <v>7976.9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11563145000117</v>
          </cell>
          <cell r="G263" t="str">
            <v>COMERCIAL MOSTAERT LTDA</v>
          </cell>
          <cell r="H263" t="str">
            <v>B</v>
          </cell>
          <cell r="I263" t="str">
            <v>S</v>
          </cell>
          <cell r="J263">
            <v>116706</v>
          </cell>
          <cell r="K263">
            <v>45033</v>
          </cell>
          <cell r="L263" t="str">
            <v>26230411563145000117550010001167061840132526</v>
          </cell>
          <cell r="M263" t="str">
            <v>26 -  Pernambuco</v>
          </cell>
          <cell r="N263">
            <v>1166.4000000000001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7160019000144</v>
          </cell>
          <cell r="G264" t="str">
            <v>VITALE COMERCIO LTDA</v>
          </cell>
          <cell r="H264" t="str">
            <v>B</v>
          </cell>
          <cell r="I264" t="str">
            <v>S</v>
          </cell>
          <cell r="J264">
            <v>112434</v>
          </cell>
          <cell r="K264">
            <v>45033</v>
          </cell>
          <cell r="L264" t="str">
            <v>26230407160019000144550010001124341697586010</v>
          </cell>
          <cell r="M264" t="str">
            <v>26 -  Pernambuco</v>
          </cell>
          <cell r="N264">
            <v>1250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7160019000144</v>
          </cell>
          <cell r="G265" t="str">
            <v>VITALE COMERCIO LTDA</v>
          </cell>
          <cell r="H265" t="str">
            <v>B</v>
          </cell>
          <cell r="I265" t="str">
            <v>S</v>
          </cell>
          <cell r="J265">
            <v>112432</v>
          </cell>
          <cell r="K265">
            <v>45033</v>
          </cell>
          <cell r="L265" t="str">
            <v>26230407160019000144550010001124321142917630</v>
          </cell>
          <cell r="M265" t="str">
            <v>26 -  Pernambuco</v>
          </cell>
          <cell r="N265">
            <v>3120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50595271000105</v>
          </cell>
          <cell r="G266" t="str">
            <v>BIOTRONIK COMERCIAL MEDICA LTDA</v>
          </cell>
          <cell r="H266" t="str">
            <v>B</v>
          </cell>
          <cell r="I266" t="str">
            <v>S</v>
          </cell>
          <cell r="J266">
            <v>1054814</v>
          </cell>
          <cell r="K266">
            <v>45033</v>
          </cell>
          <cell r="L266" t="str">
            <v>35230450595271000105550030010548141255141566</v>
          </cell>
          <cell r="M266" t="str">
            <v>35 -  São Paulo</v>
          </cell>
          <cell r="N266">
            <v>6903.9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50595271000105</v>
          </cell>
          <cell r="G267" t="str">
            <v>BIOTRONIK COMERCIAL MEDICA LTDA</v>
          </cell>
          <cell r="H267" t="str">
            <v>B</v>
          </cell>
          <cell r="I267" t="str">
            <v>S</v>
          </cell>
          <cell r="J267">
            <v>1054815</v>
          </cell>
          <cell r="K267">
            <v>45033</v>
          </cell>
          <cell r="L267" t="str">
            <v>35230450595271000105550030010548151096348347</v>
          </cell>
          <cell r="M267" t="str">
            <v>35 -  São Paulo</v>
          </cell>
          <cell r="N267">
            <v>4992.49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50595271000105</v>
          </cell>
          <cell r="G268" t="str">
            <v>BIOTRONIK COMERCIAL MEDICA LTDA</v>
          </cell>
          <cell r="H268" t="str">
            <v>B</v>
          </cell>
          <cell r="I268" t="str">
            <v>S</v>
          </cell>
          <cell r="J268">
            <v>1054818</v>
          </cell>
          <cell r="K268">
            <v>45033</v>
          </cell>
          <cell r="L268" t="str">
            <v>35230450595271000105550030010548181515650480</v>
          </cell>
          <cell r="M268" t="str">
            <v>35 -  São Paulo</v>
          </cell>
          <cell r="N268">
            <v>6903.9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50595271000105</v>
          </cell>
          <cell r="G269" t="str">
            <v>BIOTRONIK COMERCIAL MEDICA LTDA</v>
          </cell>
          <cell r="H269" t="str">
            <v>B</v>
          </cell>
          <cell r="I269" t="str">
            <v>S</v>
          </cell>
          <cell r="J269">
            <v>1054824</v>
          </cell>
          <cell r="K269">
            <v>45033</v>
          </cell>
          <cell r="L269" t="str">
            <v>35230450595271000105550030010548241727549306</v>
          </cell>
          <cell r="M269" t="str">
            <v>35 -  São Paulo</v>
          </cell>
          <cell r="N269">
            <v>4992.49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50595271000105</v>
          </cell>
          <cell r="G270" t="str">
            <v>BIOTRONIK COMERCIAL MEDICA LTDA</v>
          </cell>
          <cell r="H270" t="str">
            <v>B</v>
          </cell>
          <cell r="I270" t="str">
            <v>S</v>
          </cell>
          <cell r="J270">
            <v>1054817</v>
          </cell>
          <cell r="K270">
            <v>45033</v>
          </cell>
          <cell r="L270" t="str">
            <v>35230450595271000105550030010548171792779960</v>
          </cell>
          <cell r="M270" t="str">
            <v>35 -  São Paulo</v>
          </cell>
          <cell r="N270">
            <v>6903.9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50595271000105</v>
          </cell>
          <cell r="G271" t="str">
            <v>BIOTRONIK COMERCIAL MEDICA LTDA</v>
          </cell>
          <cell r="H271" t="str">
            <v>B</v>
          </cell>
          <cell r="I271" t="str">
            <v>S</v>
          </cell>
          <cell r="J271">
            <v>1054855</v>
          </cell>
          <cell r="K271">
            <v>45033</v>
          </cell>
          <cell r="L271" t="str">
            <v>35230450595271000105550030010548551356511000</v>
          </cell>
          <cell r="M271" t="str">
            <v>35 -  São Paulo</v>
          </cell>
          <cell r="N271">
            <v>6903.9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50595271000105</v>
          </cell>
          <cell r="G272" t="str">
            <v>BIOTRONIK COMERCIAL MEDICA LTDA</v>
          </cell>
          <cell r="H272" t="str">
            <v>B</v>
          </cell>
          <cell r="I272" t="str">
            <v>S</v>
          </cell>
          <cell r="J272">
            <v>1054846</v>
          </cell>
          <cell r="K272">
            <v>45033</v>
          </cell>
          <cell r="L272" t="str">
            <v>35230450595271000105550030010548461010462720</v>
          </cell>
          <cell r="M272" t="str">
            <v>35 -  São Paulo</v>
          </cell>
          <cell r="N272">
            <v>6903.9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50595271000105</v>
          </cell>
          <cell r="G273" t="str">
            <v>BIOTRONIK COMERCIAL MEDICA LTDA</v>
          </cell>
          <cell r="H273" t="str">
            <v>B</v>
          </cell>
          <cell r="I273" t="str">
            <v>S</v>
          </cell>
          <cell r="J273" t="str">
            <v>1054826</v>
          </cell>
          <cell r="K273">
            <v>45033</v>
          </cell>
          <cell r="L273" t="str">
            <v>35230450595271000105550030010548261407119119</v>
          </cell>
          <cell r="M273" t="str">
            <v>35 -  São Paulo</v>
          </cell>
          <cell r="N273">
            <v>4992.49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50595271000105</v>
          </cell>
          <cell r="G274" t="str">
            <v>BIOTRONIK COMERCIAL MEDICA LTDA</v>
          </cell>
          <cell r="H274" t="str">
            <v>B</v>
          </cell>
          <cell r="I274" t="str">
            <v>S</v>
          </cell>
          <cell r="J274">
            <v>1054849</v>
          </cell>
          <cell r="K274">
            <v>45033</v>
          </cell>
          <cell r="L274" t="str">
            <v>35230450595271000105550030010548491798140914</v>
          </cell>
          <cell r="M274" t="str">
            <v>35 -  São Paulo</v>
          </cell>
          <cell r="N274">
            <v>4992.49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50595271000105</v>
          </cell>
          <cell r="G275" t="str">
            <v>BIOTRONIK COMERCIAL MEDICA LTDA</v>
          </cell>
          <cell r="H275" t="str">
            <v>B</v>
          </cell>
          <cell r="I275" t="str">
            <v>S</v>
          </cell>
          <cell r="J275">
            <v>1054851</v>
          </cell>
          <cell r="K275">
            <v>45033</v>
          </cell>
          <cell r="L275" t="str">
            <v>35230450595271000105550030010548511907690292</v>
          </cell>
          <cell r="M275" t="str">
            <v>35 -  São Paulo</v>
          </cell>
          <cell r="N275">
            <v>6903.9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50595271000105</v>
          </cell>
          <cell r="G276" t="str">
            <v>BIOTRONIK COMERCIAL MEDICA LTDA</v>
          </cell>
          <cell r="H276" t="str">
            <v>B</v>
          </cell>
          <cell r="I276" t="str">
            <v>S</v>
          </cell>
          <cell r="J276">
            <v>1054852</v>
          </cell>
          <cell r="K276">
            <v>45033</v>
          </cell>
          <cell r="L276" t="str">
            <v>35230450595271000105550030010548521944635469</v>
          </cell>
          <cell r="M276" t="str">
            <v>35 -  São Paulo</v>
          </cell>
          <cell r="N276">
            <v>6903.9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50595271000105</v>
          </cell>
          <cell r="G277" t="str">
            <v>BIOTRONIK COMERCIAL MEDICA LTDA</v>
          </cell>
          <cell r="H277" t="str">
            <v>B</v>
          </cell>
          <cell r="I277" t="str">
            <v>S</v>
          </cell>
          <cell r="J277">
            <v>1054853</v>
          </cell>
          <cell r="K277">
            <v>45033</v>
          </cell>
          <cell r="L277" t="str">
            <v>35230450595271000105550030010548531397945795</v>
          </cell>
          <cell r="M277" t="str">
            <v>35 -  São Paulo</v>
          </cell>
          <cell r="N277">
            <v>4702.72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1437707000122</v>
          </cell>
          <cell r="G278" t="str">
            <v>SCITECH MEDICAL</v>
          </cell>
          <cell r="H278" t="str">
            <v>B</v>
          </cell>
          <cell r="I278" t="str">
            <v>S</v>
          </cell>
          <cell r="J278">
            <v>343628</v>
          </cell>
          <cell r="K278">
            <v>45033</v>
          </cell>
          <cell r="L278" t="str">
            <v>52230401437707000122550550003436281877792477</v>
          </cell>
          <cell r="M278" t="str">
            <v>52 -  Goiás</v>
          </cell>
          <cell r="N278">
            <v>2100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1437707000122</v>
          </cell>
          <cell r="G279" t="str">
            <v>SCITECH MEDICAL</v>
          </cell>
          <cell r="H279" t="str">
            <v>B</v>
          </cell>
          <cell r="I279" t="str">
            <v>S</v>
          </cell>
          <cell r="J279">
            <v>343603</v>
          </cell>
          <cell r="K279">
            <v>45033</v>
          </cell>
          <cell r="L279" t="str">
            <v>52230401437707000122550550003436031107042710</v>
          </cell>
          <cell r="M279" t="str">
            <v>52 -  Goiás</v>
          </cell>
          <cell r="N279">
            <v>1050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1437707000122</v>
          </cell>
          <cell r="G280" t="str">
            <v>SCITECH MEDICAL</v>
          </cell>
          <cell r="H280" t="str">
            <v>B</v>
          </cell>
          <cell r="I280" t="str">
            <v>S</v>
          </cell>
          <cell r="J280">
            <v>343613</v>
          </cell>
          <cell r="K280">
            <v>45033</v>
          </cell>
          <cell r="L280" t="str">
            <v>52230401437707000122550550003436131194739184</v>
          </cell>
          <cell r="M280" t="str">
            <v>52 -  Goiás</v>
          </cell>
          <cell r="N280">
            <v>1330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13291742000165</v>
          </cell>
          <cell r="G281" t="str">
            <v>PHOENIX MED PRODUTOS MEDICO</v>
          </cell>
          <cell r="H281" t="str">
            <v>B</v>
          </cell>
          <cell r="I281" t="str">
            <v>S</v>
          </cell>
          <cell r="J281" t="str">
            <v>000.023.609</v>
          </cell>
          <cell r="K281">
            <v>45033</v>
          </cell>
          <cell r="L281" t="str">
            <v>26230413291742000165550010000236091618101057</v>
          </cell>
          <cell r="M281" t="str">
            <v>26 -  Pernambuco</v>
          </cell>
          <cell r="N281">
            <v>890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13291742000165</v>
          </cell>
          <cell r="G282" t="str">
            <v>PHOENIX MED PRODUTOS MEDICO</v>
          </cell>
          <cell r="H282" t="str">
            <v>B</v>
          </cell>
          <cell r="I282" t="str">
            <v>S</v>
          </cell>
          <cell r="J282" t="str">
            <v>000.023.608</v>
          </cell>
          <cell r="K282">
            <v>45033</v>
          </cell>
          <cell r="L282" t="str">
            <v>26230413291742000165550010000236081605968831</v>
          </cell>
          <cell r="M282" t="str">
            <v>26 -  Pernambuco</v>
          </cell>
          <cell r="N282">
            <v>890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37438274000177</v>
          </cell>
          <cell r="G283" t="str">
            <v>SELLMED PROD. MEDICOS E HOSPITALA. LTDA</v>
          </cell>
          <cell r="H283" t="str">
            <v>B</v>
          </cell>
          <cell r="I283" t="str">
            <v>S</v>
          </cell>
          <cell r="J283">
            <v>5837</v>
          </cell>
          <cell r="K283">
            <v>45033</v>
          </cell>
          <cell r="L283" t="str">
            <v>26230437438274000177550010000058371986597303</v>
          </cell>
          <cell r="M283" t="str">
            <v>26 -  Pernambuco</v>
          </cell>
          <cell r="N283">
            <v>3104.7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14722938000120</v>
          </cell>
          <cell r="G284" t="str">
            <v>PROCIFAR DISTRIB DE MATERIAL HOSP SA</v>
          </cell>
          <cell r="H284" t="str">
            <v>B</v>
          </cell>
          <cell r="I284" t="str">
            <v>S</v>
          </cell>
          <cell r="J284">
            <v>2900364</v>
          </cell>
          <cell r="K284">
            <v>45030</v>
          </cell>
          <cell r="L284" t="str">
            <v>29230414722938000120550010029003641873247762</v>
          </cell>
          <cell r="M284" t="str">
            <v>29 -  Bahia</v>
          </cell>
          <cell r="N284">
            <v>4401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29182018000133</v>
          </cell>
          <cell r="G285" t="str">
            <v>MICROPORT SCIENT VASC BRASIL LTDA.</v>
          </cell>
          <cell r="H285" t="str">
            <v>B</v>
          </cell>
          <cell r="I285" t="str">
            <v>S</v>
          </cell>
          <cell r="J285">
            <v>28398</v>
          </cell>
          <cell r="K285">
            <v>45033</v>
          </cell>
          <cell r="L285" t="str">
            <v>35230429182018000133550010000283981242151541</v>
          </cell>
          <cell r="M285" t="str">
            <v>35 -  São Paulo</v>
          </cell>
          <cell r="N285">
            <v>1100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29182018000133</v>
          </cell>
          <cell r="G286" t="str">
            <v>MICROPORT SCIENT VASC BRASIL LTDA.</v>
          </cell>
          <cell r="H286" t="str">
            <v>B</v>
          </cell>
          <cell r="I286" t="str">
            <v>S</v>
          </cell>
          <cell r="J286">
            <v>28389</v>
          </cell>
          <cell r="K286">
            <v>45033</v>
          </cell>
          <cell r="L286" t="str">
            <v>35230429182018000133550010000283891671225394</v>
          </cell>
          <cell r="M286" t="str">
            <v>35 -  São Paulo</v>
          </cell>
          <cell r="N286">
            <v>1100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29182018000133</v>
          </cell>
          <cell r="G287" t="str">
            <v>MICROPORT SCIENT VASC BRASIL LTDA.</v>
          </cell>
          <cell r="H287" t="str">
            <v>B</v>
          </cell>
          <cell r="I287" t="str">
            <v>S</v>
          </cell>
          <cell r="J287">
            <v>28392</v>
          </cell>
          <cell r="K287">
            <v>45033</v>
          </cell>
          <cell r="L287" t="str">
            <v>35230429182018000133550010000283921931124482</v>
          </cell>
          <cell r="M287" t="str">
            <v>35 -  São Paulo</v>
          </cell>
          <cell r="N287">
            <v>2200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29182018000133</v>
          </cell>
          <cell r="G288" t="str">
            <v>MICROPORT SCIENT VASC BRASIL LTDA.</v>
          </cell>
          <cell r="H288" t="str">
            <v>B</v>
          </cell>
          <cell r="I288" t="str">
            <v>S</v>
          </cell>
          <cell r="J288">
            <v>28388</v>
          </cell>
          <cell r="K288">
            <v>45033</v>
          </cell>
          <cell r="L288" t="str">
            <v>35230429182018000133550010000283881532460583</v>
          </cell>
          <cell r="M288" t="str">
            <v>35 -  São Paulo</v>
          </cell>
          <cell r="N288">
            <v>3300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29182018000133</v>
          </cell>
          <cell r="G289" t="str">
            <v>MICROPORT SCIENT VASC BRASIL LTDA.</v>
          </cell>
          <cell r="H289" t="str">
            <v>B</v>
          </cell>
          <cell r="I289" t="str">
            <v>S</v>
          </cell>
          <cell r="J289">
            <v>28394</v>
          </cell>
          <cell r="K289">
            <v>45033</v>
          </cell>
          <cell r="L289" t="str">
            <v>35230429182018000133550010000283941113944643</v>
          </cell>
          <cell r="M289" t="str">
            <v>35 -  São Paulo</v>
          </cell>
          <cell r="N289">
            <v>2200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29182018000133</v>
          </cell>
          <cell r="G290" t="str">
            <v>MICROPORT SCIENT VASC BRASIL LTDA.</v>
          </cell>
          <cell r="H290" t="str">
            <v>B</v>
          </cell>
          <cell r="I290" t="str">
            <v>S</v>
          </cell>
          <cell r="J290">
            <v>28390</v>
          </cell>
          <cell r="K290">
            <v>45033</v>
          </cell>
          <cell r="L290" t="str">
            <v>35230429182018000133550010000283901820374346</v>
          </cell>
          <cell r="M290" t="str">
            <v>35 -  São Paulo</v>
          </cell>
          <cell r="N290">
            <v>1100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29182018000133</v>
          </cell>
          <cell r="G291" t="str">
            <v>MICROPORT SCIENT VASC BRASIL LTDA.</v>
          </cell>
          <cell r="H291" t="str">
            <v>B</v>
          </cell>
          <cell r="I291" t="str">
            <v>S</v>
          </cell>
          <cell r="J291">
            <v>28395</v>
          </cell>
          <cell r="K291">
            <v>45033</v>
          </cell>
          <cell r="L291" t="str">
            <v>35230429182018000133550010000283951737632496</v>
          </cell>
          <cell r="M291" t="str">
            <v>35 -  São Paulo</v>
          </cell>
          <cell r="N291">
            <v>1100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29182018000133</v>
          </cell>
          <cell r="G292" t="str">
            <v>MICROPORT SCIENT VASC BRASIL LTDA.</v>
          </cell>
          <cell r="H292" t="str">
            <v>B</v>
          </cell>
          <cell r="I292" t="str">
            <v>S</v>
          </cell>
          <cell r="J292">
            <v>28396</v>
          </cell>
          <cell r="K292">
            <v>45033</v>
          </cell>
          <cell r="L292" t="str">
            <v>35230429182018000133550010000283961942037097</v>
          </cell>
          <cell r="M292" t="str">
            <v>35 -  São Paulo</v>
          </cell>
          <cell r="N292">
            <v>1100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29182018000133</v>
          </cell>
          <cell r="G293" t="str">
            <v>MICROPORT SCIENT VASC BRASIL LTDA.</v>
          </cell>
          <cell r="H293" t="str">
            <v>B</v>
          </cell>
          <cell r="I293" t="str">
            <v>S</v>
          </cell>
          <cell r="J293">
            <v>28400</v>
          </cell>
          <cell r="K293">
            <v>45033</v>
          </cell>
          <cell r="L293" t="str">
            <v>35230429182018000133550010000284001766446290</v>
          </cell>
          <cell r="M293" t="str">
            <v>35 -  São Paulo</v>
          </cell>
          <cell r="N293">
            <v>1100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29182018000133</v>
          </cell>
          <cell r="G294" t="str">
            <v>MICROPORT SCIENT VASC BRASIL LTDA.</v>
          </cell>
          <cell r="H294" t="str">
            <v>B</v>
          </cell>
          <cell r="I294" t="str">
            <v>S</v>
          </cell>
          <cell r="J294">
            <v>28402</v>
          </cell>
          <cell r="K294">
            <v>45033</v>
          </cell>
          <cell r="L294" t="str">
            <v>35230429182018000133550010000284021951026042</v>
          </cell>
          <cell r="M294" t="str">
            <v>35 -  São Paulo</v>
          </cell>
          <cell r="N294">
            <v>1390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29182018000133</v>
          </cell>
          <cell r="G295" t="str">
            <v>MICROPORT SCIENT VASC BRASIL LTDA.</v>
          </cell>
          <cell r="H295" t="str">
            <v>B</v>
          </cell>
          <cell r="I295" t="str">
            <v>S</v>
          </cell>
          <cell r="J295">
            <v>28403</v>
          </cell>
          <cell r="K295">
            <v>45033</v>
          </cell>
          <cell r="L295" t="str">
            <v>35230429182018000133550010000284031759197494</v>
          </cell>
          <cell r="M295" t="str">
            <v>35 -  São Paulo</v>
          </cell>
          <cell r="N295">
            <v>1100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29182018000133</v>
          </cell>
          <cell r="G296" t="str">
            <v>MICROPORT SCIENT VASC BRASIL LTDA.</v>
          </cell>
          <cell r="H296" t="str">
            <v>B</v>
          </cell>
          <cell r="I296" t="str">
            <v>S</v>
          </cell>
          <cell r="J296">
            <v>28382</v>
          </cell>
          <cell r="K296">
            <v>45033</v>
          </cell>
          <cell r="L296" t="str">
            <v>35230429182018000133550010000283821849938513</v>
          </cell>
          <cell r="M296" t="str">
            <v>35 -  São Paulo</v>
          </cell>
          <cell r="N296">
            <v>290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29182018000133</v>
          </cell>
          <cell r="G297" t="str">
            <v>MICROPORT SCIENT VASC BRASIL LTDA.</v>
          </cell>
          <cell r="H297" t="str">
            <v>B</v>
          </cell>
          <cell r="I297" t="str">
            <v>S</v>
          </cell>
          <cell r="J297">
            <v>28374</v>
          </cell>
          <cell r="K297">
            <v>45033</v>
          </cell>
          <cell r="L297" t="str">
            <v>35230429182018000133550010000283741256432430</v>
          </cell>
          <cell r="M297" t="str">
            <v>35 -  São Paulo</v>
          </cell>
          <cell r="N297">
            <v>4690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29182018000133</v>
          </cell>
          <cell r="G298" t="str">
            <v>MICROPORT SCIENT VASC BRASIL LTDA.</v>
          </cell>
          <cell r="H298" t="str">
            <v>B</v>
          </cell>
          <cell r="I298" t="str">
            <v>S</v>
          </cell>
          <cell r="J298">
            <v>28397</v>
          </cell>
          <cell r="K298">
            <v>45033</v>
          </cell>
          <cell r="L298" t="str">
            <v>35230429182018000133550010000283971822177328</v>
          </cell>
          <cell r="M298" t="str">
            <v>35 -  São Paulo</v>
          </cell>
          <cell r="N298">
            <v>1100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29182018000133</v>
          </cell>
          <cell r="G299" t="str">
            <v>MICROPORT SCIENT VASC BRASIL LTDA.</v>
          </cell>
          <cell r="H299" t="str">
            <v>B</v>
          </cell>
          <cell r="I299" t="str">
            <v>S</v>
          </cell>
          <cell r="J299">
            <v>28387</v>
          </cell>
          <cell r="K299">
            <v>45033</v>
          </cell>
          <cell r="L299" t="str">
            <v>35230429182018000133550010000283871031955523</v>
          </cell>
          <cell r="M299" t="str">
            <v>35 -  São Paulo</v>
          </cell>
          <cell r="N299">
            <v>1100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29182018000133</v>
          </cell>
          <cell r="G300" t="str">
            <v>MICROPORT SCIENT VASC BRASIL LTDA.</v>
          </cell>
          <cell r="H300" t="str">
            <v>B</v>
          </cell>
          <cell r="I300" t="str">
            <v>S</v>
          </cell>
          <cell r="J300">
            <v>28386</v>
          </cell>
          <cell r="K300">
            <v>45033</v>
          </cell>
          <cell r="L300" t="str">
            <v>35230429182018000133550010000283861385258624</v>
          </cell>
          <cell r="M300" t="str">
            <v>35 -  São Paulo</v>
          </cell>
          <cell r="N300">
            <v>1100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29182018000133</v>
          </cell>
          <cell r="G301" t="str">
            <v>MICROPORT SCIENT VASC BRASIL LTDA.</v>
          </cell>
          <cell r="H301" t="str">
            <v>B</v>
          </cell>
          <cell r="I301" t="str">
            <v>S</v>
          </cell>
          <cell r="J301">
            <v>28377</v>
          </cell>
          <cell r="K301">
            <v>45033</v>
          </cell>
          <cell r="L301" t="str">
            <v>35230429182018000133550010000283771308386266</v>
          </cell>
          <cell r="M301" t="str">
            <v>35 -  São Paulo</v>
          </cell>
          <cell r="N301">
            <v>290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29182018000133</v>
          </cell>
          <cell r="G302" t="str">
            <v>MICROPORT SCIENT VASC BRASIL LTDA.</v>
          </cell>
          <cell r="H302" t="str">
            <v>B</v>
          </cell>
          <cell r="I302" t="str">
            <v>S</v>
          </cell>
          <cell r="J302">
            <v>28379</v>
          </cell>
          <cell r="K302">
            <v>45033</v>
          </cell>
          <cell r="L302" t="str">
            <v>35230429182018000133550010000283791822668439</v>
          </cell>
          <cell r="M302" t="str">
            <v>35 -  São Paulo</v>
          </cell>
          <cell r="N302">
            <v>1390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29182018000133</v>
          </cell>
          <cell r="G303" t="str">
            <v>MICROPORT SCIENT VASC BRASIL LTDA.</v>
          </cell>
          <cell r="H303" t="str">
            <v>B</v>
          </cell>
          <cell r="I303" t="str">
            <v>S</v>
          </cell>
          <cell r="J303">
            <v>28393</v>
          </cell>
          <cell r="K303">
            <v>45033</v>
          </cell>
          <cell r="L303" t="str">
            <v>35230429182018000133550010000283931822648445</v>
          </cell>
          <cell r="M303" t="str">
            <v>35 -  São Paulo</v>
          </cell>
          <cell r="N303">
            <v>2200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8778201000126</v>
          </cell>
          <cell r="G304" t="str">
            <v>DROGAFONTE LTDA</v>
          </cell>
          <cell r="H304" t="str">
            <v>B</v>
          </cell>
          <cell r="I304" t="str">
            <v>S</v>
          </cell>
          <cell r="J304" t="str">
            <v>000.407.912</v>
          </cell>
          <cell r="K304">
            <v>45033</v>
          </cell>
          <cell r="L304" t="str">
            <v>26230408778201000126550010004079121601000380</v>
          </cell>
          <cell r="M304" t="str">
            <v>26 -  Pernambuco</v>
          </cell>
          <cell r="N304">
            <v>76401.7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8778201000126</v>
          </cell>
          <cell r="G305" t="str">
            <v>DROGAFONTE LTDA</v>
          </cell>
          <cell r="H305" t="str">
            <v>B</v>
          </cell>
          <cell r="I305" t="str">
            <v>S</v>
          </cell>
          <cell r="J305" t="str">
            <v>000.408.090</v>
          </cell>
          <cell r="K305">
            <v>45034</v>
          </cell>
          <cell r="L305" t="str">
            <v>26230408778201000126550010004080901575206608</v>
          </cell>
          <cell r="M305" t="str">
            <v>26 -  Pernambuco</v>
          </cell>
          <cell r="N305">
            <v>10679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10779833000156</v>
          </cell>
          <cell r="G306" t="str">
            <v>MEDICAL MERCANTIL DE APARELHAGEM MEDICA</v>
          </cell>
          <cell r="H306" t="str">
            <v>B</v>
          </cell>
          <cell r="I306" t="str">
            <v>S</v>
          </cell>
          <cell r="J306">
            <v>573924</v>
          </cell>
          <cell r="K306">
            <v>45033</v>
          </cell>
          <cell r="L306" t="str">
            <v>26230410779833000156550010005739241575947003</v>
          </cell>
          <cell r="M306" t="str">
            <v>26 -  Pernambuco</v>
          </cell>
          <cell r="N306">
            <v>12900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13441051000281</v>
          </cell>
          <cell r="G307" t="str">
            <v>CL COM MAT MED HOSPITALAR LTDA</v>
          </cell>
          <cell r="H307" t="str">
            <v>B</v>
          </cell>
          <cell r="I307" t="str">
            <v>S</v>
          </cell>
          <cell r="J307">
            <v>18480</v>
          </cell>
          <cell r="K307">
            <v>45033</v>
          </cell>
          <cell r="L307" t="str">
            <v>26230413441051000281550010000184801205030003</v>
          </cell>
          <cell r="M307" t="str">
            <v>26 -  Pernambuco</v>
          </cell>
          <cell r="N307">
            <v>4160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7160019000144</v>
          </cell>
          <cell r="G308" t="str">
            <v>VITALE COMERCIO LTDA</v>
          </cell>
          <cell r="H308" t="str">
            <v>B</v>
          </cell>
          <cell r="I308" t="str">
            <v>S</v>
          </cell>
          <cell r="J308">
            <v>112508</v>
          </cell>
          <cell r="K308">
            <v>45034</v>
          </cell>
          <cell r="L308" t="str">
            <v>26230407160019000144550010001125081183424191</v>
          </cell>
          <cell r="M308" t="str">
            <v>26 -  Pernambuco</v>
          </cell>
          <cell r="N308">
            <v>11200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33100082000448</v>
          </cell>
          <cell r="G309" t="str">
            <v>E. TAMUSSINO E CIA</v>
          </cell>
          <cell r="H309" t="str">
            <v>B</v>
          </cell>
          <cell r="I309" t="str">
            <v>S</v>
          </cell>
          <cell r="J309">
            <v>17169</v>
          </cell>
          <cell r="K309">
            <v>45034</v>
          </cell>
          <cell r="L309" t="str">
            <v>26230433100082000448550020000171691149474182</v>
          </cell>
          <cell r="M309" t="str">
            <v>26 -  Pernambuco</v>
          </cell>
          <cell r="N309">
            <v>1132.7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9005588000140</v>
          </cell>
          <cell r="G310" t="str">
            <v>FR COMERCIO DE PROD MED. E REPRE LTDA</v>
          </cell>
          <cell r="H310" t="str">
            <v>B</v>
          </cell>
          <cell r="I310" t="str">
            <v>S</v>
          </cell>
          <cell r="J310">
            <v>37268</v>
          </cell>
          <cell r="K310">
            <v>45034</v>
          </cell>
          <cell r="L310" t="str">
            <v>26230409005588000140550010000372681010105335</v>
          </cell>
          <cell r="M310" t="str">
            <v>26 -  Pernambuco</v>
          </cell>
          <cell r="N310">
            <v>3500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12420164001048</v>
          </cell>
          <cell r="G311" t="str">
            <v>CM HOSPITALAR S A</v>
          </cell>
          <cell r="H311" t="str">
            <v>B</v>
          </cell>
          <cell r="I311" t="str">
            <v>S</v>
          </cell>
          <cell r="J311">
            <v>170494</v>
          </cell>
          <cell r="K311">
            <v>45030</v>
          </cell>
          <cell r="L311" t="str">
            <v>26230412420164001048550010001704941953240026</v>
          </cell>
          <cell r="M311" t="str">
            <v>26 -  Pernambuco</v>
          </cell>
          <cell r="N311">
            <v>1185.5999999999999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2684571000118</v>
          </cell>
          <cell r="G312" t="str">
            <v>DINAMICA HOSPITALAR LTDA</v>
          </cell>
          <cell r="H312" t="str">
            <v>B</v>
          </cell>
          <cell r="I312" t="str">
            <v>S</v>
          </cell>
          <cell r="J312">
            <v>3636</v>
          </cell>
          <cell r="K312">
            <v>45034</v>
          </cell>
          <cell r="L312" t="str">
            <v>26230402684571000118551030000036361930163742</v>
          </cell>
          <cell r="M312" t="str">
            <v>26 -  Pernambuco</v>
          </cell>
          <cell r="N312">
            <v>8594.1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37438274000177</v>
          </cell>
          <cell r="G313" t="str">
            <v>SELLMED PROD. MEDICOS E HOSPITALA. LTDA</v>
          </cell>
          <cell r="H313" t="str">
            <v>B</v>
          </cell>
          <cell r="I313" t="str">
            <v>S</v>
          </cell>
          <cell r="J313">
            <v>5874</v>
          </cell>
          <cell r="K313">
            <v>45034</v>
          </cell>
          <cell r="L313" t="str">
            <v>26230437438274000177550010000058741995374897</v>
          </cell>
          <cell r="M313" t="str">
            <v>26 -  Pernambuco</v>
          </cell>
          <cell r="N313">
            <v>15116.95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2068375000380</v>
          </cell>
          <cell r="G314" t="str">
            <v>MEDICICOR COMERCIAL EIRELI</v>
          </cell>
          <cell r="H314" t="str">
            <v>B</v>
          </cell>
          <cell r="I314" t="str">
            <v>S</v>
          </cell>
          <cell r="J314">
            <v>26647</v>
          </cell>
          <cell r="K314">
            <v>45035</v>
          </cell>
          <cell r="L314" t="str">
            <v>26230402068375000380550020000266471087804548</v>
          </cell>
          <cell r="M314" t="str">
            <v>26 -  Pernambuco</v>
          </cell>
          <cell r="N314">
            <v>8500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9341616000109</v>
          </cell>
          <cell r="G315" t="str">
            <v>J DE SOUZA SOARES LTDA</v>
          </cell>
          <cell r="H315" t="str">
            <v>B</v>
          </cell>
          <cell r="I315" t="str">
            <v>S</v>
          </cell>
          <cell r="J315" t="str">
            <v>000.000.884</v>
          </cell>
          <cell r="K315">
            <v>45034</v>
          </cell>
          <cell r="L315" t="str">
            <v>26230409341616000109550000000008841100008845</v>
          </cell>
          <cell r="M315" t="str">
            <v>26 -  Pernambuco</v>
          </cell>
          <cell r="N315">
            <v>5200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46208885000110</v>
          </cell>
          <cell r="G316" t="str">
            <v>MD DISTRIBUIDORA DE MEDICAMENTOS LTDA</v>
          </cell>
          <cell r="H316" t="str">
            <v>B</v>
          </cell>
          <cell r="I316" t="str">
            <v>S</v>
          </cell>
          <cell r="J316" t="str">
            <v>000.000.082</v>
          </cell>
          <cell r="K316">
            <v>45035</v>
          </cell>
          <cell r="L316" t="str">
            <v>26230446208885000110550010000000821450118340</v>
          </cell>
          <cell r="M316" t="str">
            <v>26 -  Pernambuco</v>
          </cell>
          <cell r="N316">
            <v>2220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13333090001156</v>
          </cell>
          <cell r="G317" t="str">
            <v>NIPRO MED CORPORATION PROD MED LTDA.</v>
          </cell>
          <cell r="H317" t="str">
            <v>B</v>
          </cell>
          <cell r="I317" t="str">
            <v>S</v>
          </cell>
          <cell r="J317">
            <v>12877</v>
          </cell>
          <cell r="K317">
            <v>45034</v>
          </cell>
          <cell r="L317" t="str">
            <v>26230413333090001156550010000128771509417563</v>
          </cell>
          <cell r="M317" t="str">
            <v>26 -  Pernambuco</v>
          </cell>
          <cell r="N317">
            <v>5568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24436602000154</v>
          </cell>
          <cell r="G318" t="str">
            <v>ART CIRURGICA LTDA</v>
          </cell>
          <cell r="H318" t="str">
            <v>B</v>
          </cell>
          <cell r="I318" t="str">
            <v>S</v>
          </cell>
          <cell r="J318">
            <v>114858</v>
          </cell>
          <cell r="K318">
            <v>45034</v>
          </cell>
          <cell r="L318" t="str">
            <v>26230420436602000154550010001148581106881001</v>
          </cell>
          <cell r="M318" t="str">
            <v>26 -  Pernambuco</v>
          </cell>
          <cell r="N318">
            <v>2620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4237235000152</v>
          </cell>
          <cell r="G319" t="str">
            <v>ENDOCENTER COMERCIAL LTDA</v>
          </cell>
          <cell r="H319" t="str">
            <v>B</v>
          </cell>
          <cell r="I319" t="str">
            <v>S</v>
          </cell>
          <cell r="J319">
            <v>107030</v>
          </cell>
          <cell r="K319">
            <v>45036</v>
          </cell>
          <cell r="L319" t="str">
            <v>26230404237235000152550010001070301109053000</v>
          </cell>
          <cell r="M319" t="str">
            <v>26 -  Pernambuco</v>
          </cell>
          <cell r="N319">
            <v>6050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7160019000144</v>
          </cell>
          <cell r="G320" t="str">
            <v>VITALE COMERCIO LTDA</v>
          </cell>
          <cell r="H320" t="str">
            <v>B</v>
          </cell>
          <cell r="I320" t="str">
            <v>S</v>
          </cell>
          <cell r="J320">
            <v>112553</v>
          </cell>
          <cell r="K320">
            <v>45034</v>
          </cell>
          <cell r="L320" t="str">
            <v>26230407160019000144550010001125531363212759</v>
          </cell>
          <cell r="M320" t="str">
            <v>26 -  Pernambuco</v>
          </cell>
          <cell r="N320">
            <v>310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7160019000144</v>
          </cell>
          <cell r="G321" t="str">
            <v>VITALE COMERCIO LTDA</v>
          </cell>
          <cell r="H321" t="str">
            <v>B</v>
          </cell>
          <cell r="I321" t="str">
            <v>S</v>
          </cell>
          <cell r="J321">
            <v>112548</v>
          </cell>
          <cell r="K321">
            <v>45034</v>
          </cell>
          <cell r="L321" t="str">
            <v>26230407160019000144550010001125481162927718</v>
          </cell>
          <cell r="M321" t="str">
            <v>26 -  Pernambuco</v>
          </cell>
          <cell r="N321">
            <v>1250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7160019000144</v>
          </cell>
          <cell r="G322" t="str">
            <v>VITALE COMERCIO LTDA</v>
          </cell>
          <cell r="H322" t="str">
            <v>B</v>
          </cell>
          <cell r="I322" t="str">
            <v>S</v>
          </cell>
          <cell r="J322">
            <v>112551</v>
          </cell>
          <cell r="K322">
            <v>45034</v>
          </cell>
          <cell r="L322" t="str">
            <v>26230407160019000144550010001125511280744171</v>
          </cell>
          <cell r="M322" t="str">
            <v>26 -  Pernambuco</v>
          </cell>
          <cell r="N322">
            <v>310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7160019000144</v>
          </cell>
          <cell r="G323" t="str">
            <v>VITALE COMERCIO LTDA</v>
          </cell>
          <cell r="H323" t="str">
            <v>B</v>
          </cell>
          <cell r="I323" t="str">
            <v>S</v>
          </cell>
          <cell r="J323">
            <v>112631</v>
          </cell>
          <cell r="K323">
            <v>45035</v>
          </cell>
          <cell r="L323" t="str">
            <v>26230407160019000144550010001126311819068548</v>
          </cell>
          <cell r="M323" t="str">
            <v>26 -  Pernambuco</v>
          </cell>
          <cell r="N323">
            <v>1560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7160019000144</v>
          </cell>
          <cell r="G324" t="str">
            <v>VITALE COMERCIO LTDA</v>
          </cell>
          <cell r="H324" t="str">
            <v>B</v>
          </cell>
          <cell r="I324" t="str">
            <v>S</v>
          </cell>
          <cell r="J324">
            <v>112628</v>
          </cell>
          <cell r="K324">
            <v>45035</v>
          </cell>
          <cell r="L324" t="str">
            <v>26230407160019000144550010001126281199733979</v>
          </cell>
          <cell r="M324" t="str">
            <v>26 -  Pernambuco</v>
          </cell>
          <cell r="N324">
            <v>2500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7160019000144</v>
          </cell>
          <cell r="G325" t="str">
            <v>VITALE COMERCIO LTDA</v>
          </cell>
          <cell r="H325" t="str">
            <v>B</v>
          </cell>
          <cell r="I325" t="str">
            <v>S</v>
          </cell>
          <cell r="J325">
            <v>112634</v>
          </cell>
          <cell r="K325">
            <v>45035</v>
          </cell>
          <cell r="L325" t="str">
            <v>26230407160019000144550010001126341660476360</v>
          </cell>
          <cell r="M325" t="str">
            <v>26 -  Pernambuco</v>
          </cell>
          <cell r="N325">
            <v>310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7160019000144</v>
          </cell>
          <cell r="G326" t="str">
            <v>VITALE COMERCIO LTDA</v>
          </cell>
          <cell r="H326" t="str">
            <v>B</v>
          </cell>
          <cell r="I326" t="str">
            <v>S</v>
          </cell>
          <cell r="J326">
            <v>112616</v>
          </cell>
          <cell r="K326">
            <v>45035</v>
          </cell>
          <cell r="L326" t="str">
            <v>26230407160019000144550010001126161629063212</v>
          </cell>
          <cell r="M326" t="str">
            <v>26 -  Pernambuco</v>
          </cell>
          <cell r="N326">
            <v>310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50595271000105</v>
          </cell>
          <cell r="G327" t="str">
            <v>BIOTRONIK COMERCIAL MEDICA LTDA</v>
          </cell>
          <cell r="H327" t="str">
            <v>B</v>
          </cell>
          <cell r="I327" t="str">
            <v>S</v>
          </cell>
          <cell r="J327">
            <v>1055171</v>
          </cell>
          <cell r="K327">
            <v>45035</v>
          </cell>
          <cell r="L327" t="str">
            <v>35230450595271000105550030010551711707549420</v>
          </cell>
          <cell r="M327" t="str">
            <v>35 -  São Paulo</v>
          </cell>
          <cell r="N327">
            <v>6903.9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6204103000150</v>
          </cell>
          <cell r="G328" t="str">
            <v>R S DOS SANTOS</v>
          </cell>
          <cell r="H328" t="str">
            <v>B</v>
          </cell>
          <cell r="I328" t="str">
            <v>S</v>
          </cell>
          <cell r="J328">
            <v>59419</v>
          </cell>
          <cell r="K328">
            <v>45036</v>
          </cell>
          <cell r="L328" t="str">
            <v>26230406204103000150550010000594191892103990</v>
          </cell>
          <cell r="M328" t="str">
            <v>26 -  Pernambuco</v>
          </cell>
          <cell r="N328">
            <v>60380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1437707000122</v>
          </cell>
          <cell r="G329" t="str">
            <v>SCITECH MEDICAL</v>
          </cell>
          <cell r="H329" t="str">
            <v>B</v>
          </cell>
          <cell r="I329" t="str">
            <v>S</v>
          </cell>
          <cell r="J329">
            <v>343577</v>
          </cell>
          <cell r="K329">
            <v>45033</v>
          </cell>
          <cell r="L329" t="str">
            <v>52230401437707000122550550003435771656307745</v>
          </cell>
          <cell r="M329" t="str">
            <v>52 -  Goiás</v>
          </cell>
          <cell r="N329">
            <v>2100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1437707000122</v>
          </cell>
          <cell r="G330" t="str">
            <v>SCITECH MEDICAL</v>
          </cell>
          <cell r="H330" t="str">
            <v>B</v>
          </cell>
          <cell r="I330" t="str">
            <v>S</v>
          </cell>
          <cell r="J330">
            <v>344229</v>
          </cell>
          <cell r="K330">
            <v>45035</v>
          </cell>
          <cell r="L330" t="str">
            <v>52230401437707000122550550003442291735675985</v>
          </cell>
          <cell r="M330" t="str">
            <v>52 -  Goiás</v>
          </cell>
          <cell r="N330">
            <v>1050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1437707000122</v>
          </cell>
          <cell r="G331" t="str">
            <v>SCITECH MEDICAL</v>
          </cell>
          <cell r="H331" t="str">
            <v>B</v>
          </cell>
          <cell r="I331" t="str">
            <v>S</v>
          </cell>
          <cell r="J331">
            <v>344240</v>
          </cell>
          <cell r="K331">
            <v>45035</v>
          </cell>
          <cell r="L331" t="str">
            <v>52230401437707000122550550003442401458054660</v>
          </cell>
          <cell r="M331" t="str">
            <v>52 -  Goiás</v>
          </cell>
          <cell r="N331">
            <v>1330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1437707000122</v>
          </cell>
          <cell r="G332" t="str">
            <v>SCITECH MEDICAL</v>
          </cell>
          <cell r="H332" t="str">
            <v>B</v>
          </cell>
          <cell r="I332" t="str">
            <v>S</v>
          </cell>
          <cell r="J332">
            <v>344252</v>
          </cell>
          <cell r="K332">
            <v>45035</v>
          </cell>
          <cell r="L332" t="str">
            <v>52230401437707000122550550003442521190918239</v>
          </cell>
          <cell r="M332" t="str">
            <v>52 -  Goiás</v>
          </cell>
          <cell r="N332">
            <v>280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1437707000122</v>
          </cell>
          <cell r="G333" t="str">
            <v>SCITECH MEDICAL</v>
          </cell>
          <cell r="H333" t="str">
            <v>B</v>
          </cell>
          <cell r="I333" t="str">
            <v>S</v>
          </cell>
          <cell r="J333">
            <v>344242</v>
          </cell>
          <cell r="K333">
            <v>45035</v>
          </cell>
          <cell r="L333" t="str">
            <v>52230401437707000122550550003442421764547517</v>
          </cell>
          <cell r="M333" t="str">
            <v>52 -  Goiás</v>
          </cell>
          <cell r="N333">
            <v>1050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1513946000114</v>
          </cell>
          <cell r="G334" t="str">
            <v>BOSTON SCIENTIFIC DO BRASIL LTDA</v>
          </cell>
          <cell r="H334" t="str">
            <v>B</v>
          </cell>
          <cell r="I334" t="str">
            <v>S</v>
          </cell>
          <cell r="J334">
            <v>2782819</v>
          </cell>
          <cell r="K334">
            <v>45035</v>
          </cell>
          <cell r="L334" t="str">
            <v>35230401513946000114550030027828191028221220</v>
          </cell>
          <cell r="M334" t="str">
            <v>35 -  São Paulo</v>
          </cell>
          <cell r="N334">
            <v>1100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1513946000114</v>
          </cell>
          <cell r="G335" t="str">
            <v>BOSTON SCIENTIFIC DO BRASIL LTDA</v>
          </cell>
          <cell r="H335" t="str">
            <v>B</v>
          </cell>
          <cell r="I335" t="str">
            <v>S</v>
          </cell>
          <cell r="J335">
            <v>2782144</v>
          </cell>
          <cell r="K335">
            <v>45034</v>
          </cell>
          <cell r="L335" t="str">
            <v>35230401513946000114550030027821441028212978</v>
          </cell>
          <cell r="M335" t="str">
            <v>35 -  São Paulo</v>
          </cell>
          <cell r="N335">
            <v>1368.82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1513946000114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>
            <v>2782445</v>
          </cell>
          <cell r="K336">
            <v>45035</v>
          </cell>
          <cell r="L336" t="str">
            <v>35230401513946000114550030027824451028216926</v>
          </cell>
          <cell r="M336" t="str">
            <v>35 -  São Paulo</v>
          </cell>
          <cell r="N336">
            <v>2200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1513946000114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>
            <v>2782447</v>
          </cell>
          <cell r="K337">
            <v>45035</v>
          </cell>
          <cell r="L337" t="str">
            <v>35230401513946000114550030027824471028216947</v>
          </cell>
          <cell r="M337" t="str">
            <v>35 -  São Paulo</v>
          </cell>
          <cell r="N337">
            <v>268.82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1513946000114</v>
          </cell>
          <cell r="G338" t="str">
            <v>BOSTON SCIENTIFIC DO BRASIL LTDA</v>
          </cell>
          <cell r="H338" t="str">
            <v>B</v>
          </cell>
          <cell r="I338" t="str">
            <v>S</v>
          </cell>
          <cell r="J338">
            <v>2782446</v>
          </cell>
          <cell r="K338">
            <v>45035</v>
          </cell>
          <cell r="L338" t="str">
            <v>35230401513946000114550030027824461028216931</v>
          </cell>
          <cell r="M338" t="str">
            <v>35 -  São Paulo</v>
          </cell>
          <cell r="N338">
            <v>806.46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1513946000114</v>
          </cell>
          <cell r="G339" t="str">
            <v>BOSTON SCIENTIFIC DO BRASIL LTDA</v>
          </cell>
          <cell r="H339" t="str">
            <v>B</v>
          </cell>
          <cell r="I339" t="str">
            <v>S</v>
          </cell>
          <cell r="J339">
            <v>2782143</v>
          </cell>
          <cell r="K339">
            <v>45034</v>
          </cell>
          <cell r="L339" t="str">
            <v>35230401513946000114550030027821431028212962</v>
          </cell>
          <cell r="M339" t="str">
            <v>35 -  São Paulo</v>
          </cell>
          <cell r="N339">
            <v>1637.64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1513946000114</v>
          </cell>
          <cell r="G340" t="str">
            <v>BOSTON SCIENTIFIC DO BRASIL LTDA</v>
          </cell>
          <cell r="H340" t="str">
            <v>B</v>
          </cell>
          <cell r="I340" t="str">
            <v>S</v>
          </cell>
          <cell r="J340">
            <v>2782704</v>
          </cell>
          <cell r="K340">
            <v>45035</v>
          </cell>
          <cell r="L340" t="str">
            <v>35230401513946000114550030027827041028219988</v>
          </cell>
          <cell r="M340" t="str">
            <v>35 -  São Paulo</v>
          </cell>
          <cell r="N340">
            <v>537.64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1513946000114</v>
          </cell>
          <cell r="G341" t="str">
            <v>BOSTON SCIENTIFIC DO BRASIL LTDA</v>
          </cell>
          <cell r="H341" t="str">
            <v>B</v>
          </cell>
          <cell r="I341" t="str">
            <v>S</v>
          </cell>
          <cell r="J341">
            <v>2782705</v>
          </cell>
          <cell r="K341">
            <v>45035</v>
          </cell>
          <cell r="L341" t="str">
            <v>35230401513946000114550030027827051028219993</v>
          </cell>
          <cell r="M341" t="str">
            <v>35 -  São Paulo</v>
          </cell>
          <cell r="N341">
            <v>268.82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1513946000114</v>
          </cell>
          <cell r="G342" t="str">
            <v>BOSTON SCIENTIFIC DO BRASIL LTDA</v>
          </cell>
          <cell r="H342" t="str">
            <v>B</v>
          </cell>
          <cell r="I342" t="str">
            <v>S</v>
          </cell>
          <cell r="J342">
            <v>2782706</v>
          </cell>
          <cell r="K342">
            <v>45035</v>
          </cell>
          <cell r="L342" t="str">
            <v>35230401513946000114550030027827061028220000</v>
          </cell>
          <cell r="M342" t="str">
            <v>35 -  São Paulo</v>
          </cell>
          <cell r="N342">
            <v>537.64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1513946000114</v>
          </cell>
          <cell r="G343" t="str">
            <v>BOSTON SCIENTIFIC DO BRASIL LTDA</v>
          </cell>
          <cell r="H343" t="str">
            <v>B</v>
          </cell>
          <cell r="I343" t="str">
            <v>S</v>
          </cell>
          <cell r="J343">
            <v>2782876</v>
          </cell>
          <cell r="K343">
            <v>45035</v>
          </cell>
          <cell r="L343" t="str">
            <v>35230401513946000114550030027828761028221790</v>
          </cell>
          <cell r="M343" t="str">
            <v>35 -  São Paulo</v>
          </cell>
          <cell r="N343">
            <v>1368.82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1513946000114</v>
          </cell>
          <cell r="G344" t="str">
            <v>BOSTON SCIENTIFIC DO BRASIL LTDA</v>
          </cell>
          <cell r="H344" t="str">
            <v>B</v>
          </cell>
          <cell r="I344" t="str">
            <v>S</v>
          </cell>
          <cell r="J344">
            <v>2782942</v>
          </cell>
          <cell r="K344">
            <v>45035</v>
          </cell>
          <cell r="L344" t="str">
            <v>35230401513946000114550030027829421028222514</v>
          </cell>
          <cell r="M344" t="str">
            <v>35 -  São Paulo</v>
          </cell>
          <cell r="N344">
            <v>1344.1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1513946000114</v>
          </cell>
          <cell r="G345" t="str">
            <v>BOSTON SCIENTIFIC DO BRASIL LTDA</v>
          </cell>
          <cell r="H345" t="str">
            <v>B</v>
          </cell>
          <cell r="I345" t="str">
            <v>S</v>
          </cell>
          <cell r="J345">
            <v>2782145</v>
          </cell>
          <cell r="K345">
            <v>45034</v>
          </cell>
          <cell r="L345" t="str">
            <v>35230401513946000114550030027821451028212983</v>
          </cell>
          <cell r="M345" t="str">
            <v>35 -  São Paulo</v>
          </cell>
          <cell r="N345">
            <v>1368.82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18271934000123</v>
          </cell>
          <cell r="G346" t="str">
            <v>NOVA BIOMEDICAL DIAGNOST MED E BIOT LTDA</v>
          </cell>
          <cell r="H346" t="str">
            <v>B</v>
          </cell>
          <cell r="I346" t="str">
            <v>S</v>
          </cell>
          <cell r="J346">
            <v>36836</v>
          </cell>
          <cell r="K346">
            <v>45033</v>
          </cell>
          <cell r="L346" t="str">
            <v>31230418271934000123550010000368361035108772</v>
          </cell>
          <cell r="M346" t="str">
            <v>31 -  Minas Gerais</v>
          </cell>
          <cell r="N346">
            <v>21227.5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40829708000174</v>
          </cell>
          <cell r="G347" t="str">
            <v>JRV HOSPITALAR COMER. E REPRE. EIRELI</v>
          </cell>
          <cell r="H347" t="str">
            <v>B</v>
          </cell>
          <cell r="I347" t="str">
            <v>S</v>
          </cell>
          <cell r="J347" t="str">
            <v>000.001.689</v>
          </cell>
          <cell r="K347">
            <v>45035</v>
          </cell>
          <cell r="L347" t="str">
            <v>26230440829708000174550010000016891320273117</v>
          </cell>
          <cell r="M347" t="str">
            <v>26 -  Pernambuco</v>
          </cell>
          <cell r="N347">
            <v>300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23209115000196</v>
          </cell>
          <cell r="G348" t="str">
            <v>DISPROCOR BRA DIST E IMP DE PRO MED LTDA</v>
          </cell>
          <cell r="H348" t="str">
            <v>B</v>
          </cell>
          <cell r="I348" t="str">
            <v>S</v>
          </cell>
          <cell r="J348">
            <v>3597</v>
          </cell>
          <cell r="K348">
            <v>45026</v>
          </cell>
          <cell r="L348" t="str">
            <v>33230423209115000196550010000035971088218111</v>
          </cell>
          <cell r="M348" t="str">
            <v>33 -  Rio de Janeiro</v>
          </cell>
          <cell r="N348">
            <v>20374.5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29182018000133</v>
          </cell>
          <cell r="G349" t="str">
            <v>MICROPORT SCIENT VASC BRASIL LTDA.</v>
          </cell>
          <cell r="H349" t="str">
            <v>B</v>
          </cell>
          <cell r="I349" t="str">
            <v>S</v>
          </cell>
          <cell r="J349">
            <v>28554</v>
          </cell>
          <cell r="K349">
            <v>45035</v>
          </cell>
          <cell r="L349" t="str">
            <v>35230429182018000133550010000285541036257824</v>
          </cell>
          <cell r="M349" t="str">
            <v>35 -  São Paulo</v>
          </cell>
          <cell r="N349">
            <v>1100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29182018000133</v>
          </cell>
          <cell r="G350" t="str">
            <v>MICROPORT SCIENT VASC BRASIL LTDA.</v>
          </cell>
          <cell r="H350" t="str">
            <v>B</v>
          </cell>
          <cell r="I350" t="str">
            <v>S</v>
          </cell>
          <cell r="J350">
            <v>28546</v>
          </cell>
          <cell r="K350">
            <v>45035</v>
          </cell>
          <cell r="L350" t="str">
            <v>35230429182018000133550010000285461873827305</v>
          </cell>
          <cell r="M350" t="str">
            <v>35 -  São Paulo</v>
          </cell>
          <cell r="N350">
            <v>1100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29182018000133</v>
          </cell>
          <cell r="G351" t="str">
            <v>MICROPORT SCIENT VASC BRASIL LTDA.</v>
          </cell>
          <cell r="H351" t="str">
            <v>B</v>
          </cell>
          <cell r="I351" t="str">
            <v>S</v>
          </cell>
          <cell r="J351">
            <v>28547</v>
          </cell>
          <cell r="K351">
            <v>45035</v>
          </cell>
          <cell r="L351" t="str">
            <v>35230429182018000133550010000285471451824753</v>
          </cell>
          <cell r="M351" t="str">
            <v>35 -  São Paulo</v>
          </cell>
          <cell r="N351">
            <v>290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29182018000133</v>
          </cell>
          <cell r="G352" t="str">
            <v>MICROPORT SCIENT VASC BRASIL LTDA.</v>
          </cell>
          <cell r="H352" t="str">
            <v>B</v>
          </cell>
          <cell r="I352" t="str">
            <v>S</v>
          </cell>
          <cell r="J352">
            <v>28548</v>
          </cell>
          <cell r="K352">
            <v>45035</v>
          </cell>
          <cell r="L352" t="str">
            <v>35230429182018000133550010000285481821254287</v>
          </cell>
          <cell r="M352" t="str">
            <v>35 -  São Paulo</v>
          </cell>
          <cell r="N352">
            <v>1390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29182018000133</v>
          </cell>
          <cell r="G353" t="str">
            <v>MICROPORT SCIENT VASC BRASIL LTDA.</v>
          </cell>
          <cell r="H353" t="str">
            <v>B</v>
          </cell>
          <cell r="I353" t="str">
            <v>S</v>
          </cell>
          <cell r="J353">
            <v>28549</v>
          </cell>
          <cell r="K353">
            <v>45035</v>
          </cell>
          <cell r="L353" t="str">
            <v>35230429182018000133550010000285491106488390</v>
          </cell>
          <cell r="M353" t="str">
            <v>35 -  São Paulo</v>
          </cell>
          <cell r="N353">
            <v>290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29182018000133</v>
          </cell>
          <cell r="G354" t="str">
            <v>MICROPORT SCIENT VASC BRASIL LTDA.</v>
          </cell>
          <cell r="H354" t="str">
            <v>B</v>
          </cell>
          <cell r="I354" t="str">
            <v>S</v>
          </cell>
          <cell r="J354">
            <v>28550</v>
          </cell>
          <cell r="K354">
            <v>45035</v>
          </cell>
          <cell r="L354" t="str">
            <v>35230429182018000133550010000285501391937897</v>
          </cell>
          <cell r="M354" t="str">
            <v>35 -  São Paulo</v>
          </cell>
          <cell r="N354">
            <v>580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29182018000133</v>
          </cell>
          <cell r="G355" t="str">
            <v>MICROPORT SCIENT VASC BRASIL LTDA.</v>
          </cell>
          <cell r="H355" t="str">
            <v>B</v>
          </cell>
          <cell r="I355" t="str">
            <v>S</v>
          </cell>
          <cell r="J355">
            <v>28552</v>
          </cell>
          <cell r="K355">
            <v>45035</v>
          </cell>
          <cell r="L355" t="str">
            <v>35230429182018000133550010000285521800882761</v>
          </cell>
          <cell r="M355" t="str">
            <v>35 -  São Paulo</v>
          </cell>
          <cell r="N355">
            <v>1100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29182018000133</v>
          </cell>
          <cell r="G356" t="str">
            <v>MICROPORT SCIENT VASC BRASIL LTDA.</v>
          </cell>
          <cell r="H356" t="str">
            <v>B</v>
          </cell>
          <cell r="I356" t="str">
            <v>S</v>
          </cell>
          <cell r="J356">
            <v>28553</v>
          </cell>
          <cell r="K356">
            <v>45035</v>
          </cell>
          <cell r="L356" t="str">
            <v>35230429182018000133550010000285531395211485</v>
          </cell>
          <cell r="M356" t="str">
            <v>35 -  São Paulo</v>
          </cell>
          <cell r="N356">
            <v>580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29182018000133</v>
          </cell>
          <cell r="G357" t="str">
            <v>MICROPORT SCIENT VASC BRASIL LTDA.</v>
          </cell>
          <cell r="H357" t="str">
            <v>B</v>
          </cell>
          <cell r="I357" t="str">
            <v>S</v>
          </cell>
          <cell r="J357">
            <v>28555</v>
          </cell>
          <cell r="K357">
            <v>45035</v>
          </cell>
          <cell r="L357" t="str">
            <v>35230429182018000133550010000285551613798541</v>
          </cell>
          <cell r="M357" t="str">
            <v>35 -  São Paulo</v>
          </cell>
          <cell r="N357">
            <v>2200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29182018000133</v>
          </cell>
          <cell r="G358" t="str">
            <v>MICROPORT SCIENT VASC BRASIL LTDA.</v>
          </cell>
          <cell r="H358" t="str">
            <v>B</v>
          </cell>
          <cell r="I358" t="str">
            <v>S</v>
          </cell>
          <cell r="J358">
            <v>28551</v>
          </cell>
          <cell r="K358">
            <v>45035</v>
          </cell>
          <cell r="L358" t="str">
            <v>35230429182018000133550010000285511019922945</v>
          </cell>
          <cell r="M358" t="str">
            <v>35 -  São Paulo</v>
          </cell>
          <cell r="N358">
            <v>290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24436602000154</v>
          </cell>
          <cell r="G359" t="str">
            <v>ART CIRURGICA LTDA</v>
          </cell>
          <cell r="H359" t="str">
            <v>B</v>
          </cell>
          <cell r="I359" t="str">
            <v>S</v>
          </cell>
          <cell r="J359">
            <v>114994</v>
          </cell>
          <cell r="K359">
            <v>45036</v>
          </cell>
          <cell r="L359" t="str">
            <v>26230424436602000154550010001149941117017000</v>
          </cell>
          <cell r="M359" t="str">
            <v>26 -  Pernambuco</v>
          </cell>
          <cell r="N359">
            <v>4190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1562710000178</v>
          </cell>
          <cell r="G360" t="str">
            <v>PHARMADERME LTDA</v>
          </cell>
          <cell r="H360" t="str">
            <v>S</v>
          </cell>
          <cell r="I360" t="str">
            <v>S</v>
          </cell>
          <cell r="J360">
            <v>8096</v>
          </cell>
          <cell r="K360">
            <v>45040</v>
          </cell>
          <cell r="L360" t="str">
            <v>VVLMFRFKG</v>
          </cell>
          <cell r="M360" t="str">
            <v>2604106 - Caruaru - PE</v>
          </cell>
          <cell r="N360">
            <v>180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8014554000150</v>
          </cell>
          <cell r="G361" t="str">
            <v>MJB COMERCIO DE MAT MEDICO HOSP LTDA</v>
          </cell>
          <cell r="H361" t="str">
            <v>B</v>
          </cell>
          <cell r="I361" t="str">
            <v>S</v>
          </cell>
          <cell r="J361">
            <v>13456</v>
          </cell>
          <cell r="K361">
            <v>45036</v>
          </cell>
          <cell r="L361" t="str">
            <v>26230408014554000150550010000134561340145270</v>
          </cell>
          <cell r="M361" t="str">
            <v>26 -  Pernambuco</v>
          </cell>
          <cell r="N361">
            <v>3430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8014554000150</v>
          </cell>
          <cell r="G362" t="str">
            <v>MJB COMERCIO DE MAT MEDICO HOSP LTDA</v>
          </cell>
          <cell r="H362" t="str">
            <v>B</v>
          </cell>
          <cell r="I362" t="str">
            <v>S</v>
          </cell>
          <cell r="J362">
            <v>13457</v>
          </cell>
          <cell r="K362">
            <v>45036</v>
          </cell>
          <cell r="L362" t="str">
            <v>26230408014554000150550010000134571340145277</v>
          </cell>
          <cell r="M362" t="str">
            <v>26 -  Pernambuco</v>
          </cell>
          <cell r="N362">
            <v>3780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8014554000150</v>
          </cell>
          <cell r="G363" t="str">
            <v>MJB COMERCIO DE MAT MEDICO HOSP LTDA</v>
          </cell>
          <cell r="H363" t="str">
            <v>B</v>
          </cell>
          <cell r="I363" t="str">
            <v>S</v>
          </cell>
          <cell r="J363">
            <v>13455</v>
          </cell>
          <cell r="K363">
            <v>45036</v>
          </cell>
          <cell r="L363" t="str">
            <v>26230408014554000150550010000134551340145272</v>
          </cell>
          <cell r="M363" t="str">
            <v>26 -  Pernambuco</v>
          </cell>
          <cell r="N363">
            <v>3430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7160019000144</v>
          </cell>
          <cell r="G364" t="str">
            <v>VITALE COMERCIO LTDA</v>
          </cell>
          <cell r="H364" t="str">
            <v>B</v>
          </cell>
          <cell r="I364" t="str">
            <v>S</v>
          </cell>
          <cell r="J364">
            <v>112751</v>
          </cell>
          <cell r="K364">
            <v>45036</v>
          </cell>
          <cell r="L364" t="str">
            <v>26230407160019000144550010001127511556346095</v>
          </cell>
          <cell r="M364" t="str">
            <v>26 -  Pernambuco</v>
          </cell>
          <cell r="N364">
            <v>1750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7160019000144</v>
          </cell>
          <cell r="G365" t="str">
            <v>VITALE COMERCIO LTDA</v>
          </cell>
          <cell r="H365" t="str">
            <v>B</v>
          </cell>
          <cell r="I365" t="str">
            <v>S</v>
          </cell>
          <cell r="J365">
            <v>112733</v>
          </cell>
          <cell r="K365">
            <v>45036</v>
          </cell>
          <cell r="L365" t="str">
            <v>26230407160019000144550010001127331852876640</v>
          </cell>
          <cell r="M365" t="str">
            <v>26 -  Pernambuco</v>
          </cell>
          <cell r="N365">
            <v>1250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50595271000105</v>
          </cell>
          <cell r="G366" t="str">
            <v>BIOTRONIK COMERCIAL MEDICA LTDA</v>
          </cell>
          <cell r="H366" t="str">
            <v>B</v>
          </cell>
          <cell r="I366" t="str">
            <v>S</v>
          </cell>
          <cell r="J366">
            <v>1055179</v>
          </cell>
          <cell r="K366">
            <v>45035</v>
          </cell>
          <cell r="L366" t="str">
            <v>35230450595271000105550030010551791306616060</v>
          </cell>
          <cell r="M366" t="str">
            <v>35 -  São Paulo</v>
          </cell>
          <cell r="N366">
            <v>6903.9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1440590000136</v>
          </cell>
          <cell r="G367" t="str">
            <v>FRESENIUS MEDICAL CARE</v>
          </cell>
          <cell r="H367" t="str">
            <v>B</v>
          </cell>
          <cell r="I367" t="str">
            <v>S</v>
          </cell>
          <cell r="J367">
            <v>1766541</v>
          </cell>
          <cell r="K367">
            <v>45029</v>
          </cell>
          <cell r="L367" t="str">
            <v>35230401440590000136550000017665411161895326</v>
          </cell>
          <cell r="M367" t="str">
            <v>35 -  São Paulo</v>
          </cell>
          <cell r="N367">
            <v>32690.400000000001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1437707000122</v>
          </cell>
          <cell r="G368" t="str">
            <v>SCITECH MEDICAL</v>
          </cell>
          <cell r="H368" t="str">
            <v>B</v>
          </cell>
          <cell r="I368" t="str">
            <v>S</v>
          </cell>
          <cell r="J368">
            <v>344574</v>
          </cell>
          <cell r="K368">
            <v>45036</v>
          </cell>
          <cell r="L368" t="str">
            <v>52230401437707000122550550003445741109303619</v>
          </cell>
          <cell r="M368" t="str">
            <v>52 -  Goiás</v>
          </cell>
          <cell r="N368">
            <v>1050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1437707000122</v>
          </cell>
          <cell r="G369" t="str">
            <v>SCITECH MEDICAL</v>
          </cell>
          <cell r="H369" t="str">
            <v>B</v>
          </cell>
          <cell r="I369" t="str">
            <v>S</v>
          </cell>
          <cell r="J369">
            <v>342848</v>
          </cell>
          <cell r="K369">
            <v>45036</v>
          </cell>
          <cell r="L369" t="str">
            <v>52230401437707000122550550003428481611356437</v>
          </cell>
          <cell r="M369" t="str">
            <v>52 -  Goiás</v>
          </cell>
          <cell r="N369">
            <v>2100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1513946000114</v>
          </cell>
          <cell r="G370" t="str">
            <v>BOSTON SCIENTIFIC DO BRASIL LTDA</v>
          </cell>
          <cell r="H370" t="str">
            <v>B</v>
          </cell>
          <cell r="I370" t="str">
            <v>S</v>
          </cell>
          <cell r="J370">
            <v>2784120</v>
          </cell>
          <cell r="K370">
            <v>45040</v>
          </cell>
          <cell r="L370" t="str">
            <v>35230401513946000114550030027841201028235754</v>
          </cell>
          <cell r="M370" t="str">
            <v>35 -  São Paulo</v>
          </cell>
          <cell r="N370">
            <v>1637.64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1513946000114</v>
          </cell>
          <cell r="G371" t="str">
            <v>BOSTON SCIENTIFIC DO BRASIL LTDA</v>
          </cell>
          <cell r="H371" t="str">
            <v>B</v>
          </cell>
          <cell r="I371" t="str">
            <v>S</v>
          </cell>
          <cell r="J371">
            <v>2784118</v>
          </cell>
          <cell r="K371">
            <v>45040</v>
          </cell>
          <cell r="L371" t="str">
            <v>35230401513946000114550030027841181028235730</v>
          </cell>
          <cell r="M371" t="str">
            <v>35 -  São Paulo</v>
          </cell>
          <cell r="N371">
            <v>1637.64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1513946000114</v>
          </cell>
          <cell r="G372" t="str">
            <v>BOSTON SCIENTIFIC DO BRASIL LTDA</v>
          </cell>
          <cell r="H372" t="str">
            <v>B</v>
          </cell>
          <cell r="I372" t="str">
            <v>S</v>
          </cell>
          <cell r="J372">
            <v>2784121</v>
          </cell>
          <cell r="K372">
            <v>45040</v>
          </cell>
          <cell r="L372" t="str">
            <v>35230401513946000114550030027841211028235760</v>
          </cell>
          <cell r="M372" t="str">
            <v>35 -  São Paulo</v>
          </cell>
          <cell r="N372">
            <v>1368.82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1513946000114</v>
          </cell>
          <cell r="G373" t="str">
            <v>BOSTON SCIENTIFIC DO BRASIL LTDA</v>
          </cell>
          <cell r="H373" t="str">
            <v>B</v>
          </cell>
          <cell r="I373" t="str">
            <v>S</v>
          </cell>
          <cell r="J373">
            <v>2784119</v>
          </cell>
          <cell r="K373">
            <v>45040</v>
          </cell>
          <cell r="L373" t="str">
            <v>35230401513946000114550030027841191028235745</v>
          </cell>
          <cell r="M373" t="str">
            <v>35 -  São Paulo</v>
          </cell>
          <cell r="N373">
            <v>268.82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1513946000114</v>
          </cell>
          <cell r="G374" t="str">
            <v>BOSTON SCIENTIFIC DO BRASIL LTDA</v>
          </cell>
          <cell r="H374" t="str">
            <v>B</v>
          </cell>
          <cell r="I374" t="str">
            <v>S</v>
          </cell>
          <cell r="J374">
            <v>2784117</v>
          </cell>
          <cell r="K374">
            <v>45040</v>
          </cell>
          <cell r="L374" t="str">
            <v>35230401513946000114550030027841171028235724</v>
          </cell>
          <cell r="M374" t="str">
            <v>35 -  São Paulo</v>
          </cell>
          <cell r="N374">
            <v>1100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1513946000114</v>
          </cell>
          <cell r="G375" t="str">
            <v>BOSTON SCIENTIFIC DO BRASIL LTDA</v>
          </cell>
          <cell r="H375" t="str">
            <v>B</v>
          </cell>
          <cell r="I375" t="str">
            <v>S</v>
          </cell>
          <cell r="J375">
            <v>2784116</v>
          </cell>
          <cell r="K375">
            <v>45040</v>
          </cell>
          <cell r="L375" t="str">
            <v>35230401513946000114550030027841161028235719</v>
          </cell>
          <cell r="M375" t="str">
            <v>35 -  São Paulo</v>
          </cell>
          <cell r="N375">
            <v>268.82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1513946000114</v>
          </cell>
          <cell r="G376" t="str">
            <v>BOSTON SCIENTIFIC DO BRASIL LTDA</v>
          </cell>
          <cell r="H376" t="str">
            <v>B</v>
          </cell>
          <cell r="I376" t="str">
            <v>S</v>
          </cell>
          <cell r="J376">
            <v>2784122</v>
          </cell>
          <cell r="K376">
            <v>45040</v>
          </cell>
          <cell r="L376" t="str">
            <v>35230401513946000114550030027841221028235775</v>
          </cell>
          <cell r="M376" t="str">
            <v>35 -  São Paulo</v>
          </cell>
          <cell r="N376">
            <v>268.82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1513946000114</v>
          </cell>
          <cell r="G377" t="str">
            <v>BOSTON SCIENTIFIC DO BRASIL LTDA</v>
          </cell>
          <cell r="H377" t="str">
            <v>B</v>
          </cell>
          <cell r="I377" t="str">
            <v>S</v>
          </cell>
          <cell r="J377">
            <v>2784123</v>
          </cell>
          <cell r="K377">
            <v>45040</v>
          </cell>
          <cell r="L377" t="str">
            <v>35230401513946000114550030027841231028235780</v>
          </cell>
          <cell r="M377" t="str">
            <v>35 -  São Paulo</v>
          </cell>
          <cell r="N377">
            <v>268.82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4614288000145</v>
          </cell>
          <cell r="G378" t="str">
            <v>DISK LIFE COM. DE PROD. CIRURGICOS LTDA</v>
          </cell>
          <cell r="H378" t="str">
            <v>B</v>
          </cell>
          <cell r="I378" t="str">
            <v>S</v>
          </cell>
          <cell r="J378">
            <v>6569</v>
          </cell>
          <cell r="K378">
            <v>45036</v>
          </cell>
          <cell r="L378" t="str">
            <v>26230404614288000145550010000065691159707391</v>
          </cell>
          <cell r="M378" t="str">
            <v>26 -  Pernambuco</v>
          </cell>
          <cell r="N378">
            <v>13809.1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18269125000187</v>
          </cell>
          <cell r="G379" t="str">
            <v>BIOHOSP PRODUTOS HOSPITALARES SA</v>
          </cell>
          <cell r="H379" t="str">
            <v>B</v>
          </cell>
          <cell r="I379" t="str">
            <v>S</v>
          </cell>
          <cell r="J379">
            <v>583761</v>
          </cell>
          <cell r="K379">
            <v>45034</v>
          </cell>
          <cell r="L379" t="str">
            <v>31230418269125000187550010005837616595309401</v>
          </cell>
          <cell r="M379" t="str">
            <v>31 -  Minas Gerais</v>
          </cell>
          <cell r="N379">
            <v>2975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874929000140</v>
          </cell>
          <cell r="G380" t="str">
            <v>MEDCENTER COMERCIAL LTDA  MG</v>
          </cell>
          <cell r="H380" t="str">
            <v>B</v>
          </cell>
          <cell r="I380" t="str">
            <v>S</v>
          </cell>
          <cell r="J380">
            <v>461749</v>
          </cell>
          <cell r="K380">
            <v>45035</v>
          </cell>
          <cell r="L380" t="str">
            <v>31230400874929000140550010004617495623309138</v>
          </cell>
          <cell r="M380" t="str">
            <v>31 -  Minas Gerais</v>
          </cell>
          <cell r="N380">
            <v>5645.2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7519404000135</v>
          </cell>
          <cell r="G381" t="str">
            <v>ADVAL FARMACIA DE MANIPULACAO LTDA  ME</v>
          </cell>
          <cell r="H381" t="str">
            <v>B</v>
          </cell>
          <cell r="I381" t="str">
            <v>S</v>
          </cell>
          <cell r="J381" t="str">
            <v>000.001.312</v>
          </cell>
          <cell r="K381">
            <v>45040</v>
          </cell>
          <cell r="L381" t="str">
            <v>26230407519404000135550010000013121747259610</v>
          </cell>
          <cell r="M381" t="str">
            <v>26 -  Pernambuco</v>
          </cell>
          <cell r="N381">
            <v>495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58426628000990</v>
          </cell>
          <cell r="G382" t="str">
            <v>SAMTRONIC INDUSTRIA E COMERCIO LTDA</v>
          </cell>
          <cell r="H382" t="str">
            <v>B</v>
          </cell>
          <cell r="I382" t="str">
            <v>S</v>
          </cell>
          <cell r="J382">
            <v>1612</v>
          </cell>
          <cell r="K382">
            <v>45034</v>
          </cell>
          <cell r="L382" t="str">
            <v>26230458426628000990550010000016121748517623</v>
          </cell>
          <cell r="M382" t="str">
            <v>26 -  Pernambuco</v>
          </cell>
          <cell r="N382">
            <v>35200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58426628000990</v>
          </cell>
          <cell r="G383" t="str">
            <v>SAMTRONIC INDUSTRIA E COMERCIO LTDA</v>
          </cell>
          <cell r="H383" t="str">
            <v>B</v>
          </cell>
          <cell r="I383" t="str">
            <v>S</v>
          </cell>
          <cell r="J383">
            <v>1611</v>
          </cell>
          <cell r="K383">
            <v>45034</v>
          </cell>
          <cell r="L383" t="str">
            <v>26230458426628000990550010000016111162586558</v>
          </cell>
          <cell r="M383" t="str">
            <v>26 -  Pernambuco</v>
          </cell>
          <cell r="N383">
            <v>7040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37844479000233</v>
          </cell>
          <cell r="G384" t="str">
            <v>BIOLINE FIOS CIRURGICOS LTDA</v>
          </cell>
          <cell r="H384" t="str">
            <v>B</v>
          </cell>
          <cell r="I384" t="str">
            <v>S</v>
          </cell>
          <cell r="J384">
            <v>66410</v>
          </cell>
          <cell r="K384">
            <v>45034</v>
          </cell>
          <cell r="L384" t="str">
            <v>52230437844479000233550010000664101388864995</v>
          </cell>
          <cell r="M384" t="str">
            <v>52 -  Goiás</v>
          </cell>
          <cell r="N384">
            <v>798.72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37844479000233</v>
          </cell>
          <cell r="G385" t="str">
            <v>BIOLINE FIOS CIRURGICOS LTDA</v>
          </cell>
          <cell r="H385" t="str">
            <v>B</v>
          </cell>
          <cell r="I385" t="str">
            <v>S</v>
          </cell>
          <cell r="J385">
            <v>66590</v>
          </cell>
          <cell r="K385">
            <v>45036</v>
          </cell>
          <cell r="L385" t="str">
            <v>52230437844479000233550010000665901346392218</v>
          </cell>
          <cell r="M385" t="str">
            <v>52 -  Goiás</v>
          </cell>
          <cell r="N385">
            <v>2255.04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2684571000118</v>
          </cell>
          <cell r="G386" t="str">
            <v>DINAMICA HOSPITALAR LTDA</v>
          </cell>
          <cell r="H386" t="str">
            <v>B</v>
          </cell>
          <cell r="I386" t="str">
            <v>S</v>
          </cell>
          <cell r="J386">
            <v>3674</v>
          </cell>
          <cell r="K386">
            <v>45036</v>
          </cell>
          <cell r="L386" t="str">
            <v>26230402684571000118551030000036741895934327</v>
          </cell>
          <cell r="M386" t="str">
            <v>26 -  Pernambuco</v>
          </cell>
          <cell r="N386">
            <v>6109.7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12420164000157</v>
          </cell>
          <cell r="G387" t="str">
            <v>CM HOSPITALAR LTDA</v>
          </cell>
          <cell r="H387" t="str">
            <v>B</v>
          </cell>
          <cell r="I387" t="str">
            <v>S</v>
          </cell>
          <cell r="J387">
            <v>1129937</v>
          </cell>
          <cell r="K387">
            <v>45033</v>
          </cell>
          <cell r="L387" t="str">
            <v>35230412420164000157550010011299371254933350</v>
          </cell>
          <cell r="M387" t="str">
            <v>35 -  São Paulo</v>
          </cell>
          <cell r="N387">
            <v>2116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12420164000238</v>
          </cell>
          <cell r="G388" t="str">
            <v>CM HOSPITALAR S.A.</v>
          </cell>
          <cell r="H388" t="str">
            <v>B</v>
          </cell>
          <cell r="I388" t="str">
            <v>S</v>
          </cell>
          <cell r="J388">
            <v>975804</v>
          </cell>
          <cell r="K388">
            <v>45030</v>
          </cell>
          <cell r="L388" t="str">
            <v>41230412420164000238550010009758041467257127</v>
          </cell>
          <cell r="M388" t="str">
            <v>41 -  Paraná</v>
          </cell>
          <cell r="N388">
            <v>1012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11206099000441</v>
          </cell>
          <cell r="G389" t="str">
            <v>SUPERMED COM E IMP DE PROD MEDICOS LTDA</v>
          </cell>
          <cell r="H389" t="str">
            <v>B</v>
          </cell>
          <cell r="I389" t="str">
            <v>S</v>
          </cell>
          <cell r="J389">
            <v>495690</v>
          </cell>
          <cell r="K389">
            <v>45030</v>
          </cell>
          <cell r="L389" t="str">
            <v>35230411206099000441550010004956901001378950</v>
          </cell>
          <cell r="M389" t="str">
            <v>35 -  São Paulo</v>
          </cell>
          <cell r="N389">
            <v>7310.97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9341616000109</v>
          </cell>
          <cell r="G390" t="str">
            <v>J DE SOUZA SOARES LTDA</v>
          </cell>
          <cell r="H390" t="str">
            <v>B</v>
          </cell>
          <cell r="I390" t="str">
            <v>S</v>
          </cell>
          <cell r="J390" t="str">
            <v>000.000.891</v>
          </cell>
          <cell r="K390">
            <v>45036</v>
          </cell>
          <cell r="L390" t="str">
            <v>26230409341616000109550000000008911100008912</v>
          </cell>
          <cell r="M390" t="str">
            <v>26 -  Pernambuco</v>
          </cell>
          <cell r="N390">
            <v>650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3215031000158</v>
          </cell>
          <cell r="G391" t="str">
            <v>GUINEZ INTER COMERCIO REP E IMPORT LTDA</v>
          </cell>
          <cell r="H391" t="str">
            <v>B</v>
          </cell>
          <cell r="I391" t="str">
            <v>S</v>
          </cell>
          <cell r="J391">
            <v>81345</v>
          </cell>
          <cell r="K391">
            <v>45035</v>
          </cell>
          <cell r="L391" t="str">
            <v>35230403215031000158550020000813451400947275</v>
          </cell>
          <cell r="M391" t="str">
            <v>35 -  São Paulo</v>
          </cell>
          <cell r="N391">
            <v>3600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35334424000177</v>
          </cell>
          <cell r="G392" t="str">
            <v>FORTMED COMERCIAL LTDA</v>
          </cell>
          <cell r="H392" t="str">
            <v>B</v>
          </cell>
          <cell r="I392" t="str">
            <v>S</v>
          </cell>
          <cell r="J392">
            <v>48656</v>
          </cell>
          <cell r="K392">
            <v>45041</v>
          </cell>
          <cell r="L392" t="str">
            <v>26230435334424000177550000000486561142163091</v>
          </cell>
          <cell r="M392" t="str">
            <v>26 -  Pernambuco</v>
          </cell>
          <cell r="N392">
            <v>396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7199135000177</v>
          </cell>
          <cell r="G393" t="str">
            <v>HOSPSETE  LTDA</v>
          </cell>
          <cell r="H393" t="str">
            <v>B</v>
          </cell>
          <cell r="I393" t="str">
            <v>S</v>
          </cell>
          <cell r="J393">
            <v>16635</v>
          </cell>
          <cell r="K393">
            <v>45041</v>
          </cell>
          <cell r="L393" t="str">
            <v>26230407199135000177550010000166351000186586</v>
          </cell>
          <cell r="M393" t="str">
            <v>26 -  Pernambuco</v>
          </cell>
          <cell r="N393">
            <v>590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4237235000152</v>
          </cell>
          <cell r="G394" t="str">
            <v>ENDOCENTER COMERCIAL LTDA</v>
          </cell>
          <cell r="H394" t="str">
            <v>B</v>
          </cell>
          <cell r="I394" t="str">
            <v>S</v>
          </cell>
          <cell r="J394">
            <v>107096</v>
          </cell>
          <cell r="K394">
            <v>45041</v>
          </cell>
          <cell r="L394" t="str">
            <v>26230404237235000152550010001070961109119002</v>
          </cell>
          <cell r="M394" t="str">
            <v>26 -  Pernambuco</v>
          </cell>
          <cell r="N394">
            <v>1400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8014554000150</v>
          </cell>
          <cell r="G395" t="str">
            <v>MJB COMERCIO DE MAT MEDICO HOSP LTDA</v>
          </cell>
          <cell r="H395" t="str">
            <v>B</v>
          </cell>
          <cell r="I395" t="str">
            <v>S</v>
          </cell>
          <cell r="J395">
            <v>13459</v>
          </cell>
          <cell r="K395">
            <v>45036</v>
          </cell>
          <cell r="L395" t="str">
            <v>26230408014554000150550010000134591340145271</v>
          </cell>
          <cell r="M395" t="str">
            <v>26 -  Pernambuco</v>
          </cell>
          <cell r="N395">
            <v>1080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8014554000150</v>
          </cell>
          <cell r="G396" t="str">
            <v>MJB COMERCIO DE MAT MEDICO HOSP LTDA</v>
          </cell>
          <cell r="H396" t="str">
            <v>B</v>
          </cell>
          <cell r="I396" t="str">
            <v>S</v>
          </cell>
          <cell r="J396">
            <v>13454</v>
          </cell>
          <cell r="K396">
            <v>45036</v>
          </cell>
          <cell r="L396" t="str">
            <v>26230408014554000150550010000134541340145275</v>
          </cell>
          <cell r="M396" t="str">
            <v>26 -  Pernambuco</v>
          </cell>
          <cell r="N396">
            <v>4980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7160019000144</v>
          </cell>
          <cell r="G397" t="str">
            <v>VITALE COMERCIO LTDA</v>
          </cell>
          <cell r="H397" t="str">
            <v>B</v>
          </cell>
          <cell r="I397" t="str">
            <v>S</v>
          </cell>
          <cell r="J397">
            <v>112987</v>
          </cell>
          <cell r="K397">
            <v>45040</v>
          </cell>
          <cell r="L397" t="str">
            <v>26230407160019000144550010001129871449067714</v>
          </cell>
          <cell r="M397" t="str">
            <v>26 -  Pernambuco</v>
          </cell>
          <cell r="N397">
            <v>1250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7160019000144</v>
          </cell>
          <cell r="G398" t="str">
            <v>VITALE COMERCIO LTDA</v>
          </cell>
          <cell r="H398" t="str">
            <v>B</v>
          </cell>
          <cell r="I398" t="str">
            <v>S</v>
          </cell>
          <cell r="J398">
            <v>113008</v>
          </cell>
          <cell r="K398">
            <v>45041</v>
          </cell>
          <cell r="L398" t="str">
            <v>26230407160019000144550010001130081235235944</v>
          </cell>
          <cell r="M398" t="str">
            <v>26 -  Pernambuco</v>
          </cell>
          <cell r="N398">
            <v>1250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7160019000144</v>
          </cell>
          <cell r="G399" t="str">
            <v>VITALE COMERCIO LTDA</v>
          </cell>
          <cell r="H399" t="str">
            <v>B</v>
          </cell>
          <cell r="I399" t="str">
            <v>S</v>
          </cell>
          <cell r="J399">
            <v>113124</v>
          </cell>
          <cell r="K399">
            <v>45041</v>
          </cell>
          <cell r="L399" t="str">
            <v>26230407160019000144550010001131241181384482</v>
          </cell>
          <cell r="M399" t="str">
            <v>26 -  Pernambuco</v>
          </cell>
          <cell r="N399">
            <v>2500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7160019000144</v>
          </cell>
          <cell r="G400" t="str">
            <v>VITALE COMERCIO LTDA</v>
          </cell>
          <cell r="H400" t="str">
            <v>B</v>
          </cell>
          <cell r="I400" t="str">
            <v>S</v>
          </cell>
          <cell r="J400">
            <v>113110</v>
          </cell>
          <cell r="K400">
            <v>45041</v>
          </cell>
          <cell r="L400" t="str">
            <v>26230407160019000144550010001131101650655615</v>
          </cell>
          <cell r="M400" t="str">
            <v>26 -  Pernambuco</v>
          </cell>
          <cell r="N400">
            <v>310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5932624000160</v>
          </cell>
          <cell r="G401" t="str">
            <v>MEGAMED COMERCIO LTDA</v>
          </cell>
          <cell r="H401" t="str">
            <v>B</v>
          </cell>
          <cell r="I401" t="str">
            <v>S</v>
          </cell>
          <cell r="J401" t="str">
            <v>000.020.302</v>
          </cell>
          <cell r="K401">
            <v>45041</v>
          </cell>
          <cell r="L401" t="str">
            <v>26230405932624000160550010000203021511417842</v>
          </cell>
          <cell r="M401" t="str">
            <v>26 -  Pernambuco</v>
          </cell>
          <cell r="N401">
            <v>630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6204103000150</v>
          </cell>
          <cell r="G402" t="str">
            <v>R S DOS SANTOS</v>
          </cell>
          <cell r="H402" t="str">
            <v>B</v>
          </cell>
          <cell r="I402" t="str">
            <v>S</v>
          </cell>
          <cell r="J402">
            <v>59454</v>
          </cell>
          <cell r="K402">
            <v>45040</v>
          </cell>
          <cell r="L402" t="str">
            <v>26230406204103000150550010000594541024508306</v>
          </cell>
          <cell r="M402" t="str">
            <v>26 -  Pernambuco</v>
          </cell>
          <cell r="N402">
            <v>28215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1440590000136</v>
          </cell>
          <cell r="G403" t="str">
            <v>FRESENIUS MEDICAL CARE</v>
          </cell>
          <cell r="H403" t="str">
            <v>B</v>
          </cell>
          <cell r="I403" t="str">
            <v>S</v>
          </cell>
          <cell r="J403">
            <v>1767081</v>
          </cell>
          <cell r="K403">
            <v>45031</v>
          </cell>
          <cell r="L403" t="str">
            <v>35230401440590000136550000017670811423317912</v>
          </cell>
          <cell r="M403" t="str">
            <v>35 -  São Paulo</v>
          </cell>
          <cell r="N403">
            <v>9030.24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12420164000904</v>
          </cell>
          <cell r="G404" t="str">
            <v>CM HOSPITALAR S A BRASILIA</v>
          </cell>
          <cell r="H404" t="str">
            <v>B</v>
          </cell>
          <cell r="I404" t="str">
            <v>S</v>
          </cell>
          <cell r="J404">
            <v>911791</v>
          </cell>
          <cell r="K404">
            <v>45030</v>
          </cell>
          <cell r="L404" t="str">
            <v>53230412420164000904550010009117911376983747</v>
          </cell>
          <cell r="M404" t="str">
            <v>53 -  Distrito Federal</v>
          </cell>
          <cell r="N404">
            <v>2024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19848316000166</v>
          </cell>
          <cell r="G405" t="str">
            <v>BIOMEDICAL PRODUTOS CIENTIFICOS E HOSPI.</v>
          </cell>
          <cell r="H405" t="str">
            <v>B</v>
          </cell>
          <cell r="I405" t="str">
            <v>S</v>
          </cell>
          <cell r="J405">
            <v>563722</v>
          </cell>
          <cell r="K405">
            <v>45035</v>
          </cell>
          <cell r="L405" t="str">
            <v>31230419848316000166550000005637226000284380</v>
          </cell>
          <cell r="M405" t="str">
            <v>31 -  Minas Gerais</v>
          </cell>
          <cell r="N405">
            <v>2940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1440590001027</v>
          </cell>
          <cell r="G406" t="str">
            <v>FRESENIUS MEDICAL CARE</v>
          </cell>
          <cell r="H406" t="str">
            <v>B</v>
          </cell>
          <cell r="I406" t="str">
            <v>S</v>
          </cell>
          <cell r="J406">
            <v>54169</v>
          </cell>
          <cell r="K406">
            <v>45034</v>
          </cell>
          <cell r="L406" t="str">
            <v>26230401440590001027550000000541691339108741</v>
          </cell>
          <cell r="M406" t="str">
            <v>26 -  Pernambuco</v>
          </cell>
          <cell r="N406">
            <v>12830.4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1440590001027</v>
          </cell>
          <cell r="G407" t="str">
            <v>FRESENIUS MEDICAL CARE</v>
          </cell>
          <cell r="H407" t="str">
            <v>B</v>
          </cell>
          <cell r="I407" t="str">
            <v>S</v>
          </cell>
          <cell r="J407">
            <v>54148</v>
          </cell>
          <cell r="K407">
            <v>45030</v>
          </cell>
          <cell r="L407" t="str">
            <v>23230401440590001027550000000541481334760998</v>
          </cell>
          <cell r="M407" t="str">
            <v>23 -  Ceará</v>
          </cell>
          <cell r="N407">
            <v>3509.28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1437707000122</v>
          </cell>
          <cell r="G408" t="str">
            <v>SCITECH MEDICAL</v>
          </cell>
          <cell r="H408" t="str">
            <v>B</v>
          </cell>
          <cell r="I408" t="str">
            <v>S</v>
          </cell>
          <cell r="J408">
            <v>345715</v>
          </cell>
          <cell r="K408">
            <v>45041</v>
          </cell>
          <cell r="L408" t="str">
            <v>52230401437707000122550550003457151877963774</v>
          </cell>
          <cell r="M408" t="str">
            <v>52 -  Goiás</v>
          </cell>
          <cell r="N408">
            <v>280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1437707000122</v>
          </cell>
          <cell r="G409" t="str">
            <v>SCITECH MEDICAL</v>
          </cell>
          <cell r="H409" t="str">
            <v>B</v>
          </cell>
          <cell r="I409" t="str">
            <v>S</v>
          </cell>
          <cell r="J409">
            <v>345457</v>
          </cell>
          <cell r="K409">
            <v>45041</v>
          </cell>
          <cell r="L409" t="str">
            <v>52230401437707000122550550003454571742388970</v>
          </cell>
          <cell r="M409" t="str">
            <v>52 -  Goiás</v>
          </cell>
          <cell r="N409">
            <v>560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19585158000280</v>
          </cell>
          <cell r="G410" t="str">
            <v>CARDINAL HEALTH DO BRASIL LTDA</v>
          </cell>
          <cell r="H410" t="str">
            <v>B</v>
          </cell>
          <cell r="I410" t="str">
            <v>S</v>
          </cell>
          <cell r="J410">
            <v>75055</v>
          </cell>
          <cell r="K410">
            <v>45035</v>
          </cell>
          <cell r="L410" t="str">
            <v>35230419585158000280550010000750551666578200</v>
          </cell>
          <cell r="M410" t="str">
            <v>35 -  São Paulo</v>
          </cell>
          <cell r="N410">
            <v>13825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19585158000280</v>
          </cell>
          <cell r="G411" t="str">
            <v>CARDINAL HEALTH DO BRASIL LTDA</v>
          </cell>
          <cell r="H411" t="str">
            <v>B</v>
          </cell>
          <cell r="I411" t="str">
            <v>S</v>
          </cell>
          <cell r="J411">
            <v>75055</v>
          </cell>
          <cell r="K411">
            <v>45035</v>
          </cell>
          <cell r="L411" t="str">
            <v>35230419585158000280550010000750551666578200</v>
          </cell>
          <cell r="M411" t="str">
            <v>35 -  São Paulo</v>
          </cell>
          <cell r="N411">
            <v>3000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1513946000114</v>
          </cell>
          <cell r="G412" t="str">
            <v>BOSTON SCIENTIFIC DO BRASIL LTDA</v>
          </cell>
          <cell r="H412" t="str">
            <v>B</v>
          </cell>
          <cell r="I412" t="str">
            <v>S</v>
          </cell>
          <cell r="J412" t="str">
            <v>2784983</v>
          </cell>
          <cell r="K412">
            <v>45040</v>
          </cell>
          <cell r="L412" t="str">
            <v>35230401513946000114550030027849831028245311</v>
          </cell>
          <cell r="M412" t="str">
            <v>35 -  São Paulo</v>
          </cell>
          <cell r="N412">
            <v>537.64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1513946000114</v>
          </cell>
          <cell r="G413" t="str">
            <v>BOSTON SCIENTIFIC DO BRASIL LTDA</v>
          </cell>
          <cell r="H413" t="str">
            <v>B</v>
          </cell>
          <cell r="I413" t="str">
            <v>S</v>
          </cell>
          <cell r="J413">
            <v>2785027</v>
          </cell>
          <cell r="K413">
            <v>45040</v>
          </cell>
          <cell r="L413" t="str">
            <v>35230401513946000114550030027850271028245776</v>
          </cell>
          <cell r="M413" t="str">
            <v>35 -  São Paulo</v>
          </cell>
          <cell r="N413">
            <v>2468.8200000000002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1513946000114</v>
          </cell>
          <cell r="G414" t="str">
            <v>BOSTON SCIENTIFIC DO BRASIL LTDA</v>
          </cell>
          <cell r="H414" t="str">
            <v>B</v>
          </cell>
          <cell r="I414" t="str">
            <v>S</v>
          </cell>
          <cell r="J414">
            <v>2785026</v>
          </cell>
          <cell r="K414">
            <v>45040</v>
          </cell>
          <cell r="L414" t="str">
            <v>35230401513946000114550030027850261028245760</v>
          </cell>
          <cell r="M414" t="str">
            <v>35 -  São Paulo</v>
          </cell>
          <cell r="N414">
            <v>1637.64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1513946000114</v>
          </cell>
          <cell r="G415" t="str">
            <v>BOSTON SCIENTIFIC DO BRASIL LTDA</v>
          </cell>
          <cell r="H415" t="str">
            <v>B</v>
          </cell>
          <cell r="I415" t="str">
            <v>S</v>
          </cell>
          <cell r="J415">
            <v>2785025</v>
          </cell>
          <cell r="K415">
            <v>45040</v>
          </cell>
          <cell r="L415" t="str">
            <v>35230401513946000114550030027850251028245755</v>
          </cell>
          <cell r="M415" t="str">
            <v>35 -  São Paulo</v>
          </cell>
          <cell r="N415">
            <v>268.82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32137424000199</v>
          </cell>
          <cell r="G416" t="str">
            <v>ALKO DO BRASIL INDUSTRIAE COMERCIO LTDA</v>
          </cell>
          <cell r="H416" t="str">
            <v>B</v>
          </cell>
          <cell r="I416" t="str">
            <v>S</v>
          </cell>
          <cell r="J416">
            <v>68593</v>
          </cell>
          <cell r="K416">
            <v>45034</v>
          </cell>
          <cell r="L416" t="str">
            <v>33230432137424000199550550000685931189790690</v>
          </cell>
          <cell r="M416" t="str">
            <v>33 -  Rio de Janeiro</v>
          </cell>
          <cell r="N416">
            <v>1900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67729178000653</v>
          </cell>
          <cell r="G417" t="str">
            <v>COMERCIAL CIRURGICA RIOCLARENSE LTDA</v>
          </cell>
          <cell r="H417" t="str">
            <v>B</v>
          </cell>
          <cell r="I417" t="str">
            <v>S</v>
          </cell>
          <cell r="J417">
            <v>48267</v>
          </cell>
          <cell r="K417">
            <v>45041</v>
          </cell>
          <cell r="L417" t="str">
            <v>26230467729178000653550010000482671313078392</v>
          </cell>
          <cell r="M417" t="str">
            <v>26 -  Pernambuco</v>
          </cell>
          <cell r="N417">
            <v>9078.66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23837936000258</v>
          </cell>
          <cell r="G418" t="str">
            <v>G1 DISTRIBUIDORA DE PRODUTOS FARM LTDA</v>
          </cell>
          <cell r="H418" t="str">
            <v>B</v>
          </cell>
          <cell r="I418" t="str">
            <v>S</v>
          </cell>
          <cell r="J418">
            <v>390283</v>
          </cell>
          <cell r="K418">
            <v>45041</v>
          </cell>
          <cell r="L418" t="str">
            <v>26230423837936000258550010003902831015843764</v>
          </cell>
          <cell r="M418" t="str">
            <v>26 -  Pernambuco</v>
          </cell>
          <cell r="N418">
            <v>89.2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27585260000122</v>
          </cell>
          <cell r="G419" t="str">
            <v>COFER DISTRIB DE EQUIP HOSPIT EIRELI</v>
          </cell>
          <cell r="H419" t="str">
            <v>B</v>
          </cell>
          <cell r="I419" t="str">
            <v>S</v>
          </cell>
          <cell r="J419" t="str">
            <v>000.000.802</v>
          </cell>
          <cell r="K419">
            <v>45035</v>
          </cell>
          <cell r="L419" t="str">
            <v>35230427585260000122550000000008021070100093</v>
          </cell>
          <cell r="M419" t="str">
            <v>35 -  São Paulo</v>
          </cell>
          <cell r="N419">
            <v>1500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11234649000193</v>
          </cell>
          <cell r="G420" t="str">
            <v>BIOANGIO COMERCIO DE PROD MEDICOS LTDA</v>
          </cell>
          <cell r="H420" t="str">
            <v>B</v>
          </cell>
          <cell r="I420" t="str">
            <v>S</v>
          </cell>
          <cell r="J420" t="str">
            <v>000.009.186</v>
          </cell>
          <cell r="K420">
            <v>45040</v>
          </cell>
          <cell r="L420" t="str">
            <v>26230411234649000193550010000091861000009995</v>
          </cell>
          <cell r="M420" t="str">
            <v>26 -  Pernambuco</v>
          </cell>
          <cell r="N420">
            <v>613.89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11234649000193</v>
          </cell>
          <cell r="G421" t="str">
            <v>BIOANGIO COMERCIO DE PROD MEDICOS LTDA</v>
          </cell>
          <cell r="H421" t="str">
            <v>B</v>
          </cell>
          <cell r="I421" t="str">
            <v>S</v>
          </cell>
          <cell r="J421" t="str">
            <v>000.009.201</v>
          </cell>
          <cell r="K421">
            <v>45041</v>
          </cell>
          <cell r="L421" t="str">
            <v>26230411234649000193550010000092011000009993</v>
          </cell>
          <cell r="M421" t="str">
            <v>26 -  Pernambuco</v>
          </cell>
          <cell r="N421">
            <v>4060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2068375000380</v>
          </cell>
          <cell r="G422" t="str">
            <v>MEDICICOR COMERCIAL EIRELI</v>
          </cell>
          <cell r="H422" t="str">
            <v>B</v>
          </cell>
          <cell r="I422" t="str">
            <v>S</v>
          </cell>
          <cell r="J422">
            <v>26786</v>
          </cell>
          <cell r="K422">
            <v>45041</v>
          </cell>
          <cell r="L422" t="str">
            <v>26230402068375000380550020000267861125636710</v>
          </cell>
          <cell r="M422" t="str">
            <v>26 -  Pernambuco</v>
          </cell>
          <cell r="N422">
            <v>3900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12520483000134</v>
          </cell>
          <cell r="G423" t="str">
            <v>MEIRELLES DISTRIBUIDORA DE MED LTDA</v>
          </cell>
          <cell r="H423" t="str">
            <v>B</v>
          </cell>
          <cell r="I423" t="str">
            <v>S</v>
          </cell>
          <cell r="J423">
            <v>206389</v>
          </cell>
          <cell r="K423">
            <v>45041</v>
          </cell>
          <cell r="L423" t="str">
            <v>25230412520483000134550010002063891518005125</v>
          </cell>
          <cell r="M423" t="str">
            <v>25 -  Paraíba</v>
          </cell>
          <cell r="N423">
            <v>7260.81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29182018000133</v>
          </cell>
          <cell r="G424" t="str">
            <v>MICROPORT SCIENT VASC BRASIL LTDA.</v>
          </cell>
          <cell r="H424" t="str">
            <v>B</v>
          </cell>
          <cell r="I424" t="str">
            <v>S</v>
          </cell>
          <cell r="J424">
            <v>28714</v>
          </cell>
          <cell r="K424">
            <v>45041</v>
          </cell>
          <cell r="L424" t="str">
            <v>35230429182018000133550010000287141624523407</v>
          </cell>
          <cell r="M424" t="str">
            <v>35 -  São Paulo</v>
          </cell>
          <cell r="N424">
            <v>580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29182018000133</v>
          </cell>
          <cell r="G425" t="str">
            <v>MICROPORT SCIENT VASC BRASIL LTDA.</v>
          </cell>
          <cell r="H425" t="str">
            <v>B</v>
          </cell>
          <cell r="I425" t="str">
            <v>S</v>
          </cell>
          <cell r="J425">
            <v>28711</v>
          </cell>
          <cell r="K425">
            <v>45041</v>
          </cell>
          <cell r="L425" t="str">
            <v>35230429182018000133550010000287111181232148</v>
          </cell>
          <cell r="M425" t="str">
            <v>35 -  São Paulo</v>
          </cell>
          <cell r="N425">
            <v>2200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29182018000133</v>
          </cell>
          <cell r="G426" t="str">
            <v>MICROPORT SCIENT VASC BRASIL LTDA.</v>
          </cell>
          <cell r="H426" t="str">
            <v>B</v>
          </cell>
          <cell r="I426" t="str">
            <v>S</v>
          </cell>
          <cell r="J426">
            <v>28719</v>
          </cell>
          <cell r="K426">
            <v>45041</v>
          </cell>
          <cell r="L426" t="str">
            <v>35230429182018000133550010000287191538911859</v>
          </cell>
          <cell r="M426" t="str">
            <v>35 -  São Paulo</v>
          </cell>
          <cell r="N426">
            <v>1100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29182018000133</v>
          </cell>
          <cell r="G427" t="str">
            <v>MICROPORT SCIENT VASC BRASIL LTDA.</v>
          </cell>
          <cell r="H427" t="str">
            <v>B</v>
          </cell>
          <cell r="I427" t="str">
            <v>S</v>
          </cell>
          <cell r="J427">
            <v>28718</v>
          </cell>
          <cell r="K427">
            <v>45040</v>
          </cell>
          <cell r="L427" t="str">
            <v>35230429182018000133550010000287181175980201</v>
          </cell>
          <cell r="M427" t="str">
            <v>35 -  São Paulo</v>
          </cell>
          <cell r="N427">
            <v>1100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4237235000152</v>
          </cell>
          <cell r="G428" t="str">
            <v>ENDOCENTER COMERCIAL LTDA</v>
          </cell>
          <cell r="H428" t="str">
            <v>B</v>
          </cell>
          <cell r="I428" t="str">
            <v>S</v>
          </cell>
          <cell r="J428">
            <v>107103</v>
          </cell>
          <cell r="K428">
            <v>45042</v>
          </cell>
          <cell r="L428" t="str">
            <v>26230404237235000152550010001071031109126005</v>
          </cell>
          <cell r="M428" t="str">
            <v>26 -  Pernambuco</v>
          </cell>
          <cell r="N428">
            <v>29550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12420164001048</v>
          </cell>
          <cell r="G429" t="str">
            <v>CM HOSPITALAR S A</v>
          </cell>
          <cell r="H429" t="str">
            <v>B</v>
          </cell>
          <cell r="I429" t="str">
            <v>S</v>
          </cell>
          <cell r="J429">
            <v>171133</v>
          </cell>
          <cell r="K429">
            <v>45041</v>
          </cell>
          <cell r="L429" t="str">
            <v>26230412420164001048550010001711331571090583</v>
          </cell>
          <cell r="M429" t="str">
            <v>26 -  Pernambuco</v>
          </cell>
          <cell r="N429">
            <v>2208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7499258000123</v>
          </cell>
          <cell r="G430" t="str">
            <v>M P  COMERCIO DE MAT. HOSPITALARES LTDA</v>
          </cell>
          <cell r="H430" t="str">
            <v>B</v>
          </cell>
          <cell r="I430" t="str">
            <v>S</v>
          </cell>
          <cell r="J430">
            <v>113778</v>
          </cell>
          <cell r="K430">
            <v>45034</v>
          </cell>
          <cell r="L430" t="str">
            <v>35230407499258000123550010001137781427659679</v>
          </cell>
          <cell r="M430" t="str">
            <v>35 -  São Paulo</v>
          </cell>
          <cell r="N430">
            <v>2160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2068375000380</v>
          </cell>
          <cell r="G431" t="str">
            <v>MEDICICOR COMERCIAL EIRELI</v>
          </cell>
          <cell r="H431" t="str">
            <v>B</v>
          </cell>
          <cell r="I431" t="str">
            <v>S</v>
          </cell>
          <cell r="J431">
            <v>26863</v>
          </cell>
          <cell r="K431">
            <v>45043</v>
          </cell>
          <cell r="L431" t="str">
            <v>26230402068375000380550020000268631555377834</v>
          </cell>
          <cell r="M431" t="str">
            <v>26 -  Pernambuco</v>
          </cell>
          <cell r="N431">
            <v>8500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48024689000110</v>
          </cell>
          <cell r="G432" t="str">
            <v>FONTE E OLIVEIRA LTDA</v>
          </cell>
          <cell r="H432" t="str">
            <v>B</v>
          </cell>
          <cell r="I432" t="str">
            <v>S</v>
          </cell>
          <cell r="J432" t="str">
            <v>000.000.066</v>
          </cell>
          <cell r="K432">
            <v>45042</v>
          </cell>
          <cell r="L432" t="str">
            <v>26230448024689000110550010000000661132151333</v>
          </cell>
          <cell r="M432" t="str">
            <v>26 -  Pernambuco</v>
          </cell>
          <cell r="N432">
            <v>1435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5044056000161</v>
          </cell>
          <cell r="G433" t="str">
            <v>DMH PRODUTOS HOSPITALARES LTDA</v>
          </cell>
          <cell r="H433" t="str">
            <v>B</v>
          </cell>
          <cell r="I433" t="str">
            <v>S</v>
          </cell>
          <cell r="J433">
            <v>22427</v>
          </cell>
          <cell r="K433">
            <v>45042</v>
          </cell>
          <cell r="L433" t="str">
            <v>26230405044056000161550010000224271072510050</v>
          </cell>
          <cell r="M433" t="str">
            <v>26 -  Pernambuco</v>
          </cell>
          <cell r="N433">
            <v>5025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8014554000150</v>
          </cell>
          <cell r="G434" t="str">
            <v>MJB COMERCIO DE MAT MEDICO HOSP LTDA</v>
          </cell>
          <cell r="H434" t="str">
            <v>B</v>
          </cell>
          <cell r="I434" t="str">
            <v>S</v>
          </cell>
          <cell r="J434">
            <v>13468</v>
          </cell>
          <cell r="K434">
            <v>45041</v>
          </cell>
          <cell r="L434" t="str">
            <v>26230408014554000150550010000134681340146242</v>
          </cell>
          <cell r="M434" t="str">
            <v>26 -  Pernambuco</v>
          </cell>
          <cell r="N434">
            <v>3780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8014554000150</v>
          </cell>
          <cell r="G435" t="str">
            <v>MJB COMERCIO DE MAT MEDICO HOSP LTDA</v>
          </cell>
          <cell r="H435" t="str">
            <v>B</v>
          </cell>
          <cell r="I435" t="str">
            <v>S</v>
          </cell>
          <cell r="J435">
            <v>13469</v>
          </cell>
          <cell r="K435">
            <v>45041</v>
          </cell>
          <cell r="L435" t="str">
            <v>26230408014554000150550010000134691340146240</v>
          </cell>
          <cell r="M435" t="str">
            <v>26 -  Pernambuco</v>
          </cell>
          <cell r="N435">
            <v>3780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8014554000150</v>
          </cell>
          <cell r="G436" t="str">
            <v>MJB COMERCIO DE MAT MEDICO HOSP LTDA</v>
          </cell>
          <cell r="H436" t="str">
            <v>B</v>
          </cell>
          <cell r="I436" t="str">
            <v>S</v>
          </cell>
          <cell r="J436">
            <v>13466</v>
          </cell>
          <cell r="K436">
            <v>45041</v>
          </cell>
          <cell r="L436" t="str">
            <v>26230408014554000150550010000134661340146248</v>
          </cell>
          <cell r="M436" t="str">
            <v>26 -  Pernambuco</v>
          </cell>
          <cell r="N436">
            <v>3430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8014554000150</v>
          </cell>
          <cell r="G437" t="str">
            <v>MJB COMERCIO DE MAT MEDICO HOSP LTDA</v>
          </cell>
          <cell r="H437" t="str">
            <v>B</v>
          </cell>
          <cell r="I437" t="str">
            <v>S</v>
          </cell>
          <cell r="J437">
            <v>13467</v>
          </cell>
          <cell r="K437">
            <v>45041</v>
          </cell>
          <cell r="L437" t="str">
            <v>26230408014554000150550010000134671340146245</v>
          </cell>
          <cell r="M437" t="str">
            <v>26 -  Pernambuco</v>
          </cell>
          <cell r="N437">
            <v>4530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7160019000144</v>
          </cell>
          <cell r="G438" t="str">
            <v>VITALE COMERCIO LTDA</v>
          </cell>
          <cell r="H438" t="str">
            <v>B</v>
          </cell>
          <cell r="I438" t="str">
            <v>S</v>
          </cell>
          <cell r="J438">
            <v>113463</v>
          </cell>
          <cell r="K438">
            <v>45043</v>
          </cell>
          <cell r="L438" t="str">
            <v>26230407160019000144550010001134631216506303</v>
          </cell>
          <cell r="M438" t="str">
            <v>26 -  Pernambuco</v>
          </cell>
          <cell r="N438">
            <v>310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7160019000144</v>
          </cell>
          <cell r="G439" t="str">
            <v>VITALE COMERCIO LTDA</v>
          </cell>
          <cell r="H439" t="str">
            <v>B</v>
          </cell>
          <cell r="I439" t="str">
            <v>S</v>
          </cell>
          <cell r="J439">
            <v>113458</v>
          </cell>
          <cell r="K439">
            <v>45043</v>
          </cell>
          <cell r="L439" t="str">
            <v>26230407160019000144550010001134581676593420</v>
          </cell>
          <cell r="M439" t="str">
            <v>26 -  Pernambuco</v>
          </cell>
          <cell r="N439">
            <v>1560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13120044000105</v>
          </cell>
          <cell r="G440" t="str">
            <v>WANDERLEY E REGIS COM.PROD.</v>
          </cell>
          <cell r="H440" t="str">
            <v>B</v>
          </cell>
          <cell r="I440" t="str">
            <v>S</v>
          </cell>
          <cell r="J440" t="str">
            <v>000.009.717</v>
          </cell>
          <cell r="K440">
            <v>45043</v>
          </cell>
          <cell r="L440" t="str">
            <v>26230413120044000105550010000097171583904318</v>
          </cell>
          <cell r="M440" t="str">
            <v>26 -  Pernambuco</v>
          </cell>
          <cell r="N440">
            <v>616.70000000000005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5932624000160</v>
          </cell>
          <cell r="G441" t="str">
            <v>MEGAMED COMERCIO LTDA</v>
          </cell>
          <cell r="H441" t="str">
            <v>B</v>
          </cell>
          <cell r="I441" t="str">
            <v>S</v>
          </cell>
          <cell r="J441" t="str">
            <v>000.020.308</v>
          </cell>
          <cell r="K441">
            <v>45042</v>
          </cell>
          <cell r="L441" t="str">
            <v>26230405932624000160550010000203081640384529</v>
          </cell>
          <cell r="M441" t="str">
            <v>26 -  Pernambuco</v>
          </cell>
          <cell r="N441">
            <v>512.70000000000005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66437831000133</v>
          </cell>
          <cell r="G442" t="str">
            <v>HTS MEDIKA EUROMED COM E IMPORT LTDA</v>
          </cell>
          <cell r="H442" t="str">
            <v>B</v>
          </cell>
          <cell r="I442" t="str">
            <v>S</v>
          </cell>
          <cell r="J442">
            <v>164130</v>
          </cell>
          <cell r="K442">
            <v>45035</v>
          </cell>
          <cell r="L442" t="str">
            <v>31230466437831000133550010001641301631375257</v>
          </cell>
          <cell r="M442" t="str">
            <v>31 -  Minas Gerais</v>
          </cell>
          <cell r="N442">
            <v>1600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21596736000144</v>
          </cell>
          <cell r="G443" t="str">
            <v>ULTRAMEGA DIST LTDA</v>
          </cell>
          <cell r="H443" t="str">
            <v>B</v>
          </cell>
          <cell r="I443" t="str">
            <v>S</v>
          </cell>
          <cell r="J443">
            <v>182487</v>
          </cell>
          <cell r="K443">
            <v>45043</v>
          </cell>
          <cell r="L443" t="str">
            <v>26230421596736000144550010001824871001900115</v>
          </cell>
          <cell r="M443" t="str">
            <v>26 -  Pernambuco</v>
          </cell>
          <cell r="N443">
            <v>965.17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33100082000448</v>
          </cell>
          <cell r="G444" t="str">
            <v>E. TAMUSSINO E CIA</v>
          </cell>
          <cell r="H444" t="str">
            <v>B</v>
          </cell>
          <cell r="I444" t="str">
            <v>S</v>
          </cell>
          <cell r="J444">
            <v>17381</v>
          </cell>
          <cell r="K444">
            <v>45042</v>
          </cell>
          <cell r="L444" t="str">
            <v>26230433100082000448550020000173811506664055</v>
          </cell>
          <cell r="M444" t="str">
            <v>26 -  Pernambuco</v>
          </cell>
          <cell r="N444">
            <v>1003.64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50595271000105</v>
          </cell>
          <cell r="G445" t="str">
            <v>BIOTRONIK COMERCIAL MEDICA LTDA</v>
          </cell>
          <cell r="H445" t="str">
            <v>B</v>
          </cell>
          <cell r="I445" t="str">
            <v>S</v>
          </cell>
          <cell r="J445">
            <v>1056075</v>
          </cell>
          <cell r="K445">
            <v>45043</v>
          </cell>
          <cell r="L445" t="str">
            <v>35230450595271000105550030010560751787396977</v>
          </cell>
          <cell r="M445" t="str">
            <v>35 -  São Paulo</v>
          </cell>
          <cell r="N445">
            <v>6903.9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50595271000105</v>
          </cell>
          <cell r="G446" t="str">
            <v>BIOTRONIK COMERCIAL MEDICA LTDA</v>
          </cell>
          <cell r="H446" t="str">
            <v>B</v>
          </cell>
          <cell r="I446" t="str">
            <v>S</v>
          </cell>
          <cell r="J446">
            <v>1055576</v>
          </cell>
          <cell r="K446">
            <v>45041</v>
          </cell>
          <cell r="L446" t="str">
            <v>35230450595271000105550030010555761605775470</v>
          </cell>
          <cell r="M446" t="str">
            <v>35 -  São Paulo</v>
          </cell>
          <cell r="N446">
            <v>6650.12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1437707000122</v>
          </cell>
          <cell r="G447" t="str">
            <v>SCITECH MEDICAL</v>
          </cell>
          <cell r="H447" t="str">
            <v>B</v>
          </cell>
          <cell r="I447" t="str">
            <v>S</v>
          </cell>
          <cell r="J447">
            <v>346483</v>
          </cell>
          <cell r="K447">
            <v>45043</v>
          </cell>
          <cell r="L447" t="str">
            <v>52230401437707000122550550003464831427228974</v>
          </cell>
          <cell r="M447" t="str">
            <v>52 -  Goiás</v>
          </cell>
          <cell r="N447">
            <v>280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1437707000122</v>
          </cell>
          <cell r="G448" t="str">
            <v>SCITECH MEDICAL</v>
          </cell>
          <cell r="H448" t="str">
            <v>B</v>
          </cell>
          <cell r="I448" t="str">
            <v>S</v>
          </cell>
          <cell r="J448">
            <v>345946</v>
          </cell>
          <cell r="K448">
            <v>45042</v>
          </cell>
          <cell r="L448" t="str">
            <v>52230401437707000122550550003459461797492756</v>
          </cell>
          <cell r="M448" t="str">
            <v>52 -  Goiás</v>
          </cell>
          <cell r="N448">
            <v>2380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1437707000122</v>
          </cell>
          <cell r="G449" t="str">
            <v>SCITECH MEDICAL</v>
          </cell>
          <cell r="H449" t="str">
            <v>B</v>
          </cell>
          <cell r="I449" t="str">
            <v>S</v>
          </cell>
          <cell r="J449">
            <v>345948</v>
          </cell>
          <cell r="K449">
            <v>45042</v>
          </cell>
          <cell r="L449" t="str">
            <v>52230401437707000122550550003459481247419384</v>
          </cell>
          <cell r="M449" t="str">
            <v>52 -  Goiás</v>
          </cell>
          <cell r="N449">
            <v>280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13291742000165</v>
          </cell>
          <cell r="G450" t="str">
            <v>PHOENIX MED PRODUTOS MEDICO</v>
          </cell>
          <cell r="H450" t="str">
            <v>B</v>
          </cell>
          <cell r="I450" t="str">
            <v>S</v>
          </cell>
          <cell r="J450" t="str">
            <v>000.023.801</v>
          </cell>
          <cell r="K450">
            <v>45041</v>
          </cell>
          <cell r="L450" t="str">
            <v>26230413291742000165550010000238011969495034</v>
          </cell>
          <cell r="M450" t="str">
            <v>26 -  Pernambuco</v>
          </cell>
          <cell r="N450">
            <v>9010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13291742000165</v>
          </cell>
          <cell r="G451" t="str">
            <v>PHOENIX MED PRODUTOS MEDICO</v>
          </cell>
          <cell r="H451" t="str">
            <v>B</v>
          </cell>
          <cell r="I451" t="str">
            <v>S</v>
          </cell>
          <cell r="J451" t="str">
            <v>000.023.800</v>
          </cell>
          <cell r="K451">
            <v>45041</v>
          </cell>
          <cell r="L451" t="str">
            <v>26230413291742000165550010000238001799103362</v>
          </cell>
          <cell r="M451" t="str">
            <v>26 -  Pernambuco</v>
          </cell>
          <cell r="N451">
            <v>1780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13291742000165</v>
          </cell>
          <cell r="G452" t="str">
            <v>PHOENIX MED PRODUTOS MEDICO</v>
          </cell>
          <cell r="H452" t="str">
            <v>B</v>
          </cell>
          <cell r="I452" t="str">
            <v>S</v>
          </cell>
          <cell r="J452" t="str">
            <v>000.023.813</v>
          </cell>
          <cell r="K452">
            <v>45042</v>
          </cell>
          <cell r="L452" t="str">
            <v>26230413291742000165550010000238131971185943</v>
          </cell>
          <cell r="M452" t="str">
            <v>26 -  Pernambuco</v>
          </cell>
          <cell r="N452">
            <v>890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1513946000114</v>
          </cell>
          <cell r="G453" t="str">
            <v>BOSTON SCIENTIFIC DO BRASIL LTDA</v>
          </cell>
          <cell r="H453" t="str">
            <v>B</v>
          </cell>
          <cell r="I453" t="str">
            <v>S</v>
          </cell>
          <cell r="J453">
            <v>2788163</v>
          </cell>
          <cell r="K453">
            <v>45043</v>
          </cell>
          <cell r="L453" t="str">
            <v>35230401513946000114550030027881631028285706</v>
          </cell>
          <cell r="M453" t="str">
            <v>35 -  São Paulo</v>
          </cell>
          <cell r="N453">
            <v>1100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1513946000114</v>
          </cell>
          <cell r="G454" t="str">
            <v>BOSTON SCIENTIFIC DO BRASIL LTDA</v>
          </cell>
          <cell r="H454" t="str">
            <v>B</v>
          </cell>
          <cell r="I454" t="str">
            <v>S</v>
          </cell>
          <cell r="J454">
            <v>2788164</v>
          </cell>
          <cell r="K454">
            <v>45043</v>
          </cell>
          <cell r="L454" t="str">
            <v>35230401513946000114550030027881641028285711</v>
          </cell>
          <cell r="M454" t="str">
            <v>35 -  São Paulo</v>
          </cell>
          <cell r="N454">
            <v>268.82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1513946000114</v>
          </cell>
          <cell r="G455" t="str">
            <v>BOSTON SCIENTIFIC DO BRASIL LTDA</v>
          </cell>
          <cell r="H455" t="str">
            <v>B</v>
          </cell>
          <cell r="I455" t="str">
            <v>S</v>
          </cell>
          <cell r="J455">
            <v>2788162</v>
          </cell>
          <cell r="K455">
            <v>45043</v>
          </cell>
          <cell r="L455" t="str">
            <v>35230401513946000114550030027881621028285695</v>
          </cell>
          <cell r="M455" t="str">
            <v>35 -  São Paulo</v>
          </cell>
          <cell r="N455">
            <v>268.82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1513946000114</v>
          </cell>
          <cell r="G456" t="str">
            <v>BOSTON SCIENTIFIC DO BRASIL LTDA</v>
          </cell>
          <cell r="H456" t="str">
            <v>B</v>
          </cell>
          <cell r="I456" t="str">
            <v>S</v>
          </cell>
          <cell r="J456">
            <v>2788161</v>
          </cell>
          <cell r="K456">
            <v>45043</v>
          </cell>
          <cell r="L456" t="str">
            <v>35230401513946000114550030027881611028285680</v>
          </cell>
          <cell r="M456" t="str">
            <v>35 -  São Paulo</v>
          </cell>
          <cell r="N456">
            <v>1100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1513946000114</v>
          </cell>
          <cell r="G457" t="str">
            <v>BOSTON SCIENTIFIC DO BRASIL LTDA</v>
          </cell>
          <cell r="H457" t="str">
            <v>B</v>
          </cell>
          <cell r="I457" t="str">
            <v>S</v>
          </cell>
          <cell r="J457">
            <v>2788158</v>
          </cell>
          <cell r="K457">
            <v>45043</v>
          </cell>
          <cell r="L457" t="str">
            <v>35230401513946000114550030027881581028285650</v>
          </cell>
          <cell r="M457" t="str">
            <v>35 -  São Paulo</v>
          </cell>
          <cell r="N457">
            <v>1100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1513946000114</v>
          </cell>
          <cell r="G458" t="str">
            <v>BOSTON SCIENTIFIC DO BRASIL LTDA</v>
          </cell>
          <cell r="H458" t="str">
            <v>B</v>
          </cell>
          <cell r="I458" t="str">
            <v>S</v>
          </cell>
          <cell r="J458">
            <v>2788160</v>
          </cell>
          <cell r="K458">
            <v>45043</v>
          </cell>
          <cell r="L458" t="str">
            <v>35230401513946000114550030027881601028285674</v>
          </cell>
          <cell r="M458" t="str">
            <v>35 -  São Paulo</v>
          </cell>
          <cell r="N458">
            <v>1368.82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1513946000114</v>
          </cell>
          <cell r="G459" t="str">
            <v>BOSTON SCIENTIFIC DO BRASIL LTDA</v>
          </cell>
          <cell r="H459" t="str">
            <v>B</v>
          </cell>
          <cell r="I459" t="str">
            <v>S</v>
          </cell>
          <cell r="J459">
            <v>2788159</v>
          </cell>
          <cell r="K459">
            <v>45043</v>
          </cell>
          <cell r="L459" t="str">
            <v>35230401513946000114550030027881591028285665</v>
          </cell>
          <cell r="M459" t="str">
            <v>35 -  São Paulo</v>
          </cell>
          <cell r="N459">
            <v>2200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1513946000114</v>
          </cell>
          <cell r="G460" t="str">
            <v>BOSTON SCIENTIFIC DO BRASIL LTDA</v>
          </cell>
          <cell r="H460" t="str">
            <v>B</v>
          </cell>
          <cell r="I460" t="str">
            <v>S</v>
          </cell>
          <cell r="J460">
            <v>2788157</v>
          </cell>
          <cell r="K460">
            <v>45043</v>
          </cell>
          <cell r="L460" t="str">
            <v>35230401513946000114550030027881571028285644</v>
          </cell>
          <cell r="M460" t="str">
            <v>35 -  São Paulo</v>
          </cell>
          <cell r="N460">
            <v>2200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1513946000114</v>
          </cell>
          <cell r="G461" t="str">
            <v>BOSTON SCIENTIFIC DO BRASIL LTDA</v>
          </cell>
          <cell r="H461" t="str">
            <v>B</v>
          </cell>
          <cell r="I461" t="str">
            <v>S</v>
          </cell>
          <cell r="J461">
            <v>2788165</v>
          </cell>
          <cell r="K461">
            <v>45043</v>
          </cell>
          <cell r="L461" t="str">
            <v>35230401513946000114550030027881651028285727</v>
          </cell>
          <cell r="M461" t="str">
            <v>35 -  São Paulo</v>
          </cell>
          <cell r="N461">
            <v>537.64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1513946000114</v>
          </cell>
          <cell r="G462" t="str">
            <v>BOSTON SCIENTIFIC DO BRASIL LTDA</v>
          </cell>
          <cell r="H462" t="str">
            <v>B</v>
          </cell>
          <cell r="I462" t="str">
            <v>S</v>
          </cell>
          <cell r="J462">
            <v>2787737</v>
          </cell>
          <cell r="K462">
            <v>45043</v>
          </cell>
          <cell r="L462" t="str">
            <v>35230401513946000114550030027877371028280656</v>
          </cell>
          <cell r="M462" t="str">
            <v>35 -  São Paulo</v>
          </cell>
          <cell r="N462">
            <v>1368.82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1513946000114</v>
          </cell>
          <cell r="G463" t="str">
            <v>BOSTON SCIENTIFIC DO BRASIL LTDA</v>
          </cell>
          <cell r="H463" t="str">
            <v>B</v>
          </cell>
          <cell r="I463" t="str">
            <v>S</v>
          </cell>
          <cell r="J463">
            <v>2787736</v>
          </cell>
          <cell r="K463">
            <v>45043</v>
          </cell>
          <cell r="L463" t="str">
            <v>35230401513946000114550030027877361028280640</v>
          </cell>
          <cell r="M463" t="str">
            <v>35 -  São Paulo</v>
          </cell>
          <cell r="N463">
            <v>537.64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1513946000114</v>
          </cell>
          <cell r="G464" t="str">
            <v>BOSTON SCIENTIFIC DO BRASIL LTDA</v>
          </cell>
          <cell r="H464" t="str">
            <v>B</v>
          </cell>
          <cell r="I464" t="str">
            <v>S</v>
          </cell>
          <cell r="J464">
            <v>2787735</v>
          </cell>
          <cell r="K464">
            <v>45043</v>
          </cell>
          <cell r="L464" t="str">
            <v>35230401513946000114550030027877351028280635</v>
          </cell>
          <cell r="M464" t="str">
            <v>35 -  São Paulo</v>
          </cell>
          <cell r="N464">
            <v>268.82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1513946000114</v>
          </cell>
          <cell r="G465" t="str">
            <v>BOSTON SCIENTIFIC DO BRASIL LTDA</v>
          </cell>
          <cell r="H465" t="str">
            <v>B</v>
          </cell>
          <cell r="I465" t="str">
            <v>S</v>
          </cell>
          <cell r="J465">
            <v>2787738</v>
          </cell>
          <cell r="K465">
            <v>45043</v>
          </cell>
          <cell r="L465" t="str">
            <v>35230401513946000114550030027877381028280661</v>
          </cell>
          <cell r="M465" t="str">
            <v>35 -  São Paulo</v>
          </cell>
          <cell r="N465">
            <v>1368.82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1513946000114</v>
          </cell>
          <cell r="G466" t="str">
            <v>BOSTON SCIENTIFIC DO BRASIL LTDA</v>
          </cell>
          <cell r="H466" t="str">
            <v>B</v>
          </cell>
          <cell r="I466" t="str">
            <v>S</v>
          </cell>
          <cell r="J466">
            <v>2787734</v>
          </cell>
          <cell r="K466">
            <v>45043</v>
          </cell>
          <cell r="L466" t="str">
            <v>35230401513946000114550030027877341028280620</v>
          </cell>
          <cell r="M466" t="str">
            <v>35 -  São Paulo</v>
          </cell>
          <cell r="N466">
            <v>1368.82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1513946000114</v>
          </cell>
          <cell r="G467" t="str">
            <v>BOSTON SCIENTIFIC DO BRASIL LTDA</v>
          </cell>
          <cell r="H467" t="str">
            <v>B</v>
          </cell>
          <cell r="I467" t="str">
            <v>S</v>
          </cell>
          <cell r="J467">
            <v>2787739</v>
          </cell>
          <cell r="K467">
            <v>45043</v>
          </cell>
          <cell r="L467" t="str">
            <v>35230401513946000114550030027877391028280677</v>
          </cell>
          <cell r="M467" t="str">
            <v>35 -  São Paulo</v>
          </cell>
          <cell r="N467">
            <v>2468.8200000000002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15218561000139</v>
          </cell>
          <cell r="G468" t="str">
            <v>NNMED  DISTRIBUICAO IMPORTACAO</v>
          </cell>
          <cell r="H468" t="str">
            <v>B</v>
          </cell>
          <cell r="I468" t="str">
            <v>S</v>
          </cell>
          <cell r="J468" t="str">
            <v>000.096.719</v>
          </cell>
          <cell r="K468">
            <v>45042</v>
          </cell>
          <cell r="L468" t="str">
            <v>25230415218561000139550010000967191847077078</v>
          </cell>
          <cell r="M468" t="str">
            <v>25 -  Paraíba</v>
          </cell>
          <cell r="N468">
            <v>3468.92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67729178000653</v>
          </cell>
          <cell r="G469" t="str">
            <v>COMERCIAL CIRURGICA RIOCLARENSE LTDA</v>
          </cell>
          <cell r="H469" t="str">
            <v>B</v>
          </cell>
          <cell r="I469" t="str">
            <v>S</v>
          </cell>
          <cell r="J469">
            <v>48530</v>
          </cell>
          <cell r="K469">
            <v>45043</v>
          </cell>
          <cell r="L469" t="str">
            <v>26230467729178000653550010000485301626150870</v>
          </cell>
          <cell r="M469" t="str">
            <v>26 -  Pernambuco</v>
          </cell>
          <cell r="N469">
            <v>4329.34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27970162000109</v>
          </cell>
          <cell r="G470" t="str">
            <v>SAUDE BRASIL COMERC DE MAT MED. EIRELI</v>
          </cell>
          <cell r="H470" t="str">
            <v>B</v>
          </cell>
          <cell r="I470" t="str">
            <v>S</v>
          </cell>
          <cell r="J470" t="str">
            <v>000.002.715</v>
          </cell>
          <cell r="K470">
            <v>45043</v>
          </cell>
          <cell r="L470" t="str">
            <v>26230427970162000109550010000027151000925482</v>
          </cell>
          <cell r="M470" t="str">
            <v>26 -  Pernambuco</v>
          </cell>
          <cell r="N470">
            <v>2750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11449180000290</v>
          </cell>
          <cell r="G471" t="str">
            <v>DPROSMED DISTR DE PROD MEDI HOSPIT LTDA</v>
          </cell>
          <cell r="H471" t="str">
            <v>B</v>
          </cell>
          <cell r="I471" t="str">
            <v>S</v>
          </cell>
          <cell r="J471">
            <v>10153</v>
          </cell>
          <cell r="K471">
            <v>45043</v>
          </cell>
          <cell r="L471" t="str">
            <v>26230411449180000290550010000101531000209351</v>
          </cell>
          <cell r="M471" t="str">
            <v>26 -  Pernambuco</v>
          </cell>
          <cell r="N471">
            <v>471.95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58426628000990</v>
          </cell>
          <cell r="G472" t="str">
            <v>SAMTRONIC INDUSTRIA E COMERCIO LTDA</v>
          </cell>
          <cell r="H472" t="str">
            <v>B</v>
          </cell>
          <cell r="I472" t="str">
            <v>S</v>
          </cell>
          <cell r="J472">
            <v>1630</v>
          </cell>
          <cell r="K472">
            <v>45036</v>
          </cell>
          <cell r="L472" t="str">
            <v>26230458426628000990550010000016301859745185</v>
          </cell>
          <cell r="M472" t="str">
            <v>26 -  Pernambuco</v>
          </cell>
          <cell r="N472">
            <v>6270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46208885000110</v>
          </cell>
          <cell r="G473" t="str">
            <v>MD DISTRIBUIDORA DE MEDICAMENTOS LTDA</v>
          </cell>
          <cell r="H473" t="str">
            <v>B</v>
          </cell>
          <cell r="I473" t="str">
            <v>S</v>
          </cell>
          <cell r="J473" t="str">
            <v>000.000.086</v>
          </cell>
          <cell r="K473">
            <v>45043</v>
          </cell>
          <cell r="L473" t="str">
            <v>26230446208885000110550010000000861479340750</v>
          </cell>
          <cell r="M473" t="str">
            <v>26 -  Pernambuco</v>
          </cell>
          <cell r="N473">
            <v>3078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37844417000140</v>
          </cell>
          <cell r="G474" t="str">
            <v>LOG DIST. DE PRO. HOSP. E HIG. PE. LTDA</v>
          </cell>
          <cell r="H474" t="str">
            <v>B</v>
          </cell>
          <cell r="I474" t="str">
            <v>S</v>
          </cell>
          <cell r="J474">
            <v>1493</v>
          </cell>
          <cell r="K474">
            <v>45043</v>
          </cell>
          <cell r="L474" t="str">
            <v>26230437844417000140550010000014931815330701</v>
          </cell>
          <cell r="M474" t="str">
            <v>26 -  Pernambuco</v>
          </cell>
          <cell r="N474">
            <v>2413.89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15218561000139</v>
          </cell>
          <cell r="G475" t="str">
            <v>NNMED  DISTRIBUICAO IMPORTACAO</v>
          </cell>
          <cell r="H475" t="str">
            <v>B</v>
          </cell>
          <cell r="I475" t="str">
            <v>S</v>
          </cell>
          <cell r="J475" t="str">
            <v>000.096.811</v>
          </cell>
          <cell r="K475">
            <v>45044</v>
          </cell>
          <cell r="L475" t="str">
            <v>25230415218561000139550010000968111149069204</v>
          </cell>
          <cell r="M475" t="str">
            <v>25 -  Paraíba</v>
          </cell>
          <cell r="N475">
            <v>3286.68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8955615000183</v>
          </cell>
          <cell r="G476" t="str">
            <v>ATUAL COMER E REPRE DE PROD MEDICOS LTDA</v>
          </cell>
          <cell r="H476" t="str">
            <v>B</v>
          </cell>
          <cell r="I476" t="str">
            <v>S</v>
          </cell>
          <cell r="J476" t="str">
            <v>000.008.554</v>
          </cell>
          <cell r="K476">
            <v>45044</v>
          </cell>
          <cell r="L476" t="str">
            <v>26230408955615000183550010000085541101104105</v>
          </cell>
          <cell r="M476" t="str">
            <v>26 -  Pernambuco</v>
          </cell>
          <cell r="N476">
            <v>2915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8014554000150</v>
          </cell>
          <cell r="G477" t="str">
            <v>MJB COMERCIO DE MAT MEDICO HOSP LTDA</v>
          </cell>
          <cell r="H477" t="str">
            <v>B</v>
          </cell>
          <cell r="I477" t="str">
            <v>S</v>
          </cell>
          <cell r="J477">
            <v>13474</v>
          </cell>
          <cell r="K477">
            <v>45043</v>
          </cell>
          <cell r="L477" t="str">
            <v>26230408014554000150550010000134741340147211</v>
          </cell>
          <cell r="M477" t="str">
            <v>26 -  Pernambuco</v>
          </cell>
          <cell r="N477">
            <v>3430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8014554000150</v>
          </cell>
          <cell r="G478" t="str">
            <v>MJB COMERCIO DE MAT MEDICO HOSP LTDA</v>
          </cell>
          <cell r="H478" t="str">
            <v>B</v>
          </cell>
          <cell r="I478" t="str">
            <v>S</v>
          </cell>
          <cell r="J478">
            <v>13473</v>
          </cell>
          <cell r="K478">
            <v>45043</v>
          </cell>
          <cell r="L478" t="str">
            <v>26230408014554000150550010000134731340147214</v>
          </cell>
          <cell r="M478" t="str">
            <v>26 -  Pernambuco</v>
          </cell>
          <cell r="N478">
            <v>3430</v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8014554000150</v>
          </cell>
          <cell r="G485" t="str">
            <v>MJB COMERCIO DE MAT MEDICO HOSP LTDA</v>
          </cell>
          <cell r="H485" t="str">
            <v>B</v>
          </cell>
          <cell r="I485" t="str">
            <v>S</v>
          </cell>
          <cell r="J485">
            <v>13476</v>
          </cell>
          <cell r="K485">
            <v>45043</v>
          </cell>
          <cell r="L485" t="str">
            <v>26230408014554000150550010000134761340147216</v>
          </cell>
          <cell r="M485" t="str">
            <v>26 -  Pernambuco</v>
          </cell>
          <cell r="N485">
            <v>350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8014554000150</v>
          </cell>
          <cell r="G486" t="str">
            <v>MJB COMERCIO DE MAT MEDICO HOSP LTDA</v>
          </cell>
          <cell r="H486" t="str">
            <v>B</v>
          </cell>
          <cell r="I486" t="str">
            <v>S</v>
          </cell>
          <cell r="J486">
            <v>13475</v>
          </cell>
          <cell r="K486">
            <v>45043</v>
          </cell>
          <cell r="L486" t="str">
            <v>26230408014554000150550010000134751340147219</v>
          </cell>
          <cell r="M486" t="str">
            <v>26 -  Pernambuco</v>
          </cell>
          <cell r="N486">
            <v>4630</v>
          </cell>
        </row>
        <row r="487">
          <cell r="E487" t="str">
            <v/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8014554000150</v>
          </cell>
          <cell r="G488" t="str">
            <v>MJB COMERCIO DE MAT MEDICO HOSP LTDA</v>
          </cell>
          <cell r="H488" t="str">
            <v>B</v>
          </cell>
          <cell r="I488" t="str">
            <v>S</v>
          </cell>
          <cell r="J488">
            <v>13478</v>
          </cell>
          <cell r="K488">
            <v>45043</v>
          </cell>
          <cell r="L488" t="str">
            <v>26230408014554000150550010000134781340147210</v>
          </cell>
          <cell r="M488" t="str">
            <v>26 -  Pernambuco</v>
          </cell>
          <cell r="N488">
            <v>5230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8014554000150</v>
          </cell>
          <cell r="G489" t="str">
            <v>MJB COMERCIO DE MAT MEDICO HOSP LTDA</v>
          </cell>
          <cell r="H489" t="str">
            <v>B</v>
          </cell>
          <cell r="I489" t="str">
            <v>S</v>
          </cell>
          <cell r="J489">
            <v>13477</v>
          </cell>
          <cell r="K489">
            <v>45043</v>
          </cell>
          <cell r="L489" t="str">
            <v>26230408014554000150550010000134771340147213</v>
          </cell>
          <cell r="M489" t="str">
            <v>26 -  Pernambuco</v>
          </cell>
          <cell r="N489">
            <v>2750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13291742000165</v>
          </cell>
          <cell r="G490" t="str">
            <v>PHOENIX MED PRODUTOS MEDICO</v>
          </cell>
          <cell r="H490" t="str">
            <v>B</v>
          </cell>
          <cell r="I490" t="str">
            <v>S</v>
          </cell>
          <cell r="J490" t="str">
            <v>000.023.814</v>
          </cell>
          <cell r="K490">
            <v>45042</v>
          </cell>
          <cell r="L490" t="str">
            <v>26230413291742000165550010000238141041467615</v>
          </cell>
          <cell r="M490" t="str">
            <v>26 -  Pernambuco</v>
          </cell>
          <cell r="N490">
            <v>1780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29182018000133</v>
          </cell>
          <cell r="G491" t="str">
            <v>MICROPORT SCIENT VASC BRASIL LTDA.</v>
          </cell>
          <cell r="H491" t="str">
            <v>B</v>
          </cell>
          <cell r="I491" t="str">
            <v>S</v>
          </cell>
          <cell r="J491">
            <v>28973</v>
          </cell>
          <cell r="K491">
            <v>45043</v>
          </cell>
          <cell r="L491" t="str">
            <v>35230429182018000133550010000289731166895429</v>
          </cell>
          <cell r="M491" t="str">
            <v>35 -  São Paulo</v>
          </cell>
          <cell r="N491">
            <v>2200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29182018000133</v>
          </cell>
          <cell r="G492" t="str">
            <v>MICROPORT SCIENT VASC BRASIL LTDA.</v>
          </cell>
          <cell r="H492" t="str">
            <v>B</v>
          </cell>
          <cell r="I492" t="str">
            <v>S</v>
          </cell>
          <cell r="J492">
            <v>28975</v>
          </cell>
          <cell r="K492">
            <v>45043</v>
          </cell>
          <cell r="L492" t="str">
            <v>35230429182018000133550010000289751288736710</v>
          </cell>
          <cell r="M492" t="str">
            <v>35 -  São Paulo</v>
          </cell>
          <cell r="N492">
            <v>2200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29182018000133</v>
          </cell>
          <cell r="G493" t="str">
            <v>MICROPORT SCIENT VASC BRASIL LTDA.</v>
          </cell>
          <cell r="H493" t="str">
            <v>B</v>
          </cell>
          <cell r="I493" t="str">
            <v>S</v>
          </cell>
          <cell r="J493">
            <v>28784</v>
          </cell>
          <cell r="K493">
            <v>45041</v>
          </cell>
          <cell r="L493" t="str">
            <v>35230429182018000133550010000287841610575137</v>
          </cell>
          <cell r="M493" t="str">
            <v>35 -  São Paulo</v>
          </cell>
          <cell r="N493">
            <v>1390</v>
          </cell>
        </row>
        <row r="494">
          <cell r="C494" t="str">
            <v>HOSPITAL MESTRE VITALINO</v>
          </cell>
          <cell r="E494" t="str">
            <v>3.12 - Material Hospitalar</v>
          </cell>
          <cell r="F494">
            <v>29182018000133</v>
          </cell>
          <cell r="G494" t="str">
            <v>MICROPORT SCIENT VASC BRASIL LTDA.</v>
          </cell>
          <cell r="H494" t="str">
            <v>B</v>
          </cell>
          <cell r="I494" t="str">
            <v>S</v>
          </cell>
          <cell r="J494">
            <v>28787</v>
          </cell>
          <cell r="K494">
            <v>45041</v>
          </cell>
          <cell r="L494" t="str">
            <v>35230429182018000133550010000287871658862464</v>
          </cell>
          <cell r="M494" t="str">
            <v>35 -  São Paulo</v>
          </cell>
          <cell r="N494">
            <v>3300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29182018000133</v>
          </cell>
          <cell r="G495" t="str">
            <v>MICROPORT SCIENT VASC BRASIL LTDA.</v>
          </cell>
          <cell r="H495" t="str">
            <v>B</v>
          </cell>
          <cell r="I495" t="str">
            <v>S</v>
          </cell>
          <cell r="J495">
            <v>28786</v>
          </cell>
          <cell r="K495">
            <v>45041</v>
          </cell>
          <cell r="L495" t="str">
            <v>35230429182018000133550010000287861834426067</v>
          </cell>
          <cell r="M495" t="str">
            <v>35 -  São Paulo</v>
          </cell>
          <cell r="N495">
            <v>1100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29182018000133</v>
          </cell>
          <cell r="G496" t="str">
            <v>MICROPORT SCIENT VASC BRASIL LTDA.</v>
          </cell>
          <cell r="H496" t="str">
            <v>B</v>
          </cell>
          <cell r="I496" t="str">
            <v>S</v>
          </cell>
          <cell r="J496">
            <v>28780</v>
          </cell>
          <cell r="K496">
            <v>45041</v>
          </cell>
          <cell r="L496" t="str">
            <v>35230429182018000133550010000287801289206544</v>
          </cell>
          <cell r="M496" t="str">
            <v>35 -  São Paulo</v>
          </cell>
          <cell r="N496">
            <v>3300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29182018000133</v>
          </cell>
          <cell r="G497" t="str">
            <v>MICROPORT SCIENT VASC BRASIL LTDA.</v>
          </cell>
          <cell r="H497" t="str">
            <v>B</v>
          </cell>
          <cell r="I497" t="str">
            <v>S</v>
          </cell>
          <cell r="J497">
            <v>28789</v>
          </cell>
          <cell r="K497">
            <v>45041</v>
          </cell>
          <cell r="L497" t="str">
            <v>35230429182018000133550010000287891655926407</v>
          </cell>
          <cell r="M497" t="str">
            <v>35 -  São Paulo</v>
          </cell>
          <cell r="N497">
            <v>1100</v>
          </cell>
        </row>
        <row r="498">
          <cell r="E498" t="str">
            <v/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29182018000133</v>
          </cell>
          <cell r="G499" t="str">
            <v>MICROPORT SCIENT VASC BRASIL LTDA.</v>
          </cell>
          <cell r="H499" t="str">
            <v>B</v>
          </cell>
          <cell r="I499" t="str">
            <v>S</v>
          </cell>
          <cell r="J499">
            <v>28775</v>
          </cell>
          <cell r="K499">
            <v>45041</v>
          </cell>
          <cell r="L499" t="str">
            <v>35230429182018000133550010000287751359100405</v>
          </cell>
          <cell r="M499" t="str">
            <v>35 -  São Paulo</v>
          </cell>
          <cell r="N499">
            <v>1390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29182018000133</v>
          </cell>
          <cell r="G500" t="str">
            <v>MICROPORT SCIENT VASC BRASIL LTDA.</v>
          </cell>
          <cell r="H500" t="str">
            <v>B</v>
          </cell>
          <cell r="I500" t="str">
            <v>S</v>
          </cell>
          <cell r="J500">
            <v>28782</v>
          </cell>
          <cell r="K500">
            <v>45041</v>
          </cell>
          <cell r="L500" t="str">
            <v>35230429182018000133550010000287821433114146</v>
          </cell>
          <cell r="M500" t="str">
            <v>35 -  São Paulo</v>
          </cell>
          <cell r="N500">
            <v>290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29182018000133</v>
          </cell>
          <cell r="G501" t="str">
            <v>MICROPORT SCIENT VASC BRASIL LTDA.</v>
          </cell>
          <cell r="H501" t="str">
            <v>B</v>
          </cell>
          <cell r="I501" t="str">
            <v>S</v>
          </cell>
          <cell r="J501">
            <v>28777</v>
          </cell>
          <cell r="K501">
            <v>45041</v>
          </cell>
          <cell r="L501" t="str">
            <v>35230429182018000133550010000287771698579848</v>
          </cell>
          <cell r="M501" t="str">
            <v>35 -  São Paulo</v>
          </cell>
          <cell r="N501">
            <v>3590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29182018000133</v>
          </cell>
          <cell r="G502" t="str">
            <v>MICROPORT SCIENT VASC BRASIL LTDA.</v>
          </cell>
          <cell r="H502" t="str">
            <v>B</v>
          </cell>
          <cell r="I502" t="str">
            <v>S</v>
          </cell>
          <cell r="J502">
            <v>28774</v>
          </cell>
          <cell r="K502">
            <v>45041</v>
          </cell>
          <cell r="L502" t="str">
            <v>35230429182018000133550010000287741877025977</v>
          </cell>
          <cell r="M502" t="str">
            <v>35 -  São Paulo</v>
          </cell>
          <cell r="N502">
            <v>2490</v>
          </cell>
        </row>
        <row r="503">
          <cell r="E503" t="str">
            <v/>
          </cell>
        </row>
        <row r="504">
          <cell r="C504" t="str">
            <v>HOSPITAL MESTRE VITALINO</v>
          </cell>
          <cell r="E504" t="str">
            <v>3.12 - Material Hospitalar</v>
          </cell>
          <cell r="F504">
            <v>29182018000133</v>
          </cell>
          <cell r="G504" t="str">
            <v>MICROPORT SCIENT VASC BRASIL LTDA.</v>
          </cell>
          <cell r="H504" t="str">
            <v>B</v>
          </cell>
          <cell r="I504" t="str">
            <v>S</v>
          </cell>
          <cell r="J504">
            <v>28772</v>
          </cell>
          <cell r="K504">
            <v>45041</v>
          </cell>
          <cell r="L504" t="str">
            <v>35230429182018000133550010000287721992374887</v>
          </cell>
          <cell r="M504" t="str">
            <v>35 -  São Paulo</v>
          </cell>
          <cell r="N504">
            <v>2200</v>
          </cell>
        </row>
        <row r="505">
          <cell r="E505" t="str">
            <v/>
          </cell>
        </row>
        <row r="506">
          <cell r="C506" t="str">
            <v>HOSPITAL MESTRE VITALINO</v>
          </cell>
          <cell r="E506" t="str">
            <v>3.12 - Material Hospitalar</v>
          </cell>
          <cell r="F506">
            <v>29182018000133</v>
          </cell>
          <cell r="G506" t="str">
            <v>MICROPORT SCIENT VASC BRASIL LTDA.</v>
          </cell>
          <cell r="H506" t="str">
            <v>B</v>
          </cell>
          <cell r="I506" t="str">
            <v>S</v>
          </cell>
          <cell r="J506">
            <v>28773</v>
          </cell>
          <cell r="K506">
            <v>45041</v>
          </cell>
          <cell r="L506" t="str">
            <v>35230429182018000133550010000287731147933549</v>
          </cell>
          <cell r="M506" t="str">
            <v>35 -  São Paulo</v>
          </cell>
          <cell r="N506">
            <v>3300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29182018000133</v>
          </cell>
          <cell r="G507" t="str">
            <v>MICROPORT SCIENT VASC BRASIL LTDA.</v>
          </cell>
          <cell r="H507" t="str">
            <v>B</v>
          </cell>
          <cell r="I507" t="str">
            <v>S</v>
          </cell>
          <cell r="J507">
            <v>28771</v>
          </cell>
          <cell r="K507">
            <v>45041</v>
          </cell>
          <cell r="L507" t="str">
            <v>35230429182018000133550010000287711749484080</v>
          </cell>
          <cell r="M507" t="str">
            <v>35 -  São Paulo</v>
          </cell>
          <cell r="N507">
            <v>1100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29182018000133</v>
          </cell>
          <cell r="G508" t="str">
            <v>MICROPORT SCIENT VASC BRASIL LTDA.</v>
          </cell>
          <cell r="H508" t="str">
            <v>B</v>
          </cell>
          <cell r="I508" t="str">
            <v>S</v>
          </cell>
          <cell r="J508">
            <v>28769</v>
          </cell>
          <cell r="K508">
            <v>45041</v>
          </cell>
          <cell r="L508" t="str">
            <v>35230429182018000133550010000287691824769343</v>
          </cell>
          <cell r="M508" t="str">
            <v>35 -  São Paulo</v>
          </cell>
          <cell r="N508">
            <v>1100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29182018000133</v>
          </cell>
          <cell r="G509" t="str">
            <v>MICROPORT SCIENT VASC BRASIL LTDA.</v>
          </cell>
          <cell r="H509" t="str">
            <v>B</v>
          </cell>
          <cell r="I509" t="str">
            <v>S</v>
          </cell>
          <cell r="J509">
            <v>28770</v>
          </cell>
          <cell r="K509">
            <v>45041</v>
          </cell>
          <cell r="L509" t="str">
            <v>35230429182018000133550010000287701408005141</v>
          </cell>
          <cell r="M509" t="str">
            <v>35 -  São Paulo</v>
          </cell>
          <cell r="N509">
            <v>2490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29182018000133</v>
          </cell>
          <cell r="G510" t="str">
            <v>MICROPORT SCIENT VASC BRASIL LTDA.</v>
          </cell>
          <cell r="H510" t="str">
            <v>B</v>
          </cell>
          <cell r="I510" t="str">
            <v>S</v>
          </cell>
          <cell r="J510">
            <v>28815</v>
          </cell>
          <cell r="K510">
            <v>45042</v>
          </cell>
          <cell r="L510" t="str">
            <v>35230429182018000133550010000288151131531499</v>
          </cell>
          <cell r="M510" t="str">
            <v>35 -  São Paulo</v>
          </cell>
          <cell r="N510">
            <v>2200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29182018000133</v>
          </cell>
          <cell r="G511" t="str">
            <v>MICROPORT SCIENT VASC BRASIL LTDA.</v>
          </cell>
          <cell r="H511" t="str">
            <v>B</v>
          </cell>
          <cell r="I511" t="str">
            <v>S</v>
          </cell>
          <cell r="J511">
            <v>28821</v>
          </cell>
          <cell r="K511">
            <v>45042</v>
          </cell>
          <cell r="L511" t="str">
            <v>35230429182018000133550010000288211029067409</v>
          </cell>
          <cell r="M511" t="str">
            <v>35 -  São Paulo</v>
          </cell>
          <cell r="N511">
            <v>2200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29182018000133</v>
          </cell>
          <cell r="G512" t="str">
            <v>MICROPORT SCIENT VASC BRASIL LTDA.</v>
          </cell>
          <cell r="H512" t="str">
            <v>B</v>
          </cell>
          <cell r="I512" t="str">
            <v>S</v>
          </cell>
          <cell r="J512">
            <v>28822</v>
          </cell>
          <cell r="K512">
            <v>45042</v>
          </cell>
          <cell r="L512" t="str">
            <v>35230429182018000133550010000288221674184743</v>
          </cell>
          <cell r="M512" t="str">
            <v>35 -  São Paulo</v>
          </cell>
          <cell r="N512">
            <v>3300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29182018000133</v>
          </cell>
          <cell r="G513" t="str">
            <v>MICROPORT SCIENT VASC BRASIL LTDA.</v>
          </cell>
          <cell r="H513" t="str">
            <v>B</v>
          </cell>
          <cell r="I513" t="str">
            <v>S</v>
          </cell>
          <cell r="J513">
            <v>28812</v>
          </cell>
          <cell r="K513">
            <v>45042</v>
          </cell>
          <cell r="L513" t="str">
            <v>35230429182018000133550010000288121168024980</v>
          </cell>
          <cell r="M513" t="str">
            <v>35 -  São Paulo</v>
          </cell>
          <cell r="N513">
            <v>1390</v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C516" t="str">
            <v>HOSPITAL MESTRE VITALINO</v>
          </cell>
          <cell r="E516" t="str">
            <v>3.4 - Material Farmacológico</v>
          </cell>
          <cell r="F516">
            <v>12882932000194</v>
          </cell>
          <cell r="G516" t="str">
            <v>EXOMED REPRES DE MED LTDA</v>
          </cell>
          <cell r="H516" t="str">
            <v>B</v>
          </cell>
          <cell r="I516" t="str">
            <v>S</v>
          </cell>
          <cell r="J516" t="str">
            <v>000.172.283</v>
          </cell>
          <cell r="K516">
            <v>45019</v>
          </cell>
          <cell r="L516" t="str">
            <v>26230412882932000194550010001722831000001113</v>
          </cell>
          <cell r="M516" t="str">
            <v>26 -  Pernambuco</v>
          </cell>
          <cell r="N516">
            <v>7664.8</v>
          </cell>
        </row>
        <row r="517">
          <cell r="C517" t="str">
            <v>HOSPITAL MESTRE VITALINO</v>
          </cell>
          <cell r="E517" t="str">
            <v>3.4 - Material Farmacológico</v>
          </cell>
          <cell r="F517">
            <v>8719794000150</v>
          </cell>
          <cell r="G517" t="str">
            <v>CENTRAL DIST DE MEDICAMENTOS LTDA</v>
          </cell>
          <cell r="H517" t="str">
            <v>B</v>
          </cell>
          <cell r="I517" t="str">
            <v>S</v>
          </cell>
          <cell r="J517">
            <v>118101</v>
          </cell>
          <cell r="K517">
            <v>45016</v>
          </cell>
          <cell r="L517" t="str">
            <v>26230308719794000150550010001181011556577566</v>
          </cell>
          <cell r="M517" t="str">
            <v>26 -  Pernambuco</v>
          </cell>
          <cell r="N517">
            <v>4950</v>
          </cell>
        </row>
        <row r="518">
          <cell r="C518" t="str">
            <v>HOSPITAL MESTRE VITALINO</v>
          </cell>
          <cell r="E518" t="str">
            <v>3.4 - Material Farmacológico</v>
          </cell>
          <cell r="F518">
            <v>8719794000150</v>
          </cell>
          <cell r="G518" t="str">
            <v>CENTRAL DIST DE MEDICAMENTOS LTDA</v>
          </cell>
          <cell r="H518" t="str">
            <v>B</v>
          </cell>
          <cell r="I518" t="str">
            <v>S</v>
          </cell>
          <cell r="J518">
            <v>117960</v>
          </cell>
          <cell r="K518">
            <v>45015</v>
          </cell>
          <cell r="L518" t="str">
            <v>26230308719794000150550010001179601564917974</v>
          </cell>
          <cell r="M518" t="str">
            <v>26 -  Pernambuco</v>
          </cell>
          <cell r="N518">
            <v>1792.16</v>
          </cell>
        </row>
        <row r="519">
          <cell r="C519" t="str">
            <v>HOSPITAL MESTRE VITALINO</v>
          </cell>
          <cell r="E519" t="str">
            <v>3.4 - Material Farmacológico</v>
          </cell>
          <cell r="F519">
            <v>7484373000124</v>
          </cell>
          <cell r="G519" t="str">
            <v>UNI HOSPITALAR LTDA  EPP</v>
          </cell>
          <cell r="H519" t="str">
            <v>B</v>
          </cell>
          <cell r="I519" t="str">
            <v>S</v>
          </cell>
          <cell r="J519" t="str">
            <v>000.166.048</v>
          </cell>
          <cell r="K519">
            <v>45016</v>
          </cell>
          <cell r="L519" t="str">
            <v>26230307484373000124550010001660481785596536</v>
          </cell>
          <cell r="M519" t="str">
            <v>26 -  Pernambuco</v>
          </cell>
          <cell r="N519">
            <v>14898.85</v>
          </cell>
        </row>
        <row r="520">
          <cell r="C520" t="str">
            <v>HOSPITAL MESTRE VITALINO</v>
          </cell>
          <cell r="E520" t="str">
            <v>3.4 - Material Farmacológico</v>
          </cell>
          <cell r="F520">
            <v>7484373000124</v>
          </cell>
          <cell r="G520" t="str">
            <v>UNI HOSPITALAR LTDA  EPP</v>
          </cell>
          <cell r="H520" t="str">
            <v>B</v>
          </cell>
          <cell r="I520" t="str">
            <v>S</v>
          </cell>
          <cell r="J520" t="str">
            <v>000.166.046</v>
          </cell>
          <cell r="K520">
            <v>45016</v>
          </cell>
          <cell r="L520" t="str">
            <v>26230307484373000124550010001660461442179461</v>
          </cell>
          <cell r="M520" t="str">
            <v>26 -  Pernambuco</v>
          </cell>
          <cell r="N520">
            <v>378</v>
          </cell>
        </row>
        <row r="521">
          <cell r="C521" t="str">
            <v>HOSPITAL MESTRE VITALINO</v>
          </cell>
          <cell r="E521" t="str">
            <v>3.4 - Material Farmacológico</v>
          </cell>
          <cell r="F521">
            <v>7484373000124</v>
          </cell>
          <cell r="G521" t="str">
            <v>UNI HOSPITALAR LTDA  EPP</v>
          </cell>
          <cell r="H521" t="str">
            <v>B</v>
          </cell>
          <cell r="I521" t="str">
            <v>S</v>
          </cell>
          <cell r="J521" t="str">
            <v>000.165.988</v>
          </cell>
          <cell r="K521">
            <v>45015</v>
          </cell>
          <cell r="L521" t="str">
            <v>26230307484373000124550010001659881417000652</v>
          </cell>
          <cell r="M521" t="str">
            <v>26 -  Pernambuco</v>
          </cell>
          <cell r="N521">
            <v>378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>
            <v>7484373000124</v>
          </cell>
          <cell r="G522" t="str">
            <v>UNI HOSPITALAR LTDA  EPP</v>
          </cell>
          <cell r="H522" t="str">
            <v>B</v>
          </cell>
          <cell r="I522" t="str">
            <v>S</v>
          </cell>
          <cell r="J522" t="str">
            <v>000.166.115</v>
          </cell>
          <cell r="K522">
            <v>45016</v>
          </cell>
          <cell r="L522" t="str">
            <v>26230307484373000124550010001661151577821063</v>
          </cell>
          <cell r="M522" t="str">
            <v>26 -  Pernambuco</v>
          </cell>
          <cell r="N522">
            <v>1860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>
            <v>8819724000173</v>
          </cell>
          <cell r="G523" t="str">
            <v>LAGEAN COMÉRCIO E REPRESENTAÇÃO LTDA</v>
          </cell>
          <cell r="H523" t="str">
            <v>B</v>
          </cell>
          <cell r="I523" t="str">
            <v>S</v>
          </cell>
          <cell r="J523">
            <v>43857</v>
          </cell>
          <cell r="K523">
            <v>45015</v>
          </cell>
          <cell r="L523" t="str">
            <v>26230308819724000173550010000438571852413937</v>
          </cell>
          <cell r="M523" t="str">
            <v>26 -  Pernambuco</v>
          </cell>
          <cell r="N523">
            <v>452.5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>
            <v>3817043000152</v>
          </cell>
          <cell r="G524" t="str">
            <v>PHARMAPLUS LTDA EPP</v>
          </cell>
          <cell r="H524" t="str">
            <v>B</v>
          </cell>
          <cell r="I524" t="str">
            <v>S</v>
          </cell>
          <cell r="J524">
            <v>55180</v>
          </cell>
          <cell r="K524">
            <v>45016</v>
          </cell>
          <cell r="L524" t="str">
            <v>26230303817043000152550010000551801861762450</v>
          </cell>
          <cell r="M524" t="str">
            <v>26 -  Pernambuco</v>
          </cell>
          <cell r="N524">
            <v>4732.32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>
            <v>3817043000152</v>
          </cell>
          <cell r="G525" t="str">
            <v>PHARMAPLUS LTDA EPP</v>
          </cell>
          <cell r="H525" t="str">
            <v>B</v>
          </cell>
          <cell r="I525" t="str">
            <v>S</v>
          </cell>
          <cell r="J525">
            <v>55171</v>
          </cell>
          <cell r="K525">
            <v>45016</v>
          </cell>
          <cell r="L525" t="str">
            <v>26230303817043000152550010000551711219196558</v>
          </cell>
          <cell r="M525" t="str">
            <v>26 -  Pernambuco</v>
          </cell>
          <cell r="N525">
            <v>416.64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>
            <v>22580510000118</v>
          </cell>
          <cell r="G526" t="str">
            <v>UNIFAR DISTRIBUIDORA DE MEDICAMENTOS</v>
          </cell>
          <cell r="H526" t="str">
            <v>B</v>
          </cell>
          <cell r="I526" t="str">
            <v>S</v>
          </cell>
          <cell r="J526">
            <v>53618</v>
          </cell>
          <cell r="K526">
            <v>45016</v>
          </cell>
          <cell r="L526" t="str">
            <v>26230322580510000118550010000536181000397861</v>
          </cell>
          <cell r="M526" t="str">
            <v>26 -  Pernambuco</v>
          </cell>
          <cell r="N526">
            <v>1174.5999999999999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>
            <v>15218561000139</v>
          </cell>
          <cell r="G527" t="str">
            <v>NNMED  DISTRIBUICAO IMPORTACAO</v>
          </cell>
          <cell r="H527" t="str">
            <v>B</v>
          </cell>
          <cell r="I527" t="str">
            <v>S</v>
          </cell>
          <cell r="J527" t="str">
            <v>000.094.927</v>
          </cell>
          <cell r="K527">
            <v>45015</v>
          </cell>
          <cell r="L527" t="str">
            <v>25230315218561000139550010000949271382213900</v>
          </cell>
          <cell r="M527" t="str">
            <v>25 -  Paraíba</v>
          </cell>
          <cell r="N527">
            <v>4051.9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>
            <v>67729178000653</v>
          </cell>
          <cell r="G528" t="str">
            <v>COMERCIAL CIRURGICA RIOCLARENSE LTDA</v>
          </cell>
          <cell r="H528" t="str">
            <v>B</v>
          </cell>
          <cell r="I528" t="str">
            <v>S</v>
          </cell>
          <cell r="J528">
            <v>46565</v>
          </cell>
          <cell r="K528">
            <v>45015</v>
          </cell>
          <cell r="L528" t="str">
            <v>26230367729178000653550010000465651174647295</v>
          </cell>
          <cell r="M528" t="str">
            <v>26 -  Pernambuco</v>
          </cell>
          <cell r="N528">
            <v>107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>
            <v>35753111000153</v>
          </cell>
          <cell r="G529" t="str">
            <v>NORD PRODUTOS EM SAUDE LTDA</v>
          </cell>
          <cell r="H529" t="str">
            <v>B</v>
          </cell>
          <cell r="I529" t="str">
            <v>S</v>
          </cell>
          <cell r="J529">
            <v>13736</v>
          </cell>
          <cell r="K529">
            <v>45015</v>
          </cell>
          <cell r="L529" t="str">
            <v>26230335753111000153550010000137361000160298</v>
          </cell>
          <cell r="M529" t="str">
            <v>26 -  Pernambuco</v>
          </cell>
          <cell r="N529">
            <v>308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>
            <v>1206820001179</v>
          </cell>
          <cell r="G530" t="str">
            <v>PANPHARMA DISTRIB. DE MEDICAM. LTDA</v>
          </cell>
          <cell r="H530" t="str">
            <v>B</v>
          </cell>
          <cell r="I530" t="str">
            <v>S</v>
          </cell>
          <cell r="J530">
            <v>2099339</v>
          </cell>
          <cell r="K530">
            <v>45015</v>
          </cell>
          <cell r="L530" t="str">
            <v>26230301206820001179550040020993391747302925</v>
          </cell>
          <cell r="M530" t="str">
            <v>26 -  Pernambuco</v>
          </cell>
          <cell r="N530">
            <v>2146.08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>
            <v>1206820001179</v>
          </cell>
          <cell r="G531" t="str">
            <v>PANPHARMA DISTRIB. DE MEDICAM. LTDA</v>
          </cell>
          <cell r="H531" t="str">
            <v>B</v>
          </cell>
          <cell r="I531" t="str">
            <v>S</v>
          </cell>
          <cell r="J531">
            <v>2099334</v>
          </cell>
          <cell r="K531">
            <v>45015</v>
          </cell>
          <cell r="L531" t="str">
            <v>26230301206820001179550040020993341747240249</v>
          </cell>
          <cell r="M531" t="str">
            <v>26 -  Pernambuco</v>
          </cell>
          <cell r="N531">
            <v>1007.21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>
            <v>23837936000177</v>
          </cell>
          <cell r="G532" t="str">
            <v>G1 DISTRIBUIDORA DE PROD. FARM LTDA</v>
          </cell>
          <cell r="H532" t="str">
            <v>B</v>
          </cell>
          <cell r="I532" t="str">
            <v>S</v>
          </cell>
          <cell r="J532" t="str">
            <v>000.699.053</v>
          </cell>
          <cell r="K532">
            <v>45016</v>
          </cell>
          <cell r="L532" t="str">
            <v>26230323837936000177550010006990531015569614</v>
          </cell>
          <cell r="M532" t="str">
            <v>26 -  Pernambuco</v>
          </cell>
          <cell r="N532">
            <v>221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>
            <v>23837936000177</v>
          </cell>
          <cell r="G533" t="str">
            <v>G1 DISTRIBUIDORA DE PROD. FARM LTDA</v>
          </cell>
          <cell r="H533" t="str">
            <v>B</v>
          </cell>
          <cell r="I533" t="str">
            <v>S</v>
          </cell>
          <cell r="J533" t="str">
            <v>000.698.120</v>
          </cell>
          <cell r="K533">
            <v>45015</v>
          </cell>
          <cell r="L533" t="str">
            <v>26230323837936000177550010006981201015550018</v>
          </cell>
          <cell r="M533" t="str">
            <v>26 -  Pernambuco</v>
          </cell>
          <cell r="N533">
            <v>260.02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11449180000290</v>
          </cell>
          <cell r="G534" t="str">
            <v>DPROSMED DISTR DE PROD MEDI HOSPIT LTDA</v>
          </cell>
          <cell r="H534" t="str">
            <v>B</v>
          </cell>
          <cell r="I534" t="str">
            <v>S</v>
          </cell>
          <cell r="J534">
            <v>9693</v>
          </cell>
          <cell r="K534">
            <v>45016</v>
          </cell>
          <cell r="L534" t="str">
            <v>26230311449180000290550010000096931000199204</v>
          </cell>
          <cell r="M534" t="str">
            <v>26 -  Pernambuco</v>
          </cell>
          <cell r="N534">
            <v>625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43253696000170</v>
          </cell>
          <cell r="G535" t="str">
            <v>ROSANGELA LINS ALVES LIMA</v>
          </cell>
          <cell r="H535" t="str">
            <v>B</v>
          </cell>
          <cell r="I535" t="str">
            <v>S</v>
          </cell>
          <cell r="J535" t="str">
            <v>000.000.032</v>
          </cell>
          <cell r="K535">
            <v>45019</v>
          </cell>
          <cell r="L535" t="str">
            <v>26230443253696000170550010000000321169640569</v>
          </cell>
          <cell r="M535" t="str">
            <v>26 -  Pernambuco</v>
          </cell>
          <cell r="N535">
            <v>210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>
            <v>44734671000151</v>
          </cell>
          <cell r="G536" t="str">
            <v>CRISTALIA PROD QUIM FARMACEUTICOS LTDA</v>
          </cell>
          <cell r="H536" t="str">
            <v>B</v>
          </cell>
          <cell r="I536" t="str">
            <v>S</v>
          </cell>
          <cell r="J536">
            <v>3563732</v>
          </cell>
          <cell r="K536">
            <v>45014</v>
          </cell>
          <cell r="L536" t="str">
            <v>35230344734671000151550100035637321713216860</v>
          </cell>
          <cell r="M536" t="str">
            <v>35 -  São Paulo</v>
          </cell>
          <cell r="N536">
            <v>1710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>
            <v>8674752000140</v>
          </cell>
          <cell r="G537" t="str">
            <v>CIRURGICA MONTEBELLO LTDA</v>
          </cell>
          <cell r="H537" t="str">
            <v>B</v>
          </cell>
          <cell r="I537" t="str">
            <v>S</v>
          </cell>
          <cell r="J537" t="str">
            <v>000.158.449</v>
          </cell>
          <cell r="K537">
            <v>45016</v>
          </cell>
          <cell r="L537" t="str">
            <v>26230308674752000140550010001584491035017079</v>
          </cell>
          <cell r="M537" t="str">
            <v>26 -  Pernambuco</v>
          </cell>
          <cell r="N537">
            <v>3557.29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11051186000124</v>
          </cell>
          <cell r="G538" t="str">
            <v>PRIME DISTRIBUIDORA DE MEDICAMENTOS LTDA</v>
          </cell>
          <cell r="H538" t="str">
            <v>B</v>
          </cell>
          <cell r="I538" t="str">
            <v>S</v>
          </cell>
          <cell r="J538">
            <v>62075</v>
          </cell>
          <cell r="K538">
            <v>45016</v>
          </cell>
          <cell r="L538" t="str">
            <v>29230311051186000124550010000620751863169171</v>
          </cell>
          <cell r="M538" t="str">
            <v>29 -  Bahia</v>
          </cell>
          <cell r="N538">
            <v>5160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>
            <v>14115388000180</v>
          </cell>
          <cell r="G539" t="str">
            <v>ELLO DISTRIBUICAO LTDA</v>
          </cell>
          <cell r="H539" t="str">
            <v>B</v>
          </cell>
          <cell r="I539" t="str">
            <v>S</v>
          </cell>
          <cell r="J539" t="str">
            <v>000.062.181</v>
          </cell>
          <cell r="K539">
            <v>45015</v>
          </cell>
          <cell r="L539" t="str">
            <v>52230314115388000180550010000621811000973041</v>
          </cell>
          <cell r="M539" t="str">
            <v>52 -  Goiás</v>
          </cell>
          <cell r="N539">
            <v>3700</v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C542" t="str">
            <v>HOSPITAL MESTRE VITALINO</v>
          </cell>
          <cell r="E542" t="str">
            <v>3.4 - Material Farmacológico</v>
          </cell>
          <cell r="F542" t="str">
            <v>09.944.371/0002-87</v>
          </cell>
          <cell r="G542" t="str">
            <v>SULMEDIC COMERCIO DE MEDICAMENTOS LTDA</v>
          </cell>
          <cell r="H542" t="str">
            <v>B</v>
          </cell>
          <cell r="I542" t="str">
            <v>S</v>
          </cell>
          <cell r="J542">
            <v>2672</v>
          </cell>
          <cell r="K542">
            <v>45015</v>
          </cell>
          <cell r="L542" t="str">
            <v>28230309944371000287550020000026721766632403</v>
          </cell>
          <cell r="M542" t="str">
            <v>28 -  Sergipe</v>
          </cell>
          <cell r="N542">
            <v>3480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 t="str">
            <v>09.944.371/0002-87</v>
          </cell>
          <cell r="G543" t="str">
            <v>SULMEDIC COMERCIO DE MEDICAMENTOS LTDA</v>
          </cell>
          <cell r="H543" t="str">
            <v>B</v>
          </cell>
          <cell r="I543" t="str">
            <v>S</v>
          </cell>
          <cell r="J543">
            <v>2673</v>
          </cell>
          <cell r="K543">
            <v>45015</v>
          </cell>
          <cell r="L543" t="str">
            <v>28230309944371000287550020000026731900019810</v>
          </cell>
          <cell r="M543" t="str">
            <v>28 -  Sergipe</v>
          </cell>
          <cell r="N543">
            <v>21922.799999999999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>
            <v>11872656000110</v>
          </cell>
          <cell r="G544" t="str">
            <v>HDL LOGISTICA HOSPITALAR LTDA.</v>
          </cell>
          <cell r="H544" t="str">
            <v>B</v>
          </cell>
          <cell r="I544" t="str">
            <v>S</v>
          </cell>
          <cell r="J544">
            <v>404380</v>
          </cell>
          <cell r="K544">
            <v>45015</v>
          </cell>
          <cell r="L544" t="str">
            <v>31230311872656000110550010004043801536716619</v>
          </cell>
          <cell r="M544" t="str">
            <v>31 -  Minas Gerais</v>
          </cell>
          <cell r="N544">
            <v>3200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>
            <v>44734671000151</v>
          </cell>
          <cell r="G545" t="str">
            <v>CRISTALIA PROD QUIM FARMACEUTICOS LTDA</v>
          </cell>
          <cell r="H545" t="str">
            <v>B</v>
          </cell>
          <cell r="I545" t="str">
            <v>S</v>
          </cell>
          <cell r="J545">
            <v>3565844</v>
          </cell>
          <cell r="K545">
            <v>45015</v>
          </cell>
          <cell r="L545" t="str">
            <v>35230344734671000151550100035658441956826111</v>
          </cell>
          <cell r="M545" t="str">
            <v>35 -  São Paulo</v>
          </cell>
          <cell r="N545">
            <v>110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>
            <v>44734671000151</v>
          </cell>
          <cell r="G546" t="str">
            <v>CRISTALIA PROD QUIM FARMACEUTICOS LTDA</v>
          </cell>
          <cell r="H546" t="str">
            <v>B</v>
          </cell>
          <cell r="I546" t="str">
            <v>S</v>
          </cell>
          <cell r="J546">
            <v>3566444</v>
          </cell>
          <cell r="K546">
            <v>45015</v>
          </cell>
          <cell r="L546" t="str">
            <v>35230344734671000151550100035664441919224661</v>
          </cell>
          <cell r="M546" t="str">
            <v>35 -  São Paulo</v>
          </cell>
          <cell r="N546">
            <v>1660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44734671000151</v>
          </cell>
          <cell r="G547" t="str">
            <v>CRISTALIA PROD QUIM FARMACEUTICOS LTDA</v>
          </cell>
          <cell r="H547" t="str">
            <v>B</v>
          </cell>
          <cell r="I547" t="str">
            <v>S</v>
          </cell>
          <cell r="J547">
            <v>3567387</v>
          </cell>
          <cell r="K547">
            <v>45016</v>
          </cell>
          <cell r="L547" t="str">
            <v>35230344734671000151550100035673871506910390</v>
          </cell>
          <cell r="M547" t="str">
            <v>35 -  São Paulo</v>
          </cell>
          <cell r="N547">
            <v>21509.200000000001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8778201000126</v>
          </cell>
          <cell r="G548" t="str">
            <v>DROGAFONTE LTDA</v>
          </cell>
          <cell r="H548" t="str">
            <v>B</v>
          </cell>
          <cell r="I548" t="str">
            <v>S</v>
          </cell>
          <cell r="J548" t="str">
            <v>000.406.226</v>
          </cell>
          <cell r="K548">
            <v>45015</v>
          </cell>
          <cell r="L548" t="str">
            <v>26230308778201000126550010004062261596343180</v>
          </cell>
          <cell r="M548" t="str">
            <v>26 -  Pernambuco</v>
          </cell>
          <cell r="N548">
            <v>11839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>
            <v>13274285000109</v>
          </cell>
          <cell r="G549" t="str">
            <v>FARMACIA JJ CAVALCANTI</v>
          </cell>
          <cell r="H549" t="str">
            <v>B</v>
          </cell>
          <cell r="I549" t="str">
            <v>S</v>
          </cell>
          <cell r="J549" t="str">
            <v>000.000.363</v>
          </cell>
          <cell r="K549">
            <v>45021</v>
          </cell>
          <cell r="L549" t="str">
            <v>26230413274285000109550020000003631001656046</v>
          </cell>
          <cell r="M549" t="str">
            <v>26 -  Pernambuco</v>
          </cell>
          <cell r="N549">
            <v>75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13274285000109</v>
          </cell>
          <cell r="G550" t="str">
            <v>FARMACIA JJ CAVALCANTI</v>
          </cell>
          <cell r="H550" t="str">
            <v>B</v>
          </cell>
          <cell r="I550" t="str">
            <v>S</v>
          </cell>
          <cell r="J550" t="str">
            <v>000.000.363</v>
          </cell>
          <cell r="K550">
            <v>45021</v>
          </cell>
          <cell r="L550" t="str">
            <v>26230413274285000109550020000003631001656046</v>
          </cell>
          <cell r="M550" t="str">
            <v>26 -  Pernambuco</v>
          </cell>
          <cell r="N550">
            <v>50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13274285000109</v>
          </cell>
          <cell r="G551" t="str">
            <v>FARMACIA JJ CAVALCANTI</v>
          </cell>
          <cell r="H551" t="str">
            <v>B</v>
          </cell>
          <cell r="I551" t="str">
            <v>S</v>
          </cell>
          <cell r="J551" t="str">
            <v>000.000.363</v>
          </cell>
          <cell r="K551">
            <v>45021</v>
          </cell>
          <cell r="L551" t="str">
            <v>26230413274285000109550020000003631001656046</v>
          </cell>
          <cell r="M551" t="str">
            <v>26 -  Pernambuco</v>
          </cell>
          <cell r="N551">
            <v>60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23680034000170</v>
          </cell>
          <cell r="G552" t="str">
            <v>D.ARAUJO COMERCIAL EIRELI</v>
          </cell>
          <cell r="H552" t="str">
            <v>B</v>
          </cell>
          <cell r="I552" t="str">
            <v>S</v>
          </cell>
          <cell r="J552" t="str">
            <v>000.011.346</v>
          </cell>
          <cell r="K552">
            <v>45020</v>
          </cell>
          <cell r="L552" t="str">
            <v>26230423680034000170550010000113461871197245</v>
          </cell>
          <cell r="M552" t="str">
            <v>26 -  Pernambuco</v>
          </cell>
          <cell r="N552">
            <v>2200</v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11206099000441</v>
          </cell>
          <cell r="G555" t="str">
            <v>SUPERMED COM E IMP DE PROD MEDICOS LTDA</v>
          </cell>
          <cell r="H555" t="str">
            <v>B</v>
          </cell>
          <cell r="I555" t="str">
            <v>S</v>
          </cell>
          <cell r="J555">
            <v>489693</v>
          </cell>
          <cell r="K555">
            <v>45015</v>
          </cell>
          <cell r="L555" t="str">
            <v>35230311206099000441550010004896931000238546</v>
          </cell>
          <cell r="M555" t="str">
            <v>35 -  São Paulo</v>
          </cell>
          <cell r="N555">
            <v>922.55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11872656000110</v>
          </cell>
          <cell r="G556" t="str">
            <v>HDL LOGISTICA HOSPITALAR LTDA.</v>
          </cell>
          <cell r="H556" t="str">
            <v>B</v>
          </cell>
          <cell r="I556" t="str">
            <v>S</v>
          </cell>
          <cell r="J556">
            <v>404703</v>
          </cell>
          <cell r="K556">
            <v>45016</v>
          </cell>
          <cell r="L556" t="str">
            <v>31230311872656000110550010004047031900706460</v>
          </cell>
          <cell r="M556" t="str">
            <v>31 -  Minas Gerais</v>
          </cell>
          <cell r="N556">
            <v>800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11872656000110</v>
          </cell>
          <cell r="G557" t="str">
            <v>HDL LOGISTICA HOSPITALAR LTDA.</v>
          </cell>
          <cell r="H557" t="str">
            <v>B</v>
          </cell>
          <cell r="I557" t="str">
            <v>S</v>
          </cell>
          <cell r="J557">
            <v>51551</v>
          </cell>
          <cell r="K557">
            <v>48304</v>
          </cell>
          <cell r="L557" t="str">
            <v>35230311872656000200550010000515511097438610</v>
          </cell>
          <cell r="M557" t="str">
            <v>35 -  São Paulo</v>
          </cell>
          <cell r="N557">
            <v>393.12</v>
          </cell>
        </row>
        <row r="558">
          <cell r="E558" t="str">
            <v/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7484373000124</v>
          </cell>
          <cell r="G559" t="str">
            <v>UNI HOSPITALAR LTDA  EPP</v>
          </cell>
          <cell r="H559" t="str">
            <v>B</v>
          </cell>
          <cell r="I559" t="str">
            <v>S</v>
          </cell>
          <cell r="J559" t="str">
            <v>000.166.543</v>
          </cell>
          <cell r="K559">
            <v>45022</v>
          </cell>
          <cell r="L559" t="str">
            <v>26230407484373000124550010001665431919823277</v>
          </cell>
          <cell r="M559" t="str">
            <v>26 -  Pernambuco</v>
          </cell>
          <cell r="N559">
            <v>1120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7484373000124</v>
          </cell>
          <cell r="G560" t="str">
            <v>UNI HOSPITALAR CEARA LTDA</v>
          </cell>
          <cell r="H560" t="str">
            <v>B</v>
          </cell>
          <cell r="I560" t="str">
            <v>S</v>
          </cell>
          <cell r="J560" t="str">
            <v>000.008.607</v>
          </cell>
          <cell r="K560">
            <v>45016</v>
          </cell>
          <cell r="L560" t="str">
            <v>23230321595464000168550010000086071033228820</v>
          </cell>
          <cell r="M560" t="str">
            <v>23 -  Ceará</v>
          </cell>
          <cell r="N560">
            <v>884.5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874929000140</v>
          </cell>
          <cell r="G561" t="str">
            <v>MEDCENTER COMERCIAL LTDA  MG</v>
          </cell>
          <cell r="H561" t="str">
            <v>B</v>
          </cell>
          <cell r="I561" t="str">
            <v>S</v>
          </cell>
          <cell r="J561">
            <v>457442</v>
          </cell>
          <cell r="K561">
            <v>45015</v>
          </cell>
          <cell r="L561" t="str">
            <v>31230300874929000140550010004574421187519541</v>
          </cell>
          <cell r="M561" t="str">
            <v>31 -  Minas Gerais</v>
          </cell>
          <cell r="N561">
            <v>65549.600000000006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7519404000135</v>
          </cell>
          <cell r="G562" t="str">
            <v>ADVAL FARMACIA DE MANIPULACAO LTDA  ME</v>
          </cell>
          <cell r="H562" t="str">
            <v>B</v>
          </cell>
          <cell r="I562" t="str">
            <v>S</v>
          </cell>
          <cell r="J562" t="str">
            <v>000.001.304</v>
          </cell>
          <cell r="K562">
            <v>45026</v>
          </cell>
          <cell r="L562" t="str">
            <v>26230407519404000135550010000013041831529400</v>
          </cell>
          <cell r="M562" t="str">
            <v>26 -  Pernambuco</v>
          </cell>
          <cell r="N562">
            <v>42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9058502000148</v>
          </cell>
          <cell r="G563" t="str">
            <v>FARMA VISION IMPORT E EXPORT  MEDICAME</v>
          </cell>
          <cell r="H563" t="str">
            <v>B</v>
          </cell>
          <cell r="I563" t="str">
            <v>S</v>
          </cell>
          <cell r="J563" t="str">
            <v>000.032.313</v>
          </cell>
          <cell r="K563">
            <v>45015</v>
          </cell>
          <cell r="L563" t="str">
            <v>35230309058502000148550000000323131319194536</v>
          </cell>
          <cell r="M563" t="str">
            <v>35 -  São Paulo</v>
          </cell>
          <cell r="N563">
            <v>1090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11206099000107</v>
          </cell>
          <cell r="G564" t="str">
            <v>SUPERMED COM E IMP DE PROD MED  LTDA</v>
          </cell>
          <cell r="H564" t="str">
            <v>B</v>
          </cell>
          <cell r="I564" t="str">
            <v>S</v>
          </cell>
          <cell r="J564">
            <v>686890</v>
          </cell>
          <cell r="K564">
            <v>45016</v>
          </cell>
          <cell r="L564" t="str">
            <v>31230311206099000107550010006868901000391997</v>
          </cell>
          <cell r="M564" t="str">
            <v>31 -  Minas Gerais</v>
          </cell>
          <cell r="N564">
            <v>1185.92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11206099000107</v>
          </cell>
          <cell r="G565" t="str">
            <v>SUPERMED COM E IMP DE PROD MED  LTDA</v>
          </cell>
          <cell r="H565" t="str">
            <v>B</v>
          </cell>
          <cell r="I565" t="str">
            <v>S</v>
          </cell>
          <cell r="J565">
            <v>686890</v>
          </cell>
          <cell r="K565">
            <v>45016</v>
          </cell>
          <cell r="L565" t="str">
            <v>31230311206099000107550010006868901000391997</v>
          </cell>
          <cell r="M565" t="str">
            <v>31 -  Minas Gerais</v>
          </cell>
          <cell r="N565">
            <v>1357.15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23664355000180</v>
          </cell>
          <cell r="G566" t="str">
            <v>INJEMED MEDICAMENTOS ESPECIAIS LTDA</v>
          </cell>
          <cell r="H566" t="str">
            <v>B</v>
          </cell>
          <cell r="I566" t="str">
            <v>S</v>
          </cell>
          <cell r="J566" t="str">
            <v>000.015.723</v>
          </cell>
          <cell r="K566">
            <v>45020</v>
          </cell>
          <cell r="L566" t="str">
            <v>31230423664355000180550010000157231819458250</v>
          </cell>
          <cell r="M566" t="str">
            <v>31 -  Minas Gerais</v>
          </cell>
          <cell r="N566">
            <v>2330.5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17010735000107</v>
          </cell>
          <cell r="G567" t="str">
            <v>DERMATOFLORA LTDA</v>
          </cell>
          <cell r="H567" t="str">
            <v>B</v>
          </cell>
          <cell r="I567" t="str">
            <v>S</v>
          </cell>
          <cell r="J567" t="str">
            <v>000.004.600</v>
          </cell>
          <cell r="K567">
            <v>45020</v>
          </cell>
          <cell r="L567" t="str">
            <v>26230417010735000107550010000046001344656429</v>
          </cell>
          <cell r="M567" t="str">
            <v>26 -  Pernambuco</v>
          </cell>
          <cell r="N567">
            <v>837.5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>
            <v>12420164000238</v>
          </cell>
          <cell r="G568" t="str">
            <v>CM HOSPITALAR S A</v>
          </cell>
          <cell r="H568" t="str">
            <v>B</v>
          </cell>
          <cell r="I568" t="str">
            <v>S</v>
          </cell>
          <cell r="J568">
            <v>169447</v>
          </cell>
          <cell r="K568">
            <v>45022</v>
          </cell>
          <cell r="L568" t="str">
            <v>26230412420164001048550010001694471703132681</v>
          </cell>
          <cell r="M568" t="str">
            <v>26 -  Pernambuco</v>
          </cell>
          <cell r="N568">
            <v>24784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15145035000196</v>
          </cell>
          <cell r="G569" t="str">
            <v>RIOBAHIAFARMA COMERCIO E DISTRIBUIÇAO</v>
          </cell>
          <cell r="H569" t="str">
            <v>B</v>
          </cell>
          <cell r="I569" t="str">
            <v>S</v>
          </cell>
          <cell r="J569">
            <v>25296</v>
          </cell>
          <cell r="K569">
            <v>45021</v>
          </cell>
          <cell r="L569" t="str">
            <v>29230415145035000196550010000252961000619280</v>
          </cell>
          <cell r="M569" t="str">
            <v>29 -  Bahia</v>
          </cell>
          <cell r="N569">
            <v>4200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43253696000170</v>
          </cell>
          <cell r="G570" t="str">
            <v>ROSANGELA LINS ALVES LIMA</v>
          </cell>
          <cell r="H570" t="str">
            <v>B</v>
          </cell>
          <cell r="I570" t="str">
            <v>S</v>
          </cell>
          <cell r="J570" t="str">
            <v>000.000.033</v>
          </cell>
          <cell r="K570">
            <v>45027</v>
          </cell>
          <cell r="L570" t="str">
            <v>26230443253696000170550010000000331075370832</v>
          </cell>
          <cell r="M570" t="str">
            <v>26 -  Pernambuco</v>
          </cell>
          <cell r="N570">
            <v>74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12882932000194</v>
          </cell>
          <cell r="G571" t="str">
            <v>EXOMED REPRES DE MED LTDA</v>
          </cell>
          <cell r="H571" t="str">
            <v>B</v>
          </cell>
          <cell r="I571" t="str">
            <v>S</v>
          </cell>
          <cell r="J571">
            <v>172593</v>
          </cell>
          <cell r="K571">
            <v>45027</v>
          </cell>
          <cell r="L571" t="str">
            <v>26230412882932000194550010001725931889715371</v>
          </cell>
          <cell r="M571" t="str">
            <v>26 -  Pernambuco</v>
          </cell>
          <cell r="N571">
            <v>1536.8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7484373000124</v>
          </cell>
          <cell r="G572" t="str">
            <v>UNI HOSPITALAR LTDA  EPP</v>
          </cell>
          <cell r="H572" t="str">
            <v>B</v>
          </cell>
          <cell r="I572" t="str">
            <v>S</v>
          </cell>
          <cell r="J572" t="str">
            <v>000.166.739</v>
          </cell>
          <cell r="K572">
            <v>45027</v>
          </cell>
          <cell r="L572" t="str">
            <v>26230407484373000124550010001667391762785084</v>
          </cell>
          <cell r="M572" t="str">
            <v>26 -  Pernambuco</v>
          </cell>
          <cell r="N572">
            <v>2732.6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49324221002077</v>
          </cell>
          <cell r="G573" t="str">
            <v>FRESENIUS KABI BRASIL LTDA</v>
          </cell>
          <cell r="H573" t="str">
            <v>B</v>
          </cell>
          <cell r="I573" t="str">
            <v>S</v>
          </cell>
          <cell r="J573">
            <v>44470</v>
          </cell>
          <cell r="K573">
            <v>45020</v>
          </cell>
          <cell r="L573" t="str">
            <v>52230449324221002077550010000444701594137249</v>
          </cell>
          <cell r="M573" t="str">
            <v>52 -  Goiás</v>
          </cell>
          <cell r="N573">
            <v>6000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9944371000104</v>
          </cell>
          <cell r="G574" t="str">
            <v>SULMEDIC COMERCIO DE MEDICAMENTOS LTDA</v>
          </cell>
          <cell r="H574" t="str">
            <v>B</v>
          </cell>
          <cell r="I574" t="str">
            <v>S</v>
          </cell>
          <cell r="J574">
            <v>136076</v>
          </cell>
          <cell r="K574">
            <v>45015</v>
          </cell>
          <cell r="L574" t="str">
            <v>42230309944371000104550010001360761213308664</v>
          </cell>
          <cell r="M574" t="str">
            <v>42 -  Santa Catarina</v>
          </cell>
          <cell r="N574">
            <v>5438.2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1206820001179</v>
          </cell>
          <cell r="G575" t="str">
            <v>PANPHARMA DISTRIB. DE MEDICAM. LTDA</v>
          </cell>
          <cell r="H575" t="str">
            <v>B</v>
          </cell>
          <cell r="I575" t="str">
            <v>S</v>
          </cell>
          <cell r="J575">
            <v>2117976</v>
          </cell>
          <cell r="K575">
            <v>45027</v>
          </cell>
          <cell r="L575" t="str">
            <v>26230401206820001179550040021179761562562909</v>
          </cell>
          <cell r="M575" t="str">
            <v>26 -  Pernambuco</v>
          </cell>
          <cell r="N575">
            <v>186.03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5439635000456</v>
          </cell>
          <cell r="G576" t="str">
            <v>ABL ANTIBIOTICOS DO BRASIL LTDA</v>
          </cell>
          <cell r="H576" t="str">
            <v>B</v>
          </cell>
          <cell r="I576" t="str">
            <v>S</v>
          </cell>
          <cell r="J576">
            <v>242482</v>
          </cell>
          <cell r="K576">
            <v>45016</v>
          </cell>
          <cell r="L576" t="str">
            <v>42230305439635000456550010002424821482924278</v>
          </cell>
          <cell r="M576" t="str">
            <v>42 -  Santa Catarina</v>
          </cell>
          <cell r="N576">
            <v>5500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3817043000152</v>
          </cell>
          <cell r="G577" t="str">
            <v>PHARMAPLUS LTDA EPP</v>
          </cell>
          <cell r="H577" t="str">
            <v>B</v>
          </cell>
          <cell r="I577" t="str">
            <v>S</v>
          </cell>
          <cell r="J577">
            <v>55355</v>
          </cell>
          <cell r="K577">
            <v>45028</v>
          </cell>
          <cell r="L577" t="str">
            <v>26230403817043000152550010000553551199160287</v>
          </cell>
          <cell r="M577" t="str">
            <v>26 -  Pernambuco</v>
          </cell>
          <cell r="N577">
            <v>527.04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>
            <v>67729178000491</v>
          </cell>
          <cell r="G578" t="str">
            <v>COMERCIAL C RIOCLARENSE LTDA</v>
          </cell>
          <cell r="H578" t="str">
            <v>B</v>
          </cell>
          <cell r="I578" t="str">
            <v>S</v>
          </cell>
          <cell r="J578">
            <v>1703764</v>
          </cell>
          <cell r="K578">
            <v>45015</v>
          </cell>
          <cell r="L578" t="str">
            <v>35230367729178000491550010017037641440702051</v>
          </cell>
          <cell r="M578" t="str">
            <v>35 -  São Paulo</v>
          </cell>
          <cell r="N578">
            <v>3240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42083525000188</v>
          </cell>
          <cell r="G579" t="str">
            <v>R.A FARMA DIST DE MED LTDA</v>
          </cell>
          <cell r="H579" t="str">
            <v>B</v>
          </cell>
          <cell r="I579" t="str">
            <v>S</v>
          </cell>
          <cell r="J579">
            <v>575</v>
          </cell>
          <cell r="K579">
            <v>45027</v>
          </cell>
          <cell r="L579" t="str">
            <v>23230442083525000188550010000005751011550462</v>
          </cell>
          <cell r="M579" t="str">
            <v>23 -  Ceará</v>
          </cell>
          <cell r="N579">
            <v>8689.0400000000009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3817043000152</v>
          </cell>
          <cell r="G580" t="str">
            <v>PHARMAPLUS LTDA EPP</v>
          </cell>
          <cell r="H580" t="str">
            <v>B</v>
          </cell>
          <cell r="I580" t="str">
            <v>S</v>
          </cell>
          <cell r="J580">
            <v>55432</v>
          </cell>
          <cell r="K580">
            <v>45030</v>
          </cell>
          <cell r="L580" t="str">
            <v>26230403817043000152550010000554321254216162</v>
          </cell>
          <cell r="M580" t="str">
            <v>26 -  Pernambuco</v>
          </cell>
          <cell r="N580">
            <v>553.32000000000005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22580510000118</v>
          </cell>
          <cell r="G581" t="str">
            <v>UNIFAR DISTRIBUIDORA DE MEDICAMENTOS</v>
          </cell>
          <cell r="H581" t="str">
            <v>B</v>
          </cell>
          <cell r="I581" t="str">
            <v>S</v>
          </cell>
          <cell r="J581">
            <v>53877</v>
          </cell>
          <cell r="K581">
            <v>45030</v>
          </cell>
          <cell r="L581" t="str">
            <v>26230422580510000118550010000538771000401040</v>
          </cell>
          <cell r="M581" t="str">
            <v>26 -  Pernambuco</v>
          </cell>
          <cell r="N581">
            <v>1508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13274285000109</v>
          </cell>
          <cell r="G582" t="str">
            <v>FARMACIA JJ CAVALCANTI</v>
          </cell>
          <cell r="H582" t="str">
            <v>B</v>
          </cell>
          <cell r="I582" t="str">
            <v>S</v>
          </cell>
          <cell r="J582" t="str">
            <v>000.000.381</v>
          </cell>
          <cell r="K582">
            <v>45033</v>
          </cell>
          <cell r="L582" t="str">
            <v>26230413274285000109550020000003811001742285</v>
          </cell>
          <cell r="M582" t="str">
            <v>26 -  Pernambuco</v>
          </cell>
          <cell r="N582">
            <v>75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7484373000124</v>
          </cell>
          <cell r="G583" t="str">
            <v>UNI HOSPITALAR LTDA  EPP</v>
          </cell>
          <cell r="H583" t="str">
            <v>B</v>
          </cell>
          <cell r="I583" t="str">
            <v>S</v>
          </cell>
          <cell r="J583" t="str">
            <v>000.167.090</v>
          </cell>
          <cell r="K583">
            <v>45030</v>
          </cell>
          <cell r="L583" t="str">
            <v>26230407484373000124550010001670901348576114</v>
          </cell>
          <cell r="M583" t="str">
            <v>26 -  Pernambuco</v>
          </cell>
          <cell r="N583">
            <v>870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8778201000126</v>
          </cell>
          <cell r="G584" t="str">
            <v>DROGAFONTE LTDA</v>
          </cell>
          <cell r="H584" t="str">
            <v>B</v>
          </cell>
          <cell r="I584" t="str">
            <v>S</v>
          </cell>
          <cell r="J584" t="str">
            <v>000.408.090</v>
          </cell>
          <cell r="K584">
            <v>45034</v>
          </cell>
          <cell r="L584" t="str">
            <v>26230408778201000126550010004080901575206608</v>
          </cell>
          <cell r="M584" t="str">
            <v>26 -  Pernambuco</v>
          </cell>
          <cell r="N584">
            <v>2488.87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8778201000126</v>
          </cell>
          <cell r="G585" t="str">
            <v>DROGAFONTE LTDA</v>
          </cell>
          <cell r="H585" t="str">
            <v>B</v>
          </cell>
          <cell r="I585" t="str">
            <v>S</v>
          </cell>
          <cell r="J585" t="str">
            <v>000.407.745</v>
          </cell>
          <cell r="K585">
            <v>45030</v>
          </cell>
          <cell r="L585" t="str">
            <v>26230408778201000126550010004077451751466440</v>
          </cell>
          <cell r="M585" t="str">
            <v>26 -  Pernambuco</v>
          </cell>
          <cell r="N585">
            <v>1181.6400000000001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12882932000194</v>
          </cell>
          <cell r="G586" t="str">
            <v>EXOMED REPRES DE MED LTDA</v>
          </cell>
          <cell r="H586" t="str">
            <v>B</v>
          </cell>
          <cell r="I586" t="str">
            <v>S</v>
          </cell>
          <cell r="J586">
            <v>172834</v>
          </cell>
          <cell r="K586">
            <v>45034</v>
          </cell>
          <cell r="L586" t="str">
            <v>26230412882932000194550010001728341757910105</v>
          </cell>
          <cell r="M586" t="str">
            <v>26 -  Pernambuco</v>
          </cell>
          <cell r="N586">
            <v>1520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7519404000135</v>
          </cell>
          <cell r="G587" t="str">
            <v>ADVAL FARMACIA DE MANIPULACAO LTDA  ME</v>
          </cell>
          <cell r="H587" t="str">
            <v>B</v>
          </cell>
          <cell r="I587" t="str">
            <v>S</v>
          </cell>
          <cell r="J587" t="str">
            <v>000.001.310</v>
          </cell>
          <cell r="K587">
            <v>45035</v>
          </cell>
          <cell r="L587" t="str">
            <v>26230407519404000135550010000013101463905512</v>
          </cell>
          <cell r="M587" t="str">
            <v>26 -  Pernambuco</v>
          </cell>
          <cell r="N587">
            <v>200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7519404000135</v>
          </cell>
          <cell r="G588" t="str">
            <v>ADVAL FARMACIA DE MANIPULACAO LTDA  ME</v>
          </cell>
          <cell r="H588" t="str">
            <v>B</v>
          </cell>
          <cell r="I588" t="str">
            <v>S</v>
          </cell>
          <cell r="J588" t="str">
            <v>000.001.310</v>
          </cell>
          <cell r="K588">
            <v>45035</v>
          </cell>
          <cell r="L588" t="str">
            <v>26230407519404000135550010000013101463905512</v>
          </cell>
          <cell r="M588" t="str">
            <v>26 -  Pernambuco</v>
          </cell>
          <cell r="N588">
            <v>42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1206820001179</v>
          </cell>
          <cell r="G589" t="str">
            <v>PANPHARMA DISTRIB. DE MEDICAM. LTDA</v>
          </cell>
          <cell r="H589" t="str">
            <v>B</v>
          </cell>
          <cell r="I589" t="str">
            <v>S</v>
          </cell>
          <cell r="J589">
            <v>2132770</v>
          </cell>
          <cell r="K589">
            <v>45034</v>
          </cell>
          <cell r="L589" t="str">
            <v>26230401206820001179550040021327701406885976</v>
          </cell>
          <cell r="M589" t="str">
            <v>26 -  Pernambuco</v>
          </cell>
          <cell r="N589">
            <v>235.16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23837936000177</v>
          </cell>
          <cell r="G590" t="str">
            <v>G1 DISTRIBUIDORA DE PROD. FARM LTDA</v>
          </cell>
          <cell r="H590" t="str">
            <v>B</v>
          </cell>
          <cell r="I590" t="str">
            <v>S</v>
          </cell>
          <cell r="J590" t="str">
            <v>000.708.676</v>
          </cell>
          <cell r="K590">
            <v>45034</v>
          </cell>
          <cell r="L590" t="str">
            <v>26230423837936000177550010007086761015775938</v>
          </cell>
          <cell r="M590" t="str">
            <v>26 -  Pernambuco</v>
          </cell>
          <cell r="N590">
            <v>158.19999999999999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43253696000170</v>
          </cell>
          <cell r="G591" t="str">
            <v>ROSANGELA LINS ALVES LIMA</v>
          </cell>
          <cell r="H591" t="str">
            <v>B</v>
          </cell>
          <cell r="I591" t="str">
            <v>S</v>
          </cell>
          <cell r="J591" t="str">
            <v>000.000.034</v>
          </cell>
          <cell r="K591">
            <v>45035</v>
          </cell>
          <cell r="L591" t="str">
            <v>26230443253696000170550010000000341728779959</v>
          </cell>
          <cell r="M591" t="str">
            <v>26 -  Pernambuco</v>
          </cell>
          <cell r="N591">
            <v>25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43253696000170</v>
          </cell>
          <cell r="G592" t="str">
            <v>ROSANGELA LINS ALVES LIMA</v>
          </cell>
          <cell r="H592" t="str">
            <v>B</v>
          </cell>
          <cell r="I592" t="str">
            <v>S</v>
          </cell>
          <cell r="J592" t="str">
            <v>000.000.034</v>
          </cell>
          <cell r="K592">
            <v>45035</v>
          </cell>
          <cell r="L592" t="str">
            <v>26230443253696000170550010000000341728779959</v>
          </cell>
          <cell r="M592" t="str">
            <v>26 -  Pernambuco</v>
          </cell>
          <cell r="N592">
            <v>8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49324221001500</v>
          </cell>
          <cell r="G593" t="str">
            <v>FRESENIUS KABI BRASIL LTDA</v>
          </cell>
          <cell r="H593" t="str">
            <v>B</v>
          </cell>
          <cell r="I593" t="str">
            <v>S</v>
          </cell>
          <cell r="J593">
            <v>62695</v>
          </cell>
          <cell r="K593">
            <v>45034</v>
          </cell>
          <cell r="L593" t="str">
            <v>23230449324221001500550000000626951885046967</v>
          </cell>
          <cell r="M593" t="str">
            <v>23 -  Ceará</v>
          </cell>
          <cell r="N593">
            <v>1800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49324221001500</v>
          </cell>
          <cell r="G594" t="str">
            <v>FRESENIUS KABI BRASIL LTDA</v>
          </cell>
          <cell r="H594" t="str">
            <v>B</v>
          </cell>
          <cell r="I594" t="str">
            <v>S</v>
          </cell>
          <cell r="J594">
            <v>62700</v>
          </cell>
          <cell r="K594">
            <v>45034</v>
          </cell>
          <cell r="L594" t="str">
            <v>23230449324221001500550000000627001051067535</v>
          </cell>
          <cell r="M594" t="str">
            <v>23 -  Ceará</v>
          </cell>
          <cell r="N594">
            <v>13748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8719794000150</v>
          </cell>
          <cell r="G595" t="str">
            <v>CENTRAL DIST DE MEDICAMENTOS LTDA</v>
          </cell>
          <cell r="H595" t="str">
            <v>B</v>
          </cell>
          <cell r="I595" t="str">
            <v>S</v>
          </cell>
          <cell r="J595">
            <v>119504</v>
          </cell>
          <cell r="K595">
            <v>45036</v>
          </cell>
          <cell r="L595" t="str">
            <v>26230408719794000150550010001195041500233367</v>
          </cell>
          <cell r="M595" t="str">
            <v>26 -  Pernambuco</v>
          </cell>
          <cell r="N595">
            <v>17332.2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7484373000124</v>
          </cell>
          <cell r="G596" t="str">
            <v>UNI HOSPITALAR LTDA  EPP</v>
          </cell>
          <cell r="H596" t="str">
            <v>B</v>
          </cell>
          <cell r="I596" t="str">
            <v>S</v>
          </cell>
          <cell r="J596" t="str">
            <v>000.167.331</v>
          </cell>
          <cell r="K596">
            <v>45035</v>
          </cell>
          <cell r="L596" t="str">
            <v>26230407484373000124550010001673311204124009</v>
          </cell>
          <cell r="M596" t="str">
            <v>26 -  Pernambuco</v>
          </cell>
          <cell r="N596">
            <v>2382.4</v>
          </cell>
        </row>
        <row r="597">
          <cell r="E597" t="str">
            <v/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13274285000109</v>
          </cell>
          <cell r="G598" t="str">
            <v>FARMACIA JJ CAVALCANTI</v>
          </cell>
          <cell r="H598" t="str">
            <v>B</v>
          </cell>
          <cell r="I598" t="str">
            <v>S</v>
          </cell>
          <cell r="J598" t="str">
            <v>000.000.390</v>
          </cell>
          <cell r="K598">
            <v>45040</v>
          </cell>
          <cell r="L598" t="str">
            <v>26230413274285000109550020000003901001784637</v>
          </cell>
          <cell r="M598" t="str">
            <v>26 -  Pernambuco</v>
          </cell>
          <cell r="N598">
            <v>28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 t="str">
            <v>10.854.165/0003-46</v>
          </cell>
          <cell r="G599" t="str">
            <v>F  F DISTRIB. DE PROD. FARMACEUT. LTDA</v>
          </cell>
          <cell r="H599" t="str">
            <v>B</v>
          </cell>
          <cell r="I599" t="str">
            <v>S</v>
          </cell>
          <cell r="J599">
            <v>156443</v>
          </cell>
          <cell r="K599">
            <v>45034</v>
          </cell>
          <cell r="L599" t="str">
            <v>23230410854165000346550010001564431009705199</v>
          </cell>
          <cell r="M599" t="str">
            <v>23 -  Ceará</v>
          </cell>
          <cell r="N599">
            <v>61867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 t="str">
            <v>10.854.165/0003-46</v>
          </cell>
          <cell r="G600" t="str">
            <v>F  F DISTRIB. DE PROD. FARMACEUT. LTDA</v>
          </cell>
          <cell r="H600" t="str">
            <v>B</v>
          </cell>
          <cell r="I600" t="str">
            <v>S</v>
          </cell>
          <cell r="J600">
            <v>156443</v>
          </cell>
          <cell r="K600">
            <v>45034</v>
          </cell>
          <cell r="L600" t="str">
            <v>23230410854165000346550010001564431009705199</v>
          </cell>
          <cell r="M600" t="str">
            <v>23 -  Ceará</v>
          </cell>
          <cell r="N600">
            <v>201.2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7519404000135</v>
          </cell>
          <cell r="G601" t="str">
            <v>ADVAL FARMACIA DE MANIPULACAO LTDA  ME</v>
          </cell>
          <cell r="H601" t="str">
            <v>B</v>
          </cell>
          <cell r="I601" t="str">
            <v>S</v>
          </cell>
          <cell r="J601" t="str">
            <v>000.001.312</v>
          </cell>
          <cell r="K601">
            <v>45040</v>
          </cell>
          <cell r="L601" t="str">
            <v>26230407519404000135550010000013121747259610</v>
          </cell>
          <cell r="M601" t="str">
            <v>26 -  Pernambuco</v>
          </cell>
          <cell r="N601">
            <v>170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31604922000131</v>
          </cell>
          <cell r="G602" t="str">
            <v>FARMAKO DIST DE PROD HOSP LTDA</v>
          </cell>
          <cell r="H602" t="str">
            <v>B</v>
          </cell>
          <cell r="I602" t="str">
            <v>S</v>
          </cell>
          <cell r="J602" t="str">
            <v>000.000.936</v>
          </cell>
          <cell r="K602">
            <v>45036</v>
          </cell>
          <cell r="L602" t="str">
            <v>24230431604922000131550010000009361000000018</v>
          </cell>
          <cell r="M602" t="str">
            <v>24 -  Rio Grande do Norte</v>
          </cell>
          <cell r="N602">
            <v>3200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7484373000124</v>
          </cell>
          <cell r="G603" t="str">
            <v>UNI HOSPITALAR LTDA  EPP</v>
          </cell>
          <cell r="H603" t="str">
            <v>B</v>
          </cell>
          <cell r="I603" t="str">
            <v>S</v>
          </cell>
          <cell r="J603" t="str">
            <v>000.167.589</v>
          </cell>
          <cell r="K603">
            <v>45040</v>
          </cell>
          <cell r="L603" t="str">
            <v>26230407484373000124550010001675891089138589</v>
          </cell>
          <cell r="M603" t="str">
            <v>26 -  Pernambuco</v>
          </cell>
          <cell r="N603">
            <v>8998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9053134000145</v>
          </cell>
          <cell r="G604" t="str">
            <v>ELFA MEDICAMENTOS LTDA</v>
          </cell>
          <cell r="H604" t="str">
            <v>B</v>
          </cell>
          <cell r="I604" t="str">
            <v>S</v>
          </cell>
          <cell r="J604">
            <v>487139</v>
          </cell>
          <cell r="K604">
            <v>45036</v>
          </cell>
          <cell r="L604" t="str">
            <v>53230409053134000145550050004871391973775901</v>
          </cell>
          <cell r="M604" t="str">
            <v>53 -  Distrito Federal</v>
          </cell>
          <cell r="N604">
            <v>226.38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5106015000152</v>
          </cell>
          <cell r="G605" t="str">
            <v>CALL MED COM DE MED E REPRES</v>
          </cell>
          <cell r="H605" t="str">
            <v>B</v>
          </cell>
          <cell r="I605" t="str">
            <v>S</v>
          </cell>
          <cell r="J605" t="str">
            <v>000.090.828</v>
          </cell>
          <cell r="K605">
            <v>45036</v>
          </cell>
          <cell r="L605" t="str">
            <v>23230405106015000152550010000908281000587532</v>
          </cell>
          <cell r="M605" t="str">
            <v>23 -  Ceará</v>
          </cell>
          <cell r="N605">
            <v>22170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8077211000134</v>
          </cell>
          <cell r="G606" t="str">
            <v>T S COMERCIAL DE MEDICAMENTOS</v>
          </cell>
          <cell r="H606" t="str">
            <v>B</v>
          </cell>
          <cell r="I606" t="str">
            <v>S</v>
          </cell>
          <cell r="J606" t="str">
            <v>000.100.011</v>
          </cell>
          <cell r="K606">
            <v>45034</v>
          </cell>
          <cell r="L606" t="str">
            <v>23230408077211000134550010001000111196180044</v>
          </cell>
          <cell r="M606" t="str">
            <v>23 -  Ceará</v>
          </cell>
          <cell r="N606">
            <v>1735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6106005000422</v>
          </cell>
          <cell r="G607" t="str">
            <v>STOCK MED PROD MEDICOHOSP LTDA.</v>
          </cell>
          <cell r="H607" t="str">
            <v>B</v>
          </cell>
          <cell r="I607" t="str">
            <v>S</v>
          </cell>
          <cell r="J607">
            <v>235</v>
          </cell>
          <cell r="K607">
            <v>45036</v>
          </cell>
          <cell r="L607" t="str">
            <v>35230406106005000422550010000002351006177760</v>
          </cell>
          <cell r="M607" t="str">
            <v>35 -  São Paulo</v>
          </cell>
          <cell r="N607">
            <v>7900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44734671002286</v>
          </cell>
          <cell r="G608" t="str">
            <v>CRISTALIA PROD QUIM FARMACEUTICOS LTDA</v>
          </cell>
          <cell r="H608" t="str">
            <v>B</v>
          </cell>
          <cell r="I608" t="str">
            <v>S</v>
          </cell>
          <cell r="J608">
            <v>69631</v>
          </cell>
          <cell r="K608">
            <v>45035</v>
          </cell>
          <cell r="L608" t="str">
            <v>35230444734671002286550100000696311918182200</v>
          </cell>
          <cell r="M608" t="str">
            <v>35 -  São Paulo</v>
          </cell>
          <cell r="N608">
            <v>7200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8778201000126</v>
          </cell>
          <cell r="G609" t="str">
            <v>DROGAFONTE LTDA</v>
          </cell>
          <cell r="H609" t="str">
            <v>B</v>
          </cell>
          <cell r="I609" t="str">
            <v>S</v>
          </cell>
          <cell r="J609" t="str">
            <v>000.408.599</v>
          </cell>
          <cell r="K609">
            <v>45040</v>
          </cell>
          <cell r="L609" t="str">
            <v>26230408778201000126550010004085991295006458</v>
          </cell>
          <cell r="M609" t="str">
            <v>26 -  Pernambuco</v>
          </cell>
          <cell r="N609">
            <v>2440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>
            <v>8719794000150</v>
          </cell>
          <cell r="G610" t="str">
            <v>CENTRAL DIST DE MEDICAMENTOS LTDA</v>
          </cell>
          <cell r="H610" t="str">
            <v>B</v>
          </cell>
          <cell r="I610" t="str">
            <v>S</v>
          </cell>
          <cell r="J610">
            <v>119730</v>
          </cell>
          <cell r="K610">
            <v>45041</v>
          </cell>
          <cell r="L610" t="str">
            <v>26230408719794000150550010001197301537572379</v>
          </cell>
          <cell r="M610" t="str">
            <v>26 -  Pernambuco</v>
          </cell>
          <cell r="N610">
            <v>9204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>
            <v>7484373000124</v>
          </cell>
          <cell r="G611" t="str">
            <v>UNI HOSPITALAR LTDA  EPP</v>
          </cell>
          <cell r="H611" t="str">
            <v>B</v>
          </cell>
          <cell r="I611" t="str">
            <v>S</v>
          </cell>
          <cell r="J611" t="str">
            <v>000.167.796</v>
          </cell>
          <cell r="K611">
            <v>45041</v>
          </cell>
          <cell r="L611" t="str">
            <v>26230407484373000124550010001677961127403383</v>
          </cell>
          <cell r="M611" t="str">
            <v>26 -  Pernambuco</v>
          </cell>
          <cell r="N611">
            <v>3236.8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49324221000880</v>
          </cell>
          <cell r="G612" t="str">
            <v>FRESENIUS KABI BRASIL LTDA</v>
          </cell>
          <cell r="H612" t="str">
            <v>B</v>
          </cell>
          <cell r="I612" t="str">
            <v>S</v>
          </cell>
          <cell r="J612">
            <v>229426</v>
          </cell>
          <cell r="K612">
            <v>45034</v>
          </cell>
          <cell r="L612" t="str">
            <v>26230449324221000880550000002294261287985108</v>
          </cell>
          <cell r="M612" t="str">
            <v>26 -  Pernambuco</v>
          </cell>
          <cell r="N612">
            <v>3072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>
            <v>49324221000880</v>
          </cell>
          <cell r="G613" t="str">
            <v>FRESENIUS KABI BRASIL LTDA</v>
          </cell>
          <cell r="H613" t="str">
            <v>B</v>
          </cell>
          <cell r="I613" t="str">
            <v>S</v>
          </cell>
          <cell r="J613">
            <v>1727067</v>
          </cell>
          <cell r="K613">
            <v>45034</v>
          </cell>
          <cell r="L613" t="str">
            <v>35230449324221000104550000017270671683483120</v>
          </cell>
          <cell r="M613" t="str">
            <v>35 -  São Paulo</v>
          </cell>
          <cell r="N613">
            <v>4600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>
            <v>44734671002286</v>
          </cell>
          <cell r="G614" t="str">
            <v>CRISTALIA PRODUTOS QUIMICOS</v>
          </cell>
          <cell r="H614" t="str">
            <v>B</v>
          </cell>
          <cell r="I614" t="str">
            <v>S</v>
          </cell>
          <cell r="J614">
            <v>70501</v>
          </cell>
          <cell r="K614">
            <v>45036</v>
          </cell>
          <cell r="L614" t="str">
            <v>35230444734671002286550100000705011899428960</v>
          </cell>
          <cell r="M614" t="str">
            <v>35 -  São Paulo</v>
          </cell>
          <cell r="N614">
            <v>3800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>
            <v>67729178000491</v>
          </cell>
          <cell r="G615" t="str">
            <v>COMERCIAL CIRURGICA RIOCLARENSE LTDA</v>
          </cell>
          <cell r="H615" t="str">
            <v>B</v>
          </cell>
          <cell r="I615" t="str">
            <v>S</v>
          </cell>
          <cell r="J615">
            <v>48267</v>
          </cell>
          <cell r="K615">
            <v>45041</v>
          </cell>
          <cell r="L615" t="str">
            <v>26230467729178000653550010000482671313078392</v>
          </cell>
          <cell r="M615" t="str">
            <v>26 -  Pernambuco</v>
          </cell>
          <cell r="N615">
            <v>10765.44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>
            <v>67729178000491</v>
          </cell>
          <cell r="G616" t="str">
            <v>COMERCIAL CIRURGICA RIOCLARENSE LTDA</v>
          </cell>
          <cell r="H616" t="str">
            <v>B</v>
          </cell>
          <cell r="I616" t="str">
            <v>S</v>
          </cell>
          <cell r="J616">
            <v>48267</v>
          </cell>
          <cell r="K616">
            <v>45041</v>
          </cell>
          <cell r="L616" t="str">
            <v>26230467729178000653550010000482671313078392</v>
          </cell>
          <cell r="M616" t="str">
            <v>26 -  Pernambuco</v>
          </cell>
          <cell r="N616">
            <v>235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>
            <v>35253360000180</v>
          </cell>
          <cell r="G617" t="str">
            <v>UNIKA DISTRI DE MED LTDA</v>
          </cell>
          <cell r="H617" t="str">
            <v>B</v>
          </cell>
          <cell r="I617" t="str">
            <v>S</v>
          </cell>
          <cell r="J617" t="str">
            <v>000.002.059</v>
          </cell>
          <cell r="K617">
            <v>45041</v>
          </cell>
          <cell r="L617" t="str">
            <v>25230435253360000180550010000020591083297526</v>
          </cell>
          <cell r="M617" t="str">
            <v>25 -  Paraíba</v>
          </cell>
          <cell r="N617">
            <v>17420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>
            <v>43253696000170</v>
          </cell>
          <cell r="G618" t="str">
            <v>ROSANGELA LINS ALVES LIMA</v>
          </cell>
          <cell r="H618" t="str">
            <v>B</v>
          </cell>
          <cell r="I618" t="str">
            <v>S</v>
          </cell>
          <cell r="J618" t="str">
            <v>000.000.036</v>
          </cell>
          <cell r="K618">
            <v>45042</v>
          </cell>
          <cell r="L618" t="str">
            <v>26230443253696000170550010000000361218854767</v>
          </cell>
          <cell r="M618" t="str">
            <v>26 -  Pernambuco</v>
          </cell>
          <cell r="N618">
            <v>10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>
            <v>12882932000194</v>
          </cell>
          <cell r="G619" t="str">
            <v>EXOMED REPRES DE MED LTDA</v>
          </cell>
          <cell r="H619" t="str">
            <v>B</v>
          </cell>
          <cell r="I619" t="str">
            <v>S</v>
          </cell>
          <cell r="J619">
            <v>173015</v>
          </cell>
          <cell r="K619">
            <v>45042</v>
          </cell>
          <cell r="L619" t="str">
            <v>26230412882932000194550010001730151514237885</v>
          </cell>
          <cell r="M619" t="str">
            <v>26 -  Pernambuco</v>
          </cell>
          <cell r="N619">
            <v>2804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>
            <v>23680034000170</v>
          </cell>
          <cell r="G620" t="str">
            <v>D.ARAUJO COMERCIAL EIRELI</v>
          </cell>
          <cell r="H620" t="str">
            <v>B</v>
          </cell>
          <cell r="I620" t="str">
            <v>S</v>
          </cell>
          <cell r="J620" t="str">
            <v>000.011.573</v>
          </cell>
          <cell r="K620">
            <v>45041</v>
          </cell>
          <cell r="L620" t="str">
            <v>26230423680034000170550010000115731508610362</v>
          </cell>
          <cell r="M620" t="str">
            <v>26 -  Pernambuco</v>
          </cell>
          <cell r="N620">
            <v>2250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>
            <v>1206820001179</v>
          </cell>
          <cell r="G621" t="str">
            <v>PANPHARMA DISTRIB. DE MEDICAM. LTDA</v>
          </cell>
          <cell r="H621" t="str">
            <v>B</v>
          </cell>
          <cell r="I621" t="str">
            <v>S</v>
          </cell>
          <cell r="J621">
            <v>2145011</v>
          </cell>
          <cell r="K621">
            <v>45041</v>
          </cell>
          <cell r="L621" t="str">
            <v>26230401206820001179550040021450111858180740</v>
          </cell>
          <cell r="M621" t="str">
            <v>26 -  Pernambuco</v>
          </cell>
          <cell r="N621">
            <v>1186.8599999999999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>
            <v>23837936000177</v>
          </cell>
          <cell r="G622" t="str">
            <v>G1 DISTRIBUIDORA DE PROD. FARM LTDA</v>
          </cell>
          <cell r="H622" t="str">
            <v>B</v>
          </cell>
          <cell r="I622" t="str">
            <v>S</v>
          </cell>
          <cell r="J622" t="str">
            <v>000.711.879</v>
          </cell>
          <cell r="K622">
            <v>45041</v>
          </cell>
          <cell r="L622" t="str">
            <v>26230423837936000177550010007118791015843156</v>
          </cell>
          <cell r="M622" t="str">
            <v>26 -  Pernambuco</v>
          </cell>
          <cell r="N622">
            <v>116.7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>
            <v>44734671002286</v>
          </cell>
          <cell r="G623" t="str">
            <v>CRISTALIA PROD QUIM FARMACEUTICOS LTDA</v>
          </cell>
          <cell r="H623" t="str">
            <v>B</v>
          </cell>
          <cell r="I623" t="str">
            <v>S</v>
          </cell>
          <cell r="J623">
            <v>69839</v>
          </cell>
          <cell r="K623">
            <v>45035</v>
          </cell>
          <cell r="L623" t="str">
            <v>35230444734671002286550100000698391843306828</v>
          </cell>
          <cell r="M623" t="str">
            <v>35 -  São Paulo</v>
          </cell>
          <cell r="N623">
            <v>56000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>
            <v>12882932000194</v>
          </cell>
          <cell r="G624" t="str">
            <v>EXOMED REPRES DE MED LTDA</v>
          </cell>
          <cell r="H624" t="str">
            <v>B</v>
          </cell>
          <cell r="I624" t="str">
            <v>S</v>
          </cell>
          <cell r="J624">
            <v>173065</v>
          </cell>
          <cell r="K624">
            <v>45043</v>
          </cell>
          <cell r="L624" t="str">
            <v>26230412882932000194550010001730651404988152</v>
          </cell>
          <cell r="M624" t="str">
            <v>26 -  Pernambuco</v>
          </cell>
          <cell r="N624">
            <v>21698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>
            <v>7484373000124</v>
          </cell>
          <cell r="G625" t="str">
            <v>UNI HOSPITALAR LTDA  EPP</v>
          </cell>
          <cell r="H625" t="str">
            <v>B</v>
          </cell>
          <cell r="I625" t="str">
            <v>S</v>
          </cell>
          <cell r="J625" t="str">
            <v>000.168.044</v>
          </cell>
          <cell r="K625">
            <v>45043</v>
          </cell>
          <cell r="L625" t="str">
            <v>26230407484373000124550010001680441906745581</v>
          </cell>
          <cell r="M625" t="str">
            <v>26 -  Pernambuco</v>
          </cell>
          <cell r="N625">
            <v>1198.5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>
            <v>11449180000290</v>
          </cell>
          <cell r="G626" t="str">
            <v>DPROSMED DIST DE PROD MED HOSP</v>
          </cell>
          <cell r="H626" t="str">
            <v>B</v>
          </cell>
          <cell r="I626" t="str">
            <v>S</v>
          </cell>
          <cell r="J626">
            <v>59309</v>
          </cell>
          <cell r="K626">
            <v>45043</v>
          </cell>
          <cell r="L626" t="str">
            <v>26230411449180000100550010000593091000209324</v>
          </cell>
          <cell r="M626" t="str">
            <v>26 -  Pernambuco</v>
          </cell>
          <cell r="N626">
            <v>380</v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3817043000152</v>
          </cell>
          <cell r="G627" t="str">
            <v>PHARMAPLUS LTDA EPP</v>
          </cell>
          <cell r="H627" t="str">
            <v>B</v>
          </cell>
          <cell r="I627" t="str">
            <v>S</v>
          </cell>
          <cell r="J627">
            <v>55684</v>
          </cell>
          <cell r="K627">
            <v>45042</v>
          </cell>
          <cell r="L627" t="str">
            <v>26230403817043000152550010000556841115432360</v>
          </cell>
          <cell r="M627" t="str">
            <v>26 -  Pernambuco</v>
          </cell>
          <cell r="N627">
            <v>525.5</v>
          </cell>
        </row>
        <row r="628">
          <cell r="C628" t="str">
            <v>HOSPITAL MESTRE VITALINO</v>
          </cell>
          <cell r="E628" t="str">
            <v>3.4 - Material Farmacológico</v>
          </cell>
          <cell r="F628">
            <v>13274285000109</v>
          </cell>
          <cell r="G628" t="str">
            <v>FARMACIA JJ CAVALCANTI</v>
          </cell>
          <cell r="H628" t="str">
            <v>B</v>
          </cell>
          <cell r="I628" t="str">
            <v>S</v>
          </cell>
          <cell r="J628" t="str">
            <v>000.000.396</v>
          </cell>
          <cell r="K628">
            <v>45044</v>
          </cell>
          <cell r="L628" t="str">
            <v>26230413274285000109550020000003961001813525</v>
          </cell>
          <cell r="M628" t="str">
            <v>26 -  Pernambuco</v>
          </cell>
          <cell r="N628">
            <v>70</v>
          </cell>
        </row>
        <row r="629">
          <cell r="C629" t="str">
            <v>HOSPITAL MESTRE VITALINO</v>
          </cell>
          <cell r="E629" t="str">
            <v>3.4 - Material Farmacológico</v>
          </cell>
          <cell r="F629">
            <v>5230009001931</v>
          </cell>
          <cell r="G629" t="str">
            <v>COMERCIAL DRUGSTORE LTDA</v>
          </cell>
          <cell r="H629" t="str">
            <v>B</v>
          </cell>
          <cell r="I629" t="str">
            <v>S</v>
          </cell>
          <cell r="J629" t="str">
            <v>000.009.489</v>
          </cell>
          <cell r="K629">
            <v>45044</v>
          </cell>
          <cell r="L629" t="str">
            <v>26230405230009001931550030000094891006315864</v>
          </cell>
          <cell r="M629" t="str">
            <v>26 -  Pernambuco</v>
          </cell>
          <cell r="N629">
            <v>92.97</v>
          </cell>
        </row>
        <row r="630">
          <cell r="C630" t="str">
            <v>HOSPITAL MESTRE VITALINO</v>
          </cell>
          <cell r="E630" t="str">
            <v>3.4 - Material Farmacológico</v>
          </cell>
          <cell r="F630">
            <v>67729178000491</v>
          </cell>
          <cell r="G630" t="str">
            <v>COMERCIAL CIRURGICA RIOCLARENSE LTDA</v>
          </cell>
          <cell r="H630" t="str">
            <v>B</v>
          </cell>
          <cell r="I630" t="str">
            <v>S</v>
          </cell>
          <cell r="J630">
            <v>48530</v>
          </cell>
          <cell r="K630">
            <v>45043</v>
          </cell>
          <cell r="L630" t="str">
            <v>26230467729178000653550010000485301626150870</v>
          </cell>
          <cell r="M630" t="str">
            <v>26 -  Pernambuco</v>
          </cell>
          <cell r="N630">
            <v>14707.3</v>
          </cell>
        </row>
        <row r="631">
          <cell r="C631" t="str">
            <v>HOSPITAL MESTRE VITALINO</v>
          </cell>
          <cell r="E631" t="str">
            <v>3.4 - Material Farmacológico</v>
          </cell>
          <cell r="F631">
            <v>67729178000491</v>
          </cell>
          <cell r="G631" t="str">
            <v>COMERCIAL CIRURGICA RIOCLARENSE LTDA</v>
          </cell>
          <cell r="H631" t="str">
            <v>B</v>
          </cell>
          <cell r="I631" t="str">
            <v>S</v>
          </cell>
          <cell r="J631">
            <v>48479</v>
          </cell>
          <cell r="K631">
            <v>45043</v>
          </cell>
          <cell r="L631" t="str">
            <v>26230467729178000653550010000484791333279417</v>
          </cell>
          <cell r="M631" t="str">
            <v>26 -  Pernambuco</v>
          </cell>
          <cell r="N631">
            <v>4709.88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>
            <v>6106005000180</v>
          </cell>
          <cell r="G632" t="str">
            <v>STOCK MED PRODUTOS MEDICO HOSPITALARES</v>
          </cell>
          <cell r="H632" t="str">
            <v>B</v>
          </cell>
          <cell r="I632" t="str">
            <v>S</v>
          </cell>
          <cell r="J632">
            <v>191237</v>
          </cell>
          <cell r="K632">
            <v>45036</v>
          </cell>
          <cell r="L632" t="str">
            <v>43230406106005000180550010001912371006964079</v>
          </cell>
          <cell r="M632" t="str">
            <v>43 -  Rio Grande do Sul</v>
          </cell>
          <cell r="N632">
            <v>22103.91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>
            <v>6106005000180</v>
          </cell>
          <cell r="G633" t="str">
            <v>STOCK MED PRODUTOS MEDICO HOSPITALARES</v>
          </cell>
          <cell r="H633" t="str">
            <v>B</v>
          </cell>
          <cell r="I633" t="str">
            <v>S</v>
          </cell>
          <cell r="J633">
            <v>191288</v>
          </cell>
          <cell r="K633">
            <v>45036</v>
          </cell>
          <cell r="L633" t="str">
            <v>43230406106005000180550010001912881006964639</v>
          </cell>
          <cell r="M633" t="str">
            <v>43 -  Rio Grande do Sul</v>
          </cell>
          <cell r="N633">
            <v>190.8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>
            <v>23837936000177</v>
          </cell>
          <cell r="G634" t="str">
            <v>G1 DISTRIBUIDORA DE PROD. FARM LTDA</v>
          </cell>
          <cell r="H634" t="str">
            <v>B</v>
          </cell>
          <cell r="I634" t="str">
            <v>S</v>
          </cell>
          <cell r="J634" t="str">
            <v>000.713.262</v>
          </cell>
          <cell r="K634">
            <v>45043</v>
          </cell>
          <cell r="L634" t="str">
            <v>26230423837936000177550010007132621015873054</v>
          </cell>
          <cell r="M634" t="str">
            <v>26 -  Pernambuco</v>
          </cell>
          <cell r="N634">
            <v>188.42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>
            <v>9944371000287</v>
          </cell>
          <cell r="G635" t="str">
            <v>SULMEDIC COMERCIO DE MEDICAMENTOS LTDA</v>
          </cell>
          <cell r="H635" t="str">
            <v>B</v>
          </cell>
          <cell r="I635" t="str">
            <v>S</v>
          </cell>
          <cell r="J635">
            <v>2862</v>
          </cell>
          <cell r="K635">
            <v>45041</v>
          </cell>
          <cell r="L635" t="str">
            <v>28230409944371000287550020000028621379639623</v>
          </cell>
          <cell r="M635" t="str">
            <v>28 -  Sergipe</v>
          </cell>
          <cell r="N635">
            <v>15215.5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>
            <v>11872656000110</v>
          </cell>
          <cell r="G636" t="str">
            <v>HDL LOGISTICA HOSPITALAR LTDA.</v>
          </cell>
          <cell r="H636" t="str">
            <v>B</v>
          </cell>
          <cell r="I636" t="str">
            <v>S</v>
          </cell>
          <cell r="J636">
            <v>408302</v>
          </cell>
          <cell r="K636">
            <v>45036</v>
          </cell>
          <cell r="L636" t="str">
            <v>31230411872656000110550010004083021435287033</v>
          </cell>
          <cell r="M636" t="str">
            <v>31 -  Minas Gerais</v>
          </cell>
          <cell r="N636">
            <v>800.02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>
            <v>43253696000170</v>
          </cell>
          <cell r="G637" t="str">
            <v>ROSANGELA LINS ALVES LIMA</v>
          </cell>
          <cell r="H637" t="str">
            <v>B</v>
          </cell>
          <cell r="I637" t="str">
            <v>S</v>
          </cell>
          <cell r="J637" t="str">
            <v>000.000.037</v>
          </cell>
          <cell r="K637">
            <v>45044</v>
          </cell>
          <cell r="L637" t="str">
            <v>26230443253696000170550010000000371346480492</v>
          </cell>
          <cell r="M637" t="str">
            <v>26 -  Pernambuco</v>
          </cell>
          <cell r="N637">
            <v>210</v>
          </cell>
        </row>
        <row r="638">
          <cell r="C638" t="str">
            <v>HOSPITAL MESTRE VITALINO</v>
          </cell>
          <cell r="E638" t="str">
            <v>3.4 - Material Farmacológico</v>
          </cell>
          <cell r="F638">
            <v>15218561000139</v>
          </cell>
          <cell r="G638" t="str">
            <v>NNMED  DISTRIBUICAO IMPORTACAO</v>
          </cell>
          <cell r="H638" t="str">
            <v>B</v>
          </cell>
          <cell r="I638" t="str">
            <v>S</v>
          </cell>
          <cell r="J638" t="str">
            <v>000.096.811</v>
          </cell>
          <cell r="K638">
            <v>45044</v>
          </cell>
          <cell r="L638" t="str">
            <v>25230415218561000139550010000968111149069204</v>
          </cell>
          <cell r="M638" t="str">
            <v>25 -  Paraíba</v>
          </cell>
          <cell r="N638">
            <v>14534.5</v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C642" t="str">
            <v>HOSPITAL MESTRE VITALINO</v>
          </cell>
          <cell r="E642" t="str">
            <v>3.14 - Alimentação Preparada</v>
          </cell>
          <cell r="F642">
            <v>1687725000162</v>
          </cell>
          <cell r="G642" t="str">
            <v>CENTRO ESPEC.NUTRICAO ENTERALPARENTERAL</v>
          </cell>
          <cell r="H642" t="str">
            <v>B</v>
          </cell>
          <cell r="I642" t="str">
            <v>S</v>
          </cell>
          <cell r="J642">
            <v>42277</v>
          </cell>
          <cell r="K642">
            <v>45019</v>
          </cell>
          <cell r="L642" t="str">
            <v>26230401687725000162550010000422771874725903</v>
          </cell>
          <cell r="M642" t="str">
            <v>26 -  Pernambuco</v>
          </cell>
          <cell r="N642">
            <v>3500</v>
          </cell>
        </row>
        <row r="643">
          <cell r="C643" t="str">
            <v>HOSPITAL MESTRE VITALINO</v>
          </cell>
          <cell r="E643" t="str">
            <v>3.14 - Alimentação Preparada</v>
          </cell>
          <cell r="F643">
            <v>49324221001500</v>
          </cell>
          <cell r="G643" t="str">
            <v>FRESENIUS KABI BRASIL LTDA</v>
          </cell>
          <cell r="H643" t="str">
            <v>B</v>
          </cell>
          <cell r="I643" t="str">
            <v>S</v>
          </cell>
          <cell r="J643">
            <v>62288</v>
          </cell>
          <cell r="K643">
            <v>45019</v>
          </cell>
          <cell r="L643" t="str">
            <v>26230449324221001500550000000622881784048291</v>
          </cell>
          <cell r="M643" t="str">
            <v>26 -  Pernambuco</v>
          </cell>
          <cell r="N643">
            <v>39538</v>
          </cell>
        </row>
        <row r="644">
          <cell r="C644" t="str">
            <v>HOSPITAL MESTRE VITALINO</v>
          </cell>
          <cell r="E644" t="str">
            <v>3.14 - Alimentação Preparada</v>
          </cell>
          <cell r="F644">
            <v>1687725000162</v>
          </cell>
          <cell r="G644" t="str">
            <v>CENTRO ESPEC.NUTRICAO ENTERALPARENTERAL</v>
          </cell>
          <cell r="H644" t="str">
            <v>B</v>
          </cell>
          <cell r="I644" t="str">
            <v>S</v>
          </cell>
          <cell r="J644">
            <v>42582</v>
          </cell>
          <cell r="K644">
            <v>45035</v>
          </cell>
          <cell r="L644" t="str">
            <v>26230401687725000162550010000425821363567373</v>
          </cell>
          <cell r="M644" t="str">
            <v>26 -  Pernambuco</v>
          </cell>
          <cell r="N644">
            <v>5250</v>
          </cell>
        </row>
        <row r="645">
          <cell r="C645" t="str">
            <v>HOSPITAL MESTRE VITALINO</v>
          </cell>
          <cell r="E645" t="str">
            <v>3.14 - Alimentação Preparada</v>
          </cell>
          <cell r="F645">
            <v>39710388000150</v>
          </cell>
          <cell r="G645" t="str">
            <v>GUSTAVO AUGUSTO DE OLIVEIRA SILVA</v>
          </cell>
          <cell r="H645" t="str">
            <v>B</v>
          </cell>
          <cell r="I645" t="str">
            <v>S</v>
          </cell>
          <cell r="J645">
            <v>23</v>
          </cell>
          <cell r="K645">
            <v>45019</v>
          </cell>
          <cell r="L645" t="str">
            <v>26230439710388000150550010000000231316636048</v>
          </cell>
          <cell r="M645" t="str">
            <v>26 -  Pernambuco</v>
          </cell>
          <cell r="N645">
            <v>89.97</v>
          </cell>
        </row>
        <row r="646">
          <cell r="C646" t="str">
            <v>HOSPITAL MESTRE VITALINO</v>
          </cell>
          <cell r="E646" t="str">
            <v>3.14 - Alimentação Preparada</v>
          </cell>
          <cell r="F646">
            <v>11463963000148</v>
          </cell>
          <cell r="G646" t="str">
            <v>BCI BRASIL CHINA IMPORTADORA LTDA</v>
          </cell>
          <cell r="H646" t="str">
            <v>B</v>
          </cell>
          <cell r="I646" t="str">
            <v>S</v>
          </cell>
          <cell r="J646">
            <v>36061</v>
          </cell>
          <cell r="K646">
            <v>45030</v>
          </cell>
          <cell r="L646" t="str">
            <v>26230411463963000148550010000360611155090334</v>
          </cell>
          <cell r="M646" t="str">
            <v>26 -  Pernambuco</v>
          </cell>
          <cell r="N646">
            <v>533</v>
          </cell>
        </row>
        <row r="647">
          <cell r="C647" t="str">
            <v>HOSPITAL MESTRE VITALINO</v>
          </cell>
          <cell r="E647" t="str">
            <v>3.14 - Alimentação Preparada</v>
          </cell>
          <cell r="F647">
            <v>47171763000169</v>
          </cell>
          <cell r="G647" t="str">
            <v>MVL HOSPITALAR LTDA</v>
          </cell>
          <cell r="H647" t="str">
            <v>B</v>
          </cell>
          <cell r="I647" t="str">
            <v>S</v>
          </cell>
          <cell r="J647">
            <v>210</v>
          </cell>
          <cell r="K647">
            <v>45040</v>
          </cell>
          <cell r="L647" t="str">
            <v>26230447171763000169550010000002101223300005</v>
          </cell>
          <cell r="M647" t="str">
            <v>26 -  Pernambuco</v>
          </cell>
          <cell r="N647">
            <v>5814.96</v>
          </cell>
        </row>
        <row r="648">
          <cell r="C648" t="str">
            <v>HOSPITAL MESTRE VITALINO</v>
          </cell>
          <cell r="E648" t="str">
            <v>3.14 - Alimentação Preparada</v>
          </cell>
          <cell r="F648">
            <v>7160019000225</v>
          </cell>
          <cell r="G648" t="str">
            <v>VITALE COMERCIO S.A.</v>
          </cell>
          <cell r="H648" t="str">
            <v>B</v>
          </cell>
          <cell r="I648" t="str">
            <v>S</v>
          </cell>
          <cell r="J648">
            <v>5481</v>
          </cell>
          <cell r="K648">
            <v>45036</v>
          </cell>
          <cell r="L648" t="str">
            <v>26230407160019000225550010000054811260599013</v>
          </cell>
          <cell r="M648" t="str">
            <v>26 -  Pernambuco</v>
          </cell>
          <cell r="N648">
            <v>2540.16</v>
          </cell>
        </row>
        <row r="649">
          <cell r="C649" t="str">
            <v>HOSPITAL MESTRE VITALINO</v>
          </cell>
          <cell r="E649" t="str">
            <v>3.14 - Alimentação Preparada</v>
          </cell>
          <cell r="F649">
            <v>1687725000162</v>
          </cell>
          <cell r="G649" t="str">
            <v>CENTRO ESPEC.NUTRICAO ENTERALPARENTERAL</v>
          </cell>
          <cell r="H649" t="str">
            <v>B</v>
          </cell>
          <cell r="I649" t="str">
            <v>S</v>
          </cell>
          <cell r="J649">
            <v>42663</v>
          </cell>
          <cell r="K649">
            <v>45040</v>
          </cell>
          <cell r="L649" t="str">
            <v>26230401687725000162550010000426631464529540</v>
          </cell>
          <cell r="M649" t="str">
            <v>26 -  Pernambuco</v>
          </cell>
          <cell r="N649">
            <v>6790.08</v>
          </cell>
        </row>
        <row r="650">
          <cell r="C650" t="str">
            <v>HOSPITAL MESTRE VITALINO</v>
          </cell>
          <cell r="E650" t="str">
            <v>3.14 - Alimentação Preparada</v>
          </cell>
          <cell r="F650">
            <v>1348814000184</v>
          </cell>
          <cell r="G650" t="str">
            <v>BDL BEZERRA DISTRIBUIDORA LTDA</v>
          </cell>
          <cell r="H650" t="str">
            <v>B</v>
          </cell>
          <cell r="I650" t="str">
            <v>S</v>
          </cell>
          <cell r="J650" t="str">
            <v>000.022.619</v>
          </cell>
          <cell r="K650">
            <v>45036</v>
          </cell>
          <cell r="L650" t="str">
            <v>26230401348814000184550010000226191046403273</v>
          </cell>
          <cell r="M650" t="str">
            <v>26 -  Pernambuco</v>
          </cell>
          <cell r="N650">
            <v>488.76</v>
          </cell>
        </row>
        <row r="651">
          <cell r="C651" t="str">
            <v>HOSPITAL MESTRE VITALINO</v>
          </cell>
          <cell r="E651" t="str">
            <v>3.14 - Alimentação Preparada</v>
          </cell>
          <cell r="F651" t="str">
            <v>24.574.493/0001-31</v>
          </cell>
          <cell r="G651" t="str">
            <v>LCR COMERCIO DE MEDICAMENTOS LTDA ME</v>
          </cell>
          <cell r="H651" t="str">
            <v>B</v>
          </cell>
          <cell r="I651" t="str">
            <v>S</v>
          </cell>
          <cell r="J651">
            <v>9251</v>
          </cell>
          <cell r="K651">
            <v>45041</v>
          </cell>
          <cell r="L651" t="str">
            <v>26230424574493000131550010000092511103460767</v>
          </cell>
          <cell r="M651" t="str">
            <v>26 -  Pernambuco</v>
          </cell>
          <cell r="N651">
            <v>510</v>
          </cell>
        </row>
        <row r="652">
          <cell r="C652" t="str">
            <v>HOSPITAL MESTRE VITALINO</v>
          </cell>
          <cell r="E652" t="str">
            <v>3.14 - Alimentação Preparada</v>
          </cell>
          <cell r="F652">
            <v>1687725000162</v>
          </cell>
          <cell r="G652" t="str">
            <v>CENTRO ESPEC.NUTRICAO ENTERALPARENTERAL</v>
          </cell>
          <cell r="H652" t="str">
            <v>B</v>
          </cell>
          <cell r="I652" t="str">
            <v>S</v>
          </cell>
          <cell r="J652">
            <v>42693</v>
          </cell>
          <cell r="K652">
            <v>45041</v>
          </cell>
          <cell r="L652" t="str">
            <v>26230401687725000162550010000426931954368711</v>
          </cell>
          <cell r="M652" t="str">
            <v>26 -  Pernambuco</v>
          </cell>
          <cell r="N652">
            <v>144.06</v>
          </cell>
        </row>
        <row r="653">
          <cell r="C653" t="str">
            <v>HOSPITAL MESTRE VITALINO</v>
          </cell>
          <cell r="E653" t="str">
            <v>3.14 - Alimentação Preparada</v>
          </cell>
          <cell r="F653">
            <v>1687725000162</v>
          </cell>
          <cell r="G653" t="str">
            <v>CENTRO ESPEC.NUTRICAO ENTERALPARENTERAL</v>
          </cell>
          <cell r="H653" t="str">
            <v>B</v>
          </cell>
          <cell r="I653" t="str">
            <v>S</v>
          </cell>
          <cell r="J653">
            <v>42687</v>
          </cell>
          <cell r="K653">
            <v>45041</v>
          </cell>
          <cell r="L653" t="str">
            <v>26230401687725000162550010000426871443989888</v>
          </cell>
          <cell r="M653" t="str">
            <v>26 -  Pernambuco</v>
          </cell>
          <cell r="N653">
            <v>536</v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C659" t="str">
            <v>HOSPITAL MESTRE VITALINO</v>
          </cell>
          <cell r="E659" t="str">
            <v>3.2 - Gás e Outros Materiais Engarrafados</v>
          </cell>
          <cell r="F659">
            <v>60619202001209</v>
          </cell>
          <cell r="G659" t="str">
            <v>MESSER GASES LTDA</v>
          </cell>
          <cell r="H659" t="str">
            <v>B</v>
          </cell>
          <cell r="I659" t="str">
            <v>S</v>
          </cell>
          <cell r="J659" t="str">
            <v>000.000.519</v>
          </cell>
          <cell r="K659">
            <v>45017</v>
          </cell>
          <cell r="L659" t="str">
            <v>26230460619202001209550320000005191016652172</v>
          </cell>
          <cell r="M659" t="str">
            <v>26 -  Pernambuco</v>
          </cell>
          <cell r="N659">
            <v>27997.5</v>
          </cell>
        </row>
        <row r="660">
          <cell r="C660" t="str">
            <v>HOSPITAL MESTRE VITALINO</v>
          </cell>
          <cell r="E660" t="str">
            <v>3.2 - Gás e Outros Materiais Engarrafados</v>
          </cell>
          <cell r="F660">
            <v>60619202001209</v>
          </cell>
          <cell r="G660" t="str">
            <v>MESSER GASES LTDA</v>
          </cell>
          <cell r="H660" t="str">
            <v>B</v>
          </cell>
          <cell r="I660" t="str">
            <v>S</v>
          </cell>
          <cell r="J660" t="str">
            <v>000.000.546</v>
          </cell>
          <cell r="K660">
            <v>45021</v>
          </cell>
          <cell r="L660" t="str">
            <v>26230460619202001209550320000005461358360334</v>
          </cell>
          <cell r="M660" t="str">
            <v>26 -  Pernambuco</v>
          </cell>
          <cell r="N660">
            <v>4693.41</v>
          </cell>
        </row>
        <row r="661">
          <cell r="C661" t="str">
            <v>HOSPITAL MESTRE VITALINO</v>
          </cell>
          <cell r="E661" t="str">
            <v>3.2 - Gás e Outros Materiais Engarrafados</v>
          </cell>
          <cell r="F661">
            <v>60619202001209</v>
          </cell>
          <cell r="G661" t="str">
            <v>MESSER GASES LTDA</v>
          </cell>
          <cell r="H661" t="str">
            <v>B</v>
          </cell>
          <cell r="I661" t="str">
            <v>S</v>
          </cell>
          <cell r="J661" t="str">
            <v>000.000.556</v>
          </cell>
          <cell r="K661">
            <v>45022</v>
          </cell>
          <cell r="L661" t="str">
            <v>26230460619202001209550320000005561264677462</v>
          </cell>
          <cell r="M661" t="str">
            <v>26 -  Pernambuco</v>
          </cell>
          <cell r="N661">
            <v>11339.55</v>
          </cell>
        </row>
        <row r="662">
          <cell r="C662" t="str">
            <v>HOSPITAL MESTRE VITALINO</v>
          </cell>
          <cell r="E662" t="str">
            <v>3.2 - Gás e Outros Materiais Engarrafados</v>
          </cell>
          <cell r="F662">
            <v>60619202001209</v>
          </cell>
          <cell r="G662" t="str">
            <v>MESSER GASES LTDA</v>
          </cell>
          <cell r="H662" t="str">
            <v>B</v>
          </cell>
          <cell r="I662" t="str">
            <v>S</v>
          </cell>
          <cell r="J662" t="str">
            <v>000.000.576</v>
          </cell>
          <cell r="K662">
            <v>45027</v>
          </cell>
          <cell r="L662" t="str">
            <v>26230460619202001209550320000005761858230242</v>
          </cell>
          <cell r="M662" t="str">
            <v>26 -  Pernambuco</v>
          </cell>
          <cell r="N662">
            <v>11166.19</v>
          </cell>
        </row>
        <row r="663">
          <cell r="C663" t="str">
            <v>HOSPITAL MESTRE VITALINO</v>
          </cell>
          <cell r="E663" t="str">
            <v>3.2 - Gás e Outros Materiais Engarrafados</v>
          </cell>
          <cell r="F663">
            <v>60619202001209</v>
          </cell>
          <cell r="G663" t="str">
            <v>MESSER GASES LTDA</v>
          </cell>
          <cell r="H663" t="str">
            <v>B</v>
          </cell>
          <cell r="I663" t="str">
            <v>S</v>
          </cell>
          <cell r="J663" t="str">
            <v>000.000.591</v>
          </cell>
          <cell r="K663">
            <v>45028</v>
          </cell>
          <cell r="L663" t="str">
            <v>26230460619202001209550320000005911914645518</v>
          </cell>
          <cell r="M663" t="str">
            <v>26 -  Pernambuco</v>
          </cell>
          <cell r="N663">
            <v>5469.63</v>
          </cell>
        </row>
        <row r="664">
          <cell r="C664" t="str">
            <v>HOSPITAL MESTRE VITALINO</v>
          </cell>
          <cell r="E664" t="str">
            <v>3.2 - Gás e Outros Materiais Engarrafados</v>
          </cell>
          <cell r="F664">
            <v>60619202001209</v>
          </cell>
          <cell r="G664" t="str">
            <v>MESSER GASES LTDA</v>
          </cell>
          <cell r="H664" t="str">
            <v>B</v>
          </cell>
          <cell r="I664" t="str">
            <v>S</v>
          </cell>
          <cell r="J664" t="str">
            <v>000.000.632</v>
          </cell>
          <cell r="K664">
            <v>45034</v>
          </cell>
          <cell r="L664" t="str">
            <v>26230460619202001209550320000006321284229019</v>
          </cell>
          <cell r="M664" t="str">
            <v>26 -  Pernambuco</v>
          </cell>
          <cell r="N664">
            <v>5755.02</v>
          </cell>
        </row>
        <row r="665">
          <cell r="C665" t="str">
            <v>HOSPITAL MESTRE VITALINO</v>
          </cell>
          <cell r="E665" t="str">
            <v>3.2 - Gás e Outros Materiais Engarrafados</v>
          </cell>
          <cell r="F665">
            <v>60619202001209</v>
          </cell>
          <cell r="G665" t="str">
            <v>MESSER GASES LTDA</v>
          </cell>
          <cell r="H665" t="str">
            <v>B</v>
          </cell>
          <cell r="I665" t="str">
            <v>S</v>
          </cell>
          <cell r="J665">
            <v>345515</v>
          </cell>
          <cell r="K665">
            <v>45034</v>
          </cell>
          <cell r="L665" t="str">
            <v>26230460619202001209550310003455151301364821</v>
          </cell>
          <cell r="M665" t="str">
            <v>26 -  Pernambuco</v>
          </cell>
          <cell r="N665">
            <v>7029.55</v>
          </cell>
        </row>
        <row r="666">
          <cell r="C666" t="str">
            <v>HOSPITAL MESTRE VITALINO</v>
          </cell>
          <cell r="E666" t="str">
            <v>3.2 - Gás e Outros Materiais Engarrafados</v>
          </cell>
          <cell r="F666">
            <v>60619202001209</v>
          </cell>
          <cell r="G666" t="str">
            <v>MESSER GASES LTDA</v>
          </cell>
          <cell r="H666" t="str">
            <v>B</v>
          </cell>
          <cell r="I666" t="str">
            <v>S</v>
          </cell>
          <cell r="J666" t="str">
            <v>000.000.643</v>
          </cell>
          <cell r="K666">
            <v>45035</v>
          </cell>
          <cell r="L666" t="str">
            <v>26230460619202001209550320000006431043833493</v>
          </cell>
          <cell r="M666" t="str">
            <v>26 -  Pernambuco</v>
          </cell>
          <cell r="N666">
            <v>1219.0899999999999</v>
          </cell>
        </row>
        <row r="667">
          <cell r="C667" t="str">
            <v>HOSPITAL MESTRE VITALINO</v>
          </cell>
          <cell r="E667" t="str">
            <v>3.2 - Gás e Outros Materiais Engarrafados</v>
          </cell>
          <cell r="F667">
            <v>60619202001209</v>
          </cell>
          <cell r="G667" t="str">
            <v>MESSER GASES LTDA</v>
          </cell>
          <cell r="H667" t="str">
            <v>B</v>
          </cell>
          <cell r="I667" t="str">
            <v>S</v>
          </cell>
          <cell r="J667" t="str">
            <v>000.000.661</v>
          </cell>
          <cell r="K667">
            <v>45037</v>
          </cell>
          <cell r="L667" t="str">
            <v>26230460619202001209550320000006611499735425</v>
          </cell>
          <cell r="M667" t="str">
            <v>26 -  Pernambuco</v>
          </cell>
          <cell r="N667">
            <v>28855.01</v>
          </cell>
        </row>
        <row r="668">
          <cell r="C668" t="str">
            <v>HOSPITAL MESTRE VITALINO</v>
          </cell>
          <cell r="E668" t="str">
            <v>3.2 - Gás e Outros Materiais Engarrafados</v>
          </cell>
          <cell r="F668">
            <v>60619202001209</v>
          </cell>
          <cell r="G668" t="str">
            <v>MESSER GASES LTDA</v>
          </cell>
          <cell r="H668" t="str">
            <v>B</v>
          </cell>
          <cell r="I668" t="str">
            <v>S</v>
          </cell>
          <cell r="J668" t="str">
            <v>000.000.686</v>
          </cell>
          <cell r="K668">
            <v>45041</v>
          </cell>
          <cell r="L668" t="str">
            <v>26230460619202001209550320000006861857747111</v>
          </cell>
          <cell r="M668" t="str">
            <v>26 -  Pernambuco</v>
          </cell>
          <cell r="N668">
            <v>3911.65</v>
          </cell>
        </row>
        <row r="669">
          <cell r="C669" t="str">
            <v>HOSPITAL MESTRE VITALINO</v>
          </cell>
          <cell r="E669" t="str">
            <v>3.2 - Gás e Outros Materiais Engarrafados</v>
          </cell>
          <cell r="F669">
            <v>60619202001209</v>
          </cell>
          <cell r="G669" t="str">
            <v>MESSER GASES LTDA</v>
          </cell>
          <cell r="H669" t="str">
            <v>B</v>
          </cell>
          <cell r="I669" t="str">
            <v>S</v>
          </cell>
          <cell r="J669">
            <v>346063</v>
          </cell>
          <cell r="K669">
            <v>45043</v>
          </cell>
          <cell r="L669" t="str">
            <v>26230460619202001209550310003460631077518381</v>
          </cell>
          <cell r="M669" t="str">
            <v>26 -  Pernambuco</v>
          </cell>
          <cell r="N669">
            <v>9089.92</v>
          </cell>
        </row>
        <row r="670">
          <cell r="C670" t="str">
            <v>HOSPITAL MESTRE VITALINO</v>
          </cell>
          <cell r="E670" t="str">
            <v>3.2 - Gás e Outros Materiais Engarrafados</v>
          </cell>
          <cell r="F670">
            <v>60619202001209</v>
          </cell>
          <cell r="G670" t="str">
            <v>MESSER GASES LTDA</v>
          </cell>
          <cell r="H670" t="str">
            <v>B</v>
          </cell>
          <cell r="I670" t="str">
            <v>S</v>
          </cell>
          <cell r="J670" t="str">
            <v>000.000.714</v>
          </cell>
          <cell r="K670">
            <v>45045</v>
          </cell>
          <cell r="L670" t="str">
            <v>26230460619202001209550320000007141859439747</v>
          </cell>
          <cell r="M670" t="str">
            <v>26 -  Pernambuco</v>
          </cell>
          <cell r="N670">
            <v>23638.76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C674" t="str">
            <v>HOSPITAL MESTRE VITALINO</v>
          </cell>
          <cell r="E674" t="str">
            <v>3.11 - Material Laboratorial</v>
          </cell>
          <cell r="F674">
            <v>10647227000187</v>
          </cell>
          <cell r="G674" t="str">
            <v>TUPAN SAUDE CENTER</v>
          </cell>
          <cell r="H674" t="str">
            <v>B</v>
          </cell>
          <cell r="I674" t="str">
            <v>S</v>
          </cell>
          <cell r="J674" t="str">
            <v>000.019.390</v>
          </cell>
          <cell r="K674">
            <v>45019</v>
          </cell>
          <cell r="L674" t="str">
            <v>26230410647227000187550010000193901009338680</v>
          </cell>
          <cell r="M674" t="str">
            <v>26 -  Pernambuco</v>
          </cell>
          <cell r="N674">
            <v>428</v>
          </cell>
        </row>
        <row r="675">
          <cell r="C675" t="str">
            <v>HOSPITAL MESTRE VITALINO</v>
          </cell>
          <cell r="E675" t="str">
            <v>3.11 - Material Laboratorial</v>
          </cell>
          <cell r="F675">
            <v>10647227000187</v>
          </cell>
          <cell r="G675" t="str">
            <v>TUPAN SAUDE CENTER</v>
          </cell>
          <cell r="H675" t="str">
            <v>B</v>
          </cell>
          <cell r="I675" t="str">
            <v>S</v>
          </cell>
          <cell r="J675" t="str">
            <v>000.019.389</v>
          </cell>
          <cell r="K675">
            <v>45019</v>
          </cell>
          <cell r="L675" t="str">
            <v>26230410647227000187550010000193891009338662</v>
          </cell>
          <cell r="M675" t="str">
            <v>26 -  Pernambuco</v>
          </cell>
          <cell r="N675">
            <v>2756</v>
          </cell>
        </row>
        <row r="676">
          <cell r="C676" t="str">
            <v>HOSPITAL MESTRE VITALINO</v>
          </cell>
          <cell r="E676" t="str">
            <v>3.11 - Material Laboratorial</v>
          </cell>
          <cell r="F676">
            <v>10647227000187</v>
          </cell>
          <cell r="G676" t="str">
            <v>TUPAN SAUDE CENTER</v>
          </cell>
          <cell r="H676" t="str">
            <v>B</v>
          </cell>
          <cell r="I676" t="str">
            <v>S</v>
          </cell>
          <cell r="J676" t="str">
            <v>000.019.509</v>
          </cell>
          <cell r="K676">
            <v>45030</v>
          </cell>
          <cell r="L676" t="str">
            <v>26230410647227000187550010000195091009341051</v>
          </cell>
          <cell r="M676" t="str">
            <v>26 -  Pernambuco</v>
          </cell>
          <cell r="N676">
            <v>118</v>
          </cell>
        </row>
        <row r="677">
          <cell r="C677" t="str">
            <v>HOSPITAL MESTRE VITALINO</v>
          </cell>
          <cell r="E677" t="str">
            <v>3.11 - Material Laboratorial</v>
          </cell>
          <cell r="F677">
            <v>10647227000187</v>
          </cell>
          <cell r="G677" t="str">
            <v>TUPAN SAUDE CENTER</v>
          </cell>
          <cell r="H677" t="str">
            <v>B</v>
          </cell>
          <cell r="I677" t="str">
            <v>S</v>
          </cell>
          <cell r="J677" t="str">
            <v>000.019.508</v>
          </cell>
          <cell r="K677">
            <v>45030</v>
          </cell>
          <cell r="L677" t="str">
            <v>26230410647227000187550010000195081009340970</v>
          </cell>
          <cell r="M677" t="str">
            <v>26 -  Pernambuco</v>
          </cell>
          <cell r="N677">
            <v>1980</v>
          </cell>
        </row>
        <row r="678">
          <cell r="C678" t="str">
            <v>HOSPITAL MESTRE VITALINO</v>
          </cell>
          <cell r="E678" t="str">
            <v>3.11 - Material Laboratorial</v>
          </cell>
          <cell r="F678">
            <v>10647227000187</v>
          </cell>
          <cell r="G678" t="str">
            <v>TUPAN SAUDE CENTER</v>
          </cell>
          <cell r="H678" t="str">
            <v>B</v>
          </cell>
          <cell r="I678" t="str">
            <v>S</v>
          </cell>
          <cell r="J678" t="str">
            <v>000.019.565</v>
          </cell>
          <cell r="K678">
            <v>45035</v>
          </cell>
          <cell r="L678" t="str">
            <v>26230410647227000187550010000195651009342170</v>
          </cell>
          <cell r="M678" t="str">
            <v>26 -  Pernambuco</v>
          </cell>
          <cell r="N678">
            <v>160</v>
          </cell>
        </row>
        <row r="679">
          <cell r="C679" t="str">
            <v>HOSPITAL MESTRE VITALINO</v>
          </cell>
          <cell r="E679" t="str">
            <v>3.11 - Material Laboratorial</v>
          </cell>
          <cell r="F679">
            <v>10647227000187</v>
          </cell>
          <cell r="G679" t="str">
            <v>TUPAN SAUDE CENTER</v>
          </cell>
          <cell r="H679" t="str">
            <v>B</v>
          </cell>
          <cell r="I679" t="str">
            <v>S</v>
          </cell>
          <cell r="J679" t="str">
            <v>000.019.562</v>
          </cell>
          <cell r="K679">
            <v>45035</v>
          </cell>
          <cell r="L679" t="str">
            <v>26230410647227000187550010000195621009342144</v>
          </cell>
          <cell r="M679" t="str">
            <v>26 -  Pernambuco</v>
          </cell>
          <cell r="N679">
            <v>118</v>
          </cell>
        </row>
        <row r="680">
          <cell r="C680" t="str">
            <v>HOSPITAL MESTRE VITALINO</v>
          </cell>
          <cell r="E680" t="str">
            <v>3.11 - Material Laboratorial</v>
          </cell>
          <cell r="F680">
            <v>10647227000187</v>
          </cell>
          <cell r="G680" t="str">
            <v>TUPAN SAUDE CENTER</v>
          </cell>
          <cell r="H680" t="str">
            <v>B</v>
          </cell>
          <cell r="I680" t="str">
            <v>S</v>
          </cell>
          <cell r="J680" t="str">
            <v>000.019.563</v>
          </cell>
          <cell r="K680">
            <v>45035</v>
          </cell>
          <cell r="L680" t="str">
            <v>26230410647227000187550010000195631009342168</v>
          </cell>
          <cell r="M680" t="str">
            <v>26 -  Pernambuco</v>
          </cell>
          <cell r="N680">
            <v>150</v>
          </cell>
        </row>
        <row r="681">
          <cell r="C681" t="str">
            <v>HOSPITAL MESTRE VITALINO</v>
          </cell>
          <cell r="E681" t="str">
            <v>3.11 - Material Laboratorial</v>
          </cell>
          <cell r="F681">
            <v>10647227000187</v>
          </cell>
          <cell r="G681" t="str">
            <v>TUPAN SAUDE CENTER</v>
          </cell>
          <cell r="H681" t="str">
            <v>B</v>
          </cell>
          <cell r="I681" t="str">
            <v>S</v>
          </cell>
          <cell r="J681" t="str">
            <v>000.019.656</v>
          </cell>
          <cell r="K681">
            <v>45043</v>
          </cell>
          <cell r="L681" t="str">
            <v>26230410647227000187550010000196561009343807</v>
          </cell>
          <cell r="M681" t="str">
            <v>26 -  Pernambuco</v>
          </cell>
          <cell r="N681">
            <v>781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C685" t="str">
            <v>HOSPITAL MESTRE VITALINO</v>
          </cell>
          <cell r="E685" t="str">
            <v>3.99 - Outras despesas com Material de Consumo</v>
          </cell>
          <cell r="F685">
            <v>5044056000161</v>
          </cell>
          <cell r="G685" t="str">
            <v>DMH PRODUTOS HOSPITALARES LTDA</v>
          </cell>
          <cell r="H685" t="str">
            <v>B</v>
          </cell>
          <cell r="I685" t="str">
            <v>S</v>
          </cell>
          <cell r="J685">
            <v>22362</v>
          </cell>
          <cell r="K685">
            <v>45029</v>
          </cell>
          <cell r="L685" t="str">
            <v>26230405044056000161550010000223621791015383</v>
          </cell>
          <cell r="M685" t="str">
            <v>26 -  Pernambuco</v>
          </cell>
          <cell r="N685">
            <v>9736.7999999999993</v>
          </cell>
        </row>
        <row r="686">
          <cell r="C686" t="str">
            <v>HOSPITAL MESTRE VITALINO</v>
          </cell>
          <cell r="E686" t="str">
            <v>3.99 - Outras despesas com Material de Consumo</v>
          </cell>
          <cell r="F686">
            <v>13441051000281</v>
          </cell>
          <cell r="G686" t="str">
            <v>CL COM MAT MED HOSPITALAR LTDA</v>
          </cell>
          <cell r="H686" t="str">
            <v>B</v>
          </cell>
          <cell r="I686" t="str">
            <v>S</v>
          </cell>
          <cell r="J686">
            <v>18479</v>
          </cell>
          <cell r="K686">
            <v>45033</v>
          </cell>
          <cell r="L686" t="str">
            <v>26230413441051000281550010000184791205020007</v>
          </cell>
          <cell r="M686" t="str">
            <v>26 -  Pernambuco</v>
          </cell>
          <cell r="N686">
            <v>7127.2</v>
          </cell>
        </row>
        <row r="687">
          <cell r="C687" t="str">
            <v>HOSPITAL MESTRE VITALINO</v>
          </cell>
          <cell r="E687" t="str">
            <v>3.99 - Outras despesas com Material de Consumo</v>
          </cell>
          <cell r="F687">
            <v>54565478000198</v>
          </cell>
          <cell r="G687" t="str">
            <v>SISPACK MEDICAL LTDA  EPP</v>
          </cell>
          <cell r="H687" t="str">
            <v>B</v>
          </cell>
          <cell r="I687" t="str">
            <v>S</v>
          </cell>
          <cell r="J687">
            <v>128062</v>
          </cell>
          <cell r="K687">
            <v>45030</v>
          </cell>
          <cell r="L687" t="str">
            <v>35230454565478000198550010001280621171257056</v>
          </cell>
          <cell r="M687" t="str">
            <v>35 -  São Paulo</v>
          </cell>
          <cell r="N687">
            <v>11012</v>
          </cell>
        </row>
        <row r="688">
          <cell r="C688" t="str">
            <v>HOSPITAL MESTRE VITALINO</v>
          </cell>
          <cell r="E688" t="str">
            <v>3.99 - Outras despesas com Material de Consumo</v>
          </cell>
          <cell r="F688">
            <v>43598189000179</v>
          </cell>
          <cell r="G688" t="str">
            <v>CONTROLL CARE LTDA</v>
          </cell>
          <cell r="H688" t="str">
            <v>B</v>
          </cell>
          <cell r="I688" t="str">
            <v>S</v>
          </cell>
          <cell r="J688">
            <v>226</v>
          </cell>
          <cell r="K688">
            <v>45030</v>
          </cell>
          <cell r="L688" t="str">
            <v>35230443598189000179550010000002261924245603</v>
          </cell>
          <cell r="M688" t="str">
            <v>35 -  São Paulo</v>
          </cell>
          <cell r="N688">
            <v>2400</v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C692" t="str">
            <v>HOSPITAL MESTRE VITALINO</v>
          </cell>
          <cell r="E692" t="str">
            <v>3.7 - Material de Limpeza e Produtos de Hgienização</v>
          </cell>
          <cell r="F692">
            <v>27319301000139</v>
          </cell>
          <cell r="G692" t="str">
            <v>CONBO DISTRIBUIDORA FBV LTDA</v>
          </cell>
          <cell r="H692" t="str">
            <v>B</v>
          </cell>
          <cell r="I692" t="str">
            <v>S</v>
          </cell>
          <cell r="J692">
            <v>11149</v>
          </cell>
          <cell r="K692">
            <v>45015</v>
          </cell>
          <cell r="L692" t="str">
            <v>26230327319301000139550010000111491600443404</v>
          </cell>
          <cell r="M692" t="str">
            <v>26 -  Pernambuco</v>
          </cell>
          <cell r="N692">
            <v>680</v>
          </cell>
        </row>
        <row r="693">
          <cell r="C693" t="str">
            <v>HOSPITAL MESTRE VITALINO</v>
          </cell>
          <cell r="E693" t="str">
            <v>3.7 - Material de Limpeza e Produtos de Hgienização</v>
          </cell>
          <cell r="F693">
            <v>75315333024393</v>
          </cell>
          <cell r="G693" t="str">
            <v>ATACADAO S.A</v>
          </cell>
          <cell r="H693" t="str">
            <v>B</v>
          </cell>
          <cell r="I693" t="str">
            <v>S</v>
          </cell>
          <cell r="J693" t="str">
            <v>000.051.727</v>
          </cell>
          <cell r="K693">
            <v>45019</v>
          </cell>
          <cell r="L693" t="str">
            <v>26230475315333024393550010000517271751067387</v>
          </cell>
          <cell r="M693" t="str">
            <v>26 -  Pernambuco</v>
          </cell>
          <cell r="N693">
            <v>48.9</v>
          </cell>
        </row>
        <row r="694">
          <cell r="C694" t="str">
            <v>HOSPITAL MESTRE VITALINO</v>
          </cell>
          <cell r="E694" t="str">
            <v>3.7 - Material de Limpeza e Produtos de Hgienização</v>
          </cell>
          <cell r="F694">
            <v>27319301000139</v>
          </cell>
          <cell r="G694" t="str">
            <v>CONBO DISTRIBUIDORA FBV LTDA</v>
          </cell>
          <cell r="H694" t="str">
            <v>B</v>
          </cell>
          <cell r="I694" t="str">
            <v>S</v>
          </cell>
          <cell r="J694">
            <v>11182</v>
          </cell>
          <cell r="K694">
            <v>45020</v>
          </cell>
          <cell r="L694" t="str">
            <v>26230427319301000139550010000111821900443424</v>
          </cell>
          <cell r="M694" t="str">
            <v>26 -  Pernambuco</v>
          </cell>
          <cell r="N694">
            <v>1020</v>
          </cell>
        </row>
        <row r="695">
          <cell r="C695" t="str">
            <v>HOSPITAL MESTRE VITALINO</v>
          </cell>
          <cell r="E695" t="str">
            <v>3.7 - Material de Limpeza e Produtos de Hgienização</v>
          </cell>
          <cell r="F695">
            <v>37859942000130</v>
          </cell>
          <cell r="G695" t="str">
            <v>MAX PAPERS FABRICACAO DE PROD DE LIMPEZA</v>
          </cell>
          <cell r="H695" t="str">
            <v>B</v>
          </cell>
          <cell r="I695" t="str">
            <v>S</v>
          </cell>
          <cell r="J695" t="str">
            <v>000.004.083</v>
          </cell>
          <cell r="K695">
            <v>44998</v>
          </cell>
          <cell r="L695" t="str">
            <v>26230337859942000130550010000040831000040849</v>
          </cell>
          <cell r="M695" t="str">
            <v>26 -  Pernambuco</v>
          </cell>
          <cell r="N695">
            <v>17999.97</v>
          </cell>
        </row>
        <row r="696">
          <cell r="C696" t="str">
            <v>HOSPITAL MESTRE VITALINO</v>
          </cell>
          <cell r="E696" t="str">
            <v>3.7 - Material de Limpeza e Produtos de Hgienização</v>
          </cell>
          <cell r="F696">
            <v>18577850000112</v>
          </cell>
          <cell r="G696" t="str">
            <v>MATTOS DISTRIBUIDORA PRODUTOS LTDA</v>
          </cell>
          <cell r="H696" t="str">
            <v>B</v>
          </cell>
          <cell r="I696" t="str">
            <v>S</v>
          </cell>
          <cell r="J696" t="str">
            <v>000.008.586</v>
          </cell>
          <cell r="K696">
            <v>45028</v>
          </cell>
          <cell r="L696" t="str">
            <v>26230418577850000112550010000085861000085874</v>
          </cell>
          <cell r="M696" t="str">
            <v>26 -  Pernambuco</v>
          </cell>
          <cell r="N696">
            <v>5716.08</v>
          </cell>
        </row>
        <row r="697">
          <cell r="C697" t="str">
            <v>HOSPITAL MESTRE VITALINO</v>
          </cell>
          <cell r="E697" t="str">
            <v>3.7 - Material de Limpeza e Produtos de Hgienização</v>
          </cell>
          <cell r="F697">
            <v>26914930000144</v>
          </cell>
          <cell r="G697" t="str">
            <v>ALLYNE VANESSA PRADO ARRUDA EMBAL</v>
          </cell>
          <cell r="H697" t="str">
            <v>B</v>
          </cell>
          <cell r="I697" t="str">
            <v>S</v>
          </cell>
          <cell r="J697">
            <v>844</v>
          </cell>
          <cell r="K697">
            <v>45029</v>
          </cell>
          <cell r="L697" t="str">
            <v>26230426914930000144550010000008441641397567</v>
          </cell>
          <cell r="M697" t="str">
            <v>26 -  Pernambuco</v>
          </cell>
          <cell r="N697">
            <v>3025</v>
          </cell>
        </row>
        <row r="698">
          <cell r="C698" t="str">
            <v>HOSPITAL MESTRE VITALINO</v>
          </cell>
          <cell r="E698" t="str">
            <v>3.7 - Material de Limpeza e Produtos de Hgienização</v>
          </cell>
          <cell r="F698">
            <v>37859942000130</v>
          </cell>
          <cell r="G698" t="str">
            <v>MAX PAPERS FABRICACAO DE PROD DE LIMPEZA</v>
          </cell>
          <cell r="H698" t="str">
            <v>B</v>
          </cell>
          <cell r="I698" t="str">
            <v>S</v>
          </cell>
          <cell r="J698" t="str">
            <v>000.004.213</v>
          </cell>
          <cell r="K698">
            <v>45029</v>
          </cell>
          <cell r="L698" t="str">
            <v>26230437859942000130550010000042131000042140</v>
          </cell>
          <cell r="M698" t="str">
            <v>26 -  Pernambuco</v>
          </cell>
          <cell r="N698">
            <v>32019.95</v>
          </cell>
        </row>
        <row r="699">
          <cell r="C699" t="str">
            <v>HOSPITAL MESTRE VITALINO</v>
          </cell>
          <cell r="E699" t="str">
            <v>3.7 - Material de Limpeza e Produtos de Hgienização</v>
          </cell>
          <cell r="F699">
            <v>37859942000130</v>
          </cell>
          <cell r="G699" t="str">
            <v>MAX PAPERS FABRICACAO DE PROD DE LIMPEZA</v>
          </cell>
          <cell r="H699" t="str">
            <v>B</v>
          </cell>
          <cell r="I699" t="str">
            <v>S</v>
          </cell>
          <cell r="J699" t="str">
            <v>000.004.212</v>
          </cell>
          <cell r="K699">
            <v>45029</v>
          </cell>
          <cell r="L699" t="str">
            <v>26230437859942000130550010000042121000042135</v>
          </cell>
          <cell r="M699" t="str">
            <v>26 -  Pernambuco</v>
          </cell>
          <cell r="N699">
            <v>30429.95</v>
          </cell>
        </row>
        <row r="700">
          <cell r="C700" t="str">
            <v>HOSPITAL MESTRE VITALINO</v>
          </cell>
          <cell r="E700" t="str">
            <v>3.7 - Material de Limpeza e Produtos de Hgienização</v>
          </cell>
          <cell r="F700">
            <v>9494196000192</v>
          </cell>
          <cell r="G700" t="str">
            <v>COMERCIAL JR CLAUDIO  MARIO LTDA</v>
          </cell>
          <cell r="H700" t="str">
            <v>B</v>
          </cell>
          <cell r="I700" t="str">
            <v>S</v>
          </cell>
          <cell r="J700">
            <v>283387</v>
          </cell>
          <cell r="K700">
            <v>45033</v>
          </cell>
          <cell r="L700" t="str">
            <v>26230409494196000192550010002833871039087760</v>
          </cell>
          <cell r="M700" t="str">
            <v>26 -  Pernambuco</v>
          </cell>
          <cell r="N700">
            <v>40.340000000000003</v>
          </cell>
        </row>
        <row r="701">
          <cell r="C701" t="str">
            <v>HOSPITAL MESTRE VITALINO</v>
          </cell>
          <cell r="E701" t="str">
            <v>3.7 - Material de Limpeza e Produtos de Hgienização</v>
          </cell>
          <cell r="F701">
            <v>27319301000139</v>
          </cell>
          <cell r="G701" t="str">
            <v>CONBO DISTRIBUIDORA FBV LTDA</v>
          </cell>
          <cell r="H701" t="str">
            <v>B</v>
          </cell>
          <cell r="I701" t="str">
            <v>S</v>
          </cell>
          <cell r="J701">
            <v>11216</v>
          </cell>
          <cell r="K701">
            <v>45029</v>
          </cell>
          <cell r="L701" t="str">
            <v>26230427319301000139550010000112161305443413</v>
          </cell>
          <cell r="M701" t="str">
            <v>26 -  Pernambuco</v>
          </cell>
          <cell r="N701">
            <v>1616</v>
          </cell>
        </row>
        <row r="702">
          <cell r="C702" t="str">
            <v>HOSPITAL MESTRE VITALINO</v>
          </cell>
          <cell r="E702" t="str">
            <v>3.7 - Material de Limpeza e Produtos de Hgienização</v>
          </cell>
          <cell r="F702">
            <v>60872306008144</v>
          </cell>
          <cell r="G702" t="str">
            <v>SHERWIN WILLIAMS BR DO IND E COM LTDA</v>
          </cell>
          <cell r="H702" t="str">
            <v>B</v>
          </cell>
          <cell r="I702" t="str">
            <v>S</v>
          </cell>
          <cell r="J702" t="str">
            <v>000.001.264</v>
          </cell>
          <cell r="K702">
            <v>45035</v>
          </cell>
          <cell r="L702" t="str">
            <v>26230460872306008144550020000012641568789767</v>
          </cell>
          <cell r="M702" t="str">
            <v>26 -  Pernambuco</v>
          </cell>
          <cell r="N702">
            <v>98.55</v>
          </cell>
        </row>
        <row r="703">
          <cell r="C703" t="str">
            <v>HOSPITAL MESTRE VITALINO</v>
          </cell>
          <cell r="E703" t="str">
            <v>3.7 - Material de Limpeza e Produtos de Hgienização</v>
          </cell>
          <cell r="F703">
            <v>24326435000199</v>
          </cell>
          <cell r="G703" t="str">
            <v>QUALIMAX DIST. PROD. LIMP. HIG EIRELI ME</v>
          </cell>
          <cell r="H703" t="str">
            <v>B</v>
          </cell>
          <cell r="I703" t="str">
            <v>S</v>
          </cell>
          <cell r="J703" t="str">
            <v>000.025.522</v>
          </cell>
          <cell r="K703">
            <v>45034</v>
          </cell>
          <cell r="L703" t="str">
            <v>26230424326435000199550010000255221215031758</v>
          </cell>
          <cell r="M703" t="str">
            <v>26 -  Pernambuco</v>
          </cell>
          <cell r="N703">
            <v>685.97</v>
          </cell>
        </row>
        <row r="704">
          <cell r="C704" t="str">
            <v>HOSPITAL MESTRE VITALINO</v>
          </cell>
          <cell r="E704" t="str">
            <v>3.7 - Material de Limpeza e Produtos de Hgienização</v>
          </cell>
          <cell r="F704">
            <v>30848237000198</v>
          </cell>
          <cell r="G704" t="str">
            <v>PH COMERCIO DE PRODUTOS MEDICOS HOSPITAL</v>
          </cell>
          <cell r="H704" t="str">
            <v>B</v>
          </cell>
          <cell r="I704" t="str">
            <v>S</v>
          </cell>
          <cell r="J704" t="str">
            <v>000.012.379</v>
          </cell>
          <cell r="K704">
            <v>45034</v>
          </cell>
          <cell r="L704" t="str">
            <v>26230430848237000198550010000123791149135564</v>
          </cell>
          <cell r="M704" t="str">
            <v>26 -  Pernambuco</v>
          </cell>
          <cell r="N704">
            <v>700</v>
          </cell>
        </row>
        <row r="705">
          <cell r="C705" t="str">
            <v>HOSPITAL MESTRE VITALINO</v>
          </cell>
          <cell r="E705" t="str">
            <v>3.7 - Material de Limpeza e Produtos de Hgienização</v>
          </cell>
          <cell r="F705">
            <v>2975570000122</v>
          </cell>
          <cell r="G705" t="str">
            <v>DIET FOOD NUTRICAO LTDA - ME</v>
          </cell>
          <cell r="H705" t="str">
            <v>B</v>
          </cell>
          <cell r="I705" t="str">
            <v>S</v>
          </cell>
          <cell r="J705">
            <v>14897</v>
          </cell>
          <cell r="K705">
            <v>45034</v>
          </cell>
          <cell r="L705" t="str">
            <v>26230402975570000122550010000148971169200009</v>
          </cell>
          <cell r="M705" t="str">
            <v>26 -  Pernambuco</v>
          </cell>
          <cell r="N705">
            <v>1100</v>
          </cell>
        </row>
        <row r="706">
          <cell r="C706" t="str">
            <v>HOSPITAL MESTRE VITALINO</v>
          </cell>
          <cell r="E706" t="str">
            <v>3.7 - Material de Limpeza e Produtos de Hgienização</v>
          </cell>
          <cell r="F706">
            <v>27058274000198</v>
          </cell>
          <cell r="G706" t="str">
            <v>JATOBARRETTO CENTRO DE DISTRIBUICAO LTDA</v>
          </cell>
          <cell r="H706" t="str">
            <v>B</v>
          </cell>
          <cell r="I706" t="str">
            <v>S</v>
          </cell>
          <cell r="J706" t="str">
            <v>000.015.371</v>
          </cell>
          <cell r="K706">
            <v>45034</v>
          </cell>
          <cell r="L706" t="str">
            <v>26230427058274000198550010000153711469466524</v>
          </cell>
          <cell r="M706" t="str">
            <v>26 -  Pernambuco</v>
          </cell>
          <cell r="N706">
            <v>12423.99</v>
          </cell>
        </row>
        <row r="707">
          <cell r="C707" t="str">
            <v>HOSPITAL MESTRE VITALINO</v>
          </cell>
          <cell r="E707" t="str">
            <v>3.7 - Material de Limpeza e Produtos de Hgienização</v>
          </cell>
          <cell r="F707">
            <v>46700220000129</v>
          </cell>
          <cell r="G707" t="str">
            <v>NOVA DISTRIBUI E ATACADO DE LIM LTDA</v>
          </cell>
          <cell r="H707" t="str">
            <v>B</v>
          </cell>
          <cell r="I707" t="str">
            <v>S</v>
          </cell>
          <cell r="J707">
            <v>4652</v>
          </cell>
          <cell r="K707">
            <v>45033</v>
          </cell>
          <cell r="L707" t="str">
            <v>26230446700220000129550010000046521170069800</v>
          </cell>
          <cell r="M707" t="str">
            <v>26 -  Pernambuco</v>
          </cell>
          <cell r="N707">
            <v>1145.4000000000001</v>
          </cell>
        </row>
        <row r="708">
          <cell r="C708" t="str">
            <v>HOSPITAL MESTRE VITALINO</v>
          </cell>
          <cell r="E708" t="str">
            <v>3.7 - Material de Limpeza e Produtos de Hgienização</v>
          </cell>
          <cell r="F708">
            <v>9494196000192</v>
          </cell>
          <cell r="G708" t="str">
            <v>COMERCIAL JR CLAUDIO  MARIO LTDA</v>
          </cell>
          <cell r="H708" t="str">
            <v>B</v>
          </cell>
          <cell r="I708" t="str">
            <v>S</v>
          </cell>
          <cell r="J708">
            <v>283720</v>
          </cell>
          <cell r="K708">
            <v>45035</v>
          </cell>
          <cell r="L708" t="str">
            <v>26230409494196000192550010002837201039128591</v>
          </cell>
          <cell r="M708" t="str">
            <v>26 -  Pernambuco</v>
          </cell>
          <cell r="N708">
            <v>181.21</v>
          </cell>
        </row>
        <row r="709">
          <cell r="C709" t="str">
            <v>HOSPITAL MESTRE VITALINO</v>
          </cell>
          <cell r="E709" t="str">
            <v>3.7 - Material de Limpeza e Produtos de Hgienização</v>
          </cell>
          <cell r="F709">
            <v>27319301000139</v>
          </cell>
          <cell r="G709" t="str">
            <v>CONBO DISTRIBUIDORA FBV LTDA</v>
          </cell>
          <cell r="H709" t="str">
            <v>B</v>
          </cell>
          <cell r="I709" t="str">
            <v>S</v>
          </cell>
          <cell r="J709">
            <v>11249</v>
          </cell>
          <cell r="K709">
            <v>45035</v>
          </cell>
          <cell r="L709" t="str">
            <v>26230427319301000139550010000112491605443444</v>
          </cell>
          <cell r="M709" t="str">
            <v>26 -  Pernambuco</v>
          </cell>
          <cell r="N709">
            <v>1160</v>
          </cell>
        </row>
        <row r="710">
          <cell r="C710" t="str">
            <v>HOSPITAL MESTRE VITALINO</v>
          </cell>
          <cell r="E710" t="str">
            <v>3.7 - Material de Limpeza e Produtos de Hgienização</v>
          </cell>
          <cell r="F710">
            <v>10928726000142</v>
          </cell>
          <cell r="G710" t="str">
            <v>DOKAPACK INDUSTRIA E COM. DE EMB.  LTDA</v>
          </cell>
          <cell r="H710" t="str">
            <v>B</v>
          </cell>
          <cell r="I710" t="str">
            <v>S</v>
          </cell>
          <cell r="J710">
            <v>60001</v>
          </cell>
          <cell r="K710">
            <v>45040</v>
          </cell>
          <cell r="L710" t="str">
            <v>26230410928726000142550010000600011950591932</v>
          </cell>
          <cell r="M710" t="str">
            <v>26 -  Pernambuco</v>
          </cell>
          <cell r="N710">
            <v>7564.95</v>
          </cell>
        </row>
        <row r="711">
          <cell r="C711" t="str">
            <v>HOSPITAL MESTRE VITALINO</v>
          </cell>
          <cell r="E711" t="str">
            <v>3.7 - Material de Limpeza e Produtos de Hgienização</v>
          </cell>
          <cell r="F711">
            <v>19084576000102</v>
          </cell>
          <cell r="G711" t="str">
            <v>F JUNIOR GOMES</v>
          </cell>
          <cell r="H711" t="str">
            <v>B</v>
          </cell>
          <cell r="I711" t="str">
            <v>S</v>
          </cell>
          <cell r="J711" t="str">
            <v>000.000.638</v>
          </cell>
          <cell r="K711">
            <v>45036</v>
          </cell>
          <cell r="L711" t="str">
            <v>26230419084576000102550010000006381120519830</v>
          </cell>
          <cell r="M711" t="str">
            <v>26 -  Pernambuco</v>
          </cell>
          <cell r="N711">
            <v>1010.9</v>
          </cell>
        </row>
        <row r="712">
          <cell r="C712" t="str">
            <v>HOSPITAL MESTRE VITALINO</v>
          </cell>
          <cell r="E712" t="str">
            <v>3.7 - Material de Limpeza e Produtos de Hgienização</v>
          </cell>
          <cell r="F712">
            <v>19084576000102</v>
          </cell>
          <cell r="G712" t="str">
            <v>F JUNIOR GOMES</v>
          </cell>
          <cell r="H712" t="str">
            <v>B</v>
          </cell>
          <cell r="I712" t="str">
            <v>S</v>
          </cell>
          <cell r="J712" t="str">
            <v>000.000.641</v>
          </cell>
          <cell r="K712">
            <v>45041</v>
          </cell>
          <cell r="L712" t="str">
            <v>26230419084576000102550010000006411120519836</v>
          </cell>
          <cell r="M712" t="str">
            <v>26 -  Pernambuco</v>
          </cell>
          <cell r="N712">
            <v>13785</v>
          </cell>
        </row>
        <row r="713">
          <cell r="C713" t="str">
            <v>HOSPITAL MESTRE VITALINO</v>
          </cell>
          <cell r="E713" t="str">
            <v>3.7 - Material de Limpeza e Produtos de Hgienização</v>
          </cell>
          <cell r="F713">
            <v>22006201000139</v>
          </cell>
          <cell r="G713" t="str">
            <v>FORTPEL COMERCIO DE DESCARTAVEIS LTDA</v>
          </cell>
          <cell r="H713" t="str">
            <v>B</v>
          </cell>
          <cell r="I713" t="str">
            <v>S</v>
          </cell>
          <cell r="J713">
            <v>176889</v>
          </cell>
          <cell r="K713">
            <v>45041</v>
          </cell>
          <cell r="L713" t="str">
            <v>26230422006201000139550000001768891101768896</v>
          </cell>
          <cell r="M713" t="str">
            <v>26 -  Pernambuco</v>
          </cell>
          <cell r="N713">
            <v>657.58</v>
          </cell>
        </row>
        <row r="714">
          <cell r="C714" t="str">
            <v>HOSPITAL MESTRE VITALINO</v>
          </cell>
          <cell r="E714" t="str">
            <v>3.7 - Material de Limpeza e Produtos de Hgienização</v>
          </cell>
          <cell r="F714">
            <v>11676205000108</v>
          </cell>
          <cell r="G714" t="str">
            <v>PLASTCENTER COMERCIO DE PLASTICOS LTDA</v>
          </cell>
          <cell r="H714" t="str">
            <v>B</v>
          </cell>
          <cell r="I714" t="str">
            <v>S</v>
          </cell>
          <cell r="J714">
            <v>2923</v>
          </cell>
          <cell r="K714">
            <v>45034</v>
          </cell>
          <cell r="L714" t="str">
            <v>26230411676205000108550010000029231083697296</v>
          </cell>
          <cell r="M714" t="str">
            <v>26 -  Pernambuco</v>
          </cell>
          <cell r="N714">
            <v>3498</v>
          </cell>
        </row>
        <row r="715">
          <cell r="C715" t="str">
            <v>HOSPITAL MESTRE VITALINO</v>
          </cell>
          <cell r="E715" t="str">
            <v>3.7 - Material de Limpeza e Produtos de Hgienização</v>
          </cell>
          <cell r="F715">
            <v>45336448000119</v>
          </cell>
          <cell r="G715" t="str">
            <v>VERDE COMERCIO REP E DIST PROD HIG LTDA</v>
          </cell>
          <cell r="H715" t="str">
            <v>B</v>
          </cell>
          <cell r="I715" t="str">
            <v>S</v>
          </cell>
          <cell r="J715">
            <v>342</v>
          </cell>
          <cell r="K715">
            <v>45040</v>
          </cell>
          <cell r="L715" t="str">
            <v>26230445336448000119550010000003421128672650</v>
          </cell>
          <cell r="M715" t="str">
            <v>26 -  Pernambuco</v>
          </cell>
          <cell r="N715">
            <v>756</v>
          </cell>
        </row>
        <row r="716">
          <cell r="C716" t="str">
            <v>HOSPITAL MESTRE VITALINO</v>
          </cell>
          <cell r="E716" t="str">
            <v>3.7 - Material de Limpeza e Produtos de Hgienização</v>
          </cell>
          <cell r="F716">
            <v>38184070000209</v>
          </cell>
          <cell r="G716" t="str">
            <v>ULTRA C ATAC ARTIG DE PAPEL ESC INF LTDA</v>
          </cell>
          <cell r="H716" t="str">
            <v>B</v>
          </cell>
          <cell r="I716" t="str">
            <v>S</v>
          </cell>
          <cell r="J716">
            <v>4293</v>
          </cell>
          <cell r="K716">
            <v>45034</v>
          </cell>
          <cell r="L716" t="str">
            <v>26230438184070000209550010000042931621718167</v>
          </cell>
          <cell r="M716" t="str">
            <v>26 -  Pernambuco</v>
          </cell>
          <cell r="N716">
            <v>277</v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C719" t="str">
            <v>HOSPITAL MESTRE VITALINO</v>
          </cell>
          <cell r="E719" t="str">
            <v>3.14 - Alimentação Preparada</v>
          </cell>
          <cell r="F719">
            <v>26914930000144</v>
          </cell>
          <cell r="G719" t="str">
            <v>ALLYNE VANESSA PRADO ARRUDA EMBAL</v>
          </cell>
          <cell r="H719" t="str">
            <v>B</v>
          </cell>
          <cell r="I719" t="str">
            <v>S</v>
          </cell>
          <cell r="J719">
            <v>839</v>
          </cell>
          <cell r="K719">
            <v>45021</v>
          </cell>
          <cell r="L719" t="str">
            <v>26230426914930000144550010000008391420353591</v>
          </cell>
          <cell r="M719" t="str">
            <v>26 -  Pernambuco</v>
          </cell>
          <cell r="N719">
            <v>1540</v>
          </cell>
        </row>
        <row r="720">
          <cell r="C720" t="str">
            <v>HOSPITAL MESTRE VITALINO</v>
          </cell>
          <cell r="E720" t="str">
            <v>3.14 - Alimentação Preparada</v>
          </cell>
          <cell r="F720">
            <v>45336448000119</v>
          </cell>
          <cell r="G720" t="str">
            <v>VERDE COMERCIO REP E DIST PROD HIG LTDA</v>
          </cell>
          <cell r="H720" t="str">
            <v>B</v>
          </cell>
          <cell r="I720" t="str">
            <v>S</v>
          </cell>
          <cell r="J720">
            <v>291</v>
          </cell>
          <cell r="K720">
            <v>45020</v>
          </cell>
          <cell r="L720" t="str">
            <v>26230445336448000119550010000002911708890325</v>
          </cell>
          <cell r="M720" t="str">
            <v>26 -  Pernambuco</v>
          </cell>
          <cell r="N720">
            <v>1048.8</v>
          </cell>
        </row>
        <row r="721">
          <cell r="C721" t="str">
            <v>HOSPITAL MESTRE VITALINO</v>
          </cell>
          <cell r="E721" t="str">
            <v>3.14 - Alimentação Preparada</v>
          </cell>
          <cell r="F721">
            <v>19084576000102</v>
          </cell>
          <cell r="G721" t="str">
            <v>F JUNIOR GOMES</v>
          </cell>
          <cell r="H721" t="str">
            <v>B</v>
          </cell>
          <cell r="I721" t="str">
            <v>S</v>
          </cell>
          <cell r="J721" t="str">
            <v>000.000.637</v>
          </cell>
          <cell r="K721">
            <v>45033</v>
          </cell>
          <cell r="L721" t="str">
            <v>26230419084576000102550010000006371120519833</v>
          </cell>
          <cell r="M721" t="str">
            <v>26 -  Pernambuco</v>
          </cell>
          <cell r="N721">
            <v>2172.91</v>
          </cell>
        </row>
        <row r="722">
          <cell r="C722" t="str">
            <v>HOSPITAL MESTRE VITALINO</v>
          </cell>
          <cell r="E722" t="str">
            <v>3.14 - Alimentação Preparada</v>
          </cell>
          <cell r="F722">
            <v>24326435000199</v>
          </cell>
          <cell r="G722" t="str">
            <v>QUALIMAX DIST. PROD. LIMP. HIG EIRELI ME</v>
          </cell>
          <cell r="H722" t="str">
            <v>B</v>
          </cell>
          <cell r="I722" t="str">
            <v>S</v>
          </cell>
          <cell r="J722" t="str">
            <v>000.025.522</v>
          </cell>
          <cell r="K722">
            <v>45034</v>
          </cell>
          <cell r="L722" t="str">
            <v>26230424326435000199550010000255221215031758</v>
          </cell>
          <cell r="M722" t="str">
            <v>26 -  Pernambuco</v>
          </cell>
          <cell r="N722">
            <v>1040</v>
          </cell>
        </row>
        <row r="723">
          <cell r="C723" t="str">
            <v>HOSPITAL MESTRE VITALINO</v>
          </cell>
          <cell r="E723" t="str">
            <v>3.14 - Alimentação Preparada</v>
          </cell>
          <cell r="F723">
            <v>4004741000100</v>
          </cell>
          <cell r="G723" t="str">
            <v>NORLUX LTDA</v>
          </cell>
          <cell r="H723" t="str">
            <v>B</v>
          </cell>
          <cell r="I723" t="str">
            <v>S</v>
          </cell>
          <cell r="J723">
            <v>10347</v>
          </cell>
          <cell r="K723">
            <v>45034</v>
          </cell>
          <cell r="L723" t="str">
            <v>26230404004741000100550000000103471330144268</v>
          </cell>
          <cell r="M723" t="str">
            <v>26 -  Pernambuco</v>
          </cell>
          <cell r="N723">
            <v>2064</v>
          </cell>
        </row>
        <row r="724">
          <cell r="C724" t="str">
            <v>HOSPITAL MESTRE VITALINO</v>
          </cell>
          <cell r="E724" t="str">
            <v>3.14 - Alimentação Preparada</v>
          </cell>
          <cell r="F724">
            <v>27058274000198</v>
          </cell>
          <cell r="G724" t="str">
            <v>JATOBARRETTO CENTRO DE DISTRIBUICAO LTDA</v>
          </cell>
          <cell r="H724" t="str">
            <v>B</v>
          </cell>
          <cell r="I724" t="str">
            <v>S</v>
          </cell>
          <cell r="J724" t="str">
            <v>000.015.371</v>
          </cell>
          <cell r="K724">
            <v>45034</v>
          </cell>
          <cell r="L724" t="str">
            <v>26230427058274000198550010000153711469466524</v>
          </cell>
          <cell r="M724" t="str">
            <v>26 -  Pernambuco</v>
          </cell>
          <cell r="N724">
            <v>561</v>
          </cell>
        </row>
        <row r="725">
          <cell r="C725" t="str">
            <v>HOSPITAL MESTRE VITALINO</v>
          </cell>
          <cell r="E725" t="str">
            <v>3.14 - Alimentação Preparada</v>
          </cell>
          <cell r="F725">
            <v>11840014000130</v>
          </cell>
          <cell r="G725" t="str">
            <v>MACROPAC PROTECAO E EMBALAGEM LTDA</v>
          </cell>
          <cell r="H725" t="str">
            <v>B</v>
          </cell>
          <cell r="I725" t="str">
            <v>S</v>
          </cell>
          <cell r="J725">
            <v>426294</v>
          </cell>
          <cell r="K725">
            <v>45040</v>
          </cell>
          <cell r="L725" t="str">
            <v>26230411840014000130550010004262941177104199</v>
          </cell>
          <cell r="M725" t="str">
            <v>26 -  Pernambuco</v>
          </cell>
          <cell r="N725">
            <v>260</v>
          </cell>
        </row>
        <row r="726">
          <cell r="C726" t="str">
            <v>HOSPITAL MESTRE VITALINO</v>
          </cell>
          <cell r="E726" t="str">
            <v>3.14 - Alimentação Preparada</v>
          </cell>
          <cell r="F726">
            <v>10928726000142</v>
          </cell>
          <cell r="G726" t="str">
            <v>DOKAPACK INDUSTRIA E COM. DE EMB.  LTDA</v>
          </cell>
          <cell r="H726" t="str">
            <v>B</v>
          </cell>
          <cell r="I726" t="str">
            <v>S</v>
          </cell>
          <cell r="J726">
            <v>60001</v>
          </cell>
          <cell r="K726">
            <v>45040</v>
          </cell>
          <cell r="L726" t="str">
            <v>26230410928726000142550010000600011950591932</v>
          </cell>
          <cell r="M726" t="str">
            <v>26 -  Pernambuco</v>
          </cell>
          <cell r="N726">
            <v>18016.419999999998</v>
          </cell>
        </row>
        <row r="727">
          <cell r="C727" t="str">
            <v>HOSPITAL MESTRE VITALINO</v>
          </cell>
          <cell r="E727" t="str">
            <v>3.14 - Alimentação Preparada</v>
          </cell>
          <cell r="F727">
            <v>19084576000102</v>
          </cell>
          <cell r="G727" t="str">
            <v>F JUNIOR GOMES</v>
          </cell>
          <cell r="H727" t="str">
            <v>B</v>
          </cell>
          <cell r="I727" t="str">
            <v>S</v>
          </cell>
          <cell r="J727" t="str">
            <v>000.000.642</v>
          </cell>
          <cell r="K727">
            <v>45041</v>
          </cell>
          <cell r="L727" t="str">
            <v>26230419084576000102550010000006421120519833</v>
          </cell>
          <cell r="M727" t="str">
            <v>26 -  Pernambuco</v>
          </cell>
          <cell r="N727">
            <v>1280.0899999999999</v>
          </cell>
        </row>
        <row r="728">
          <cell r="C728" t="str">
            <v>HOSPITAL MESTRE VITALINO</v>
          </cell>
          <cell r="E728" t="str">
            <v>3.14 - Alimentação Preparada</v>
          </cell>
          <cell r="F728">
            <v>45336448000119</v>
          </cell>
          <cell r="G728" t="str">
            <v>VERDE COMERCIO REP E DIST PROD HIG LTDA</v>
          </cell>
          <cell r="H728" t="str">
            <v>B</v>
          </cell>
          <cell r="I728" t="str">
            <v>S</v>
          </cell>
          <cell r="J728">
            <v>342</v>
          </cell>
          <cell r="K728">
            <v>45040</v>
          </cell>
          <cell r="L728" t="str">
            <v>26230445336448000119550010000003421128672650</v>
          </cell>
          <cell r="M728" t="str">
            <v>26 -  Pernambuco</v>
          </cell>
          <cell r="N728">
            <v>2960</v>
          </cell>
        </row>
        <row r="729">
          <cell r="C729" t="str">
            <v>HOSPITAL MESTRE VITALINO</v>
          </cell>
          <cell r="E729" t="str">
            <v>3.14 - Alimentação Preparada</v>
          </cell>
          <cell r="F729">
            <v>36156444000168</v>
          </cell>
          <cell r="G729" t="str">
            <v>F D COMERCIO DE DESCARTAVEIS LTDA</v>
          </cell>
          <cell r="H729" t="str">
            <v>B</v>
          </cell>
          <cell r="I729" t="str">
            <v>S</v>
          </cell>
          <cell r="J729" t="str">
            <v>000.001.479</v>
          </cell>
          <cell r="K729">
            <v>45043</v>
          </cell>
          <cell r="L729" t="str">
            <v>26230436156444000168550010000014791572545050</v>
          </cell>
          <cell r="M729" t="str">
            <v>26 -  Pernambuco</v>
          </cell>
          <cell r="N729">
            <v>2511.6</v>
          </cell>
        </row>
        <row r="730">
          <cell r="C730" t="str">
            <v>HOSPITAL MESTRE VITALINO</v>
          </cell>
          <cell r="E730" t="str">
            <v>3.14 - Alimentação Preparada</v>
          </cell>
          <cell r="F730">
            <v>30678108000107</v>
          </cell>
          <cell r="G730" t="str">
            <v>ELVIS LUIZ DA SILVA DISTRIBUID. DE AGUA</v>
          </cell>
          <cell r="H730" t="str">
            <v>B</v>
          </cell>
          <cell r="I730" t="str">
            <v>S</v>
          </cell>
          <cell r="J730">
            <v>1448</v>
          </cell>
          <cell r="K730">
            <v>45019</v>
          </cell>
          <cell r="L730" t="str">
            <v>26230430678108000107550010000014481612586004</v>
          </cell>
          <cell r="M730" t="str">
            <v>26 -  Pernambuco</v>
          </cell>
          <cell r="N730">
            <v>12173</v>
          </cell>
        </row>
        <row r="731">
          <cell r="C731" t="str">
            <v>HOSPITAL MESTRE VITALINO</v>
          </cell>
          <cell r="E731" t="str">
            <v>3.14 - Alimentação Preparada</v>
          </cell>
          <cell r="F731">
            <v>11414902000190</v>
          </cell>
          <cell r="G731" t="str">
            <v>MAX DISTRIBUIDORA DE ALIMENTOS LTDA</v>
          </cell>
          <cell r="H731" t="str">
            <v>B</v>
          </cell>
          <cell r="I731" t="str">
            <v>S</v>
          </cell>
          <cell r="J731">
            <v>269457</v>
          </cell>
          <cell r="K731">
            <v>45019</v>
          </cell>
          <cell r="L731" t="str">
            <v>26230411414902000190550030002694571132342361</v>
          </cell>
          <cell r="M731" t="str">
            <v>26 -  Pernambuco</v>
          </cell>
          <cell r="N731">
            <v>1642.5</v>
          </cell>
        </row>
        <row r="732">
          <cell r="C732" t="str">
            <v>HOSPITAL MESTRE VITALINO</v>
          </cell>
          <cell r="E732" t="str">
            <v>3.14 - Alimentação Preparada</v>
          </cell>
          <cell r="F732">
            <v>24150377000195</v>
          </cell>
          <cell r="G732" t="str">
            <v>KARNEKEIJO LOGISTICA INTEGRADA LT</v>
          </cell>
          <cell r="H732" t="str">
            <v>B</v>
          </cell>
          <cell r="I732" t="str">
            <v>S</v>
          </cell>
          <cell r="J732">
            <v>4862629</v>
          </cell>
          <cell r="K732">
            <v>45019</v>
          </cell>
          <cell r="L732" t="str">
            <v>26230424150377000195550010048626291617585125</v>
          </cell>
          <cell r="M732" t="str">
            <v>26 -  Pernambuco</v>
          </cell>
          <cell r="N732">
            <v>2834.73</v>
          </cell>
        </row>
        <row r="733">
          <cell r="C733" t="str">
            <v>HOSPITAL MESTRE VITALINO</v>
          </cell>
          <cell r="E733" t="str">
            <v>3.14 - Alimentação Preparada</v>
          </cell>
          <cell r="F733">
            <v>13003893000170</v>
          </cell>
          <cell r="G733" t="str">
            <v>GRANJA OVO EXTRA</v>
          </cell>
          <cell r="H733" t="str">
            <v>B</v>
          </cell>
          <cell r="I733" t="str">
            <v>S</v>
          </cell>
          <cell r="J733" t="str">
            <v>000.004.016</v>
          </cell>
          <cell r="K733">
            <v>45019</v>
          </cell>
          <cell r="L733" t="str">
            <v>26230413003893000170550010000040161705547512</v>
          </cell>
          <cell r="M733" t="str">
            <v>26 -  Pernambuco</v>
          </cell>
          <cell r="N733">
            <v>1400</v>
          </cell>
        </row>
        <row r="734">
          <cell r="C734" t="str">
            <v>HOSPITAL MESTRE VITALINO</v>
          </cell>
          <cell r="E734" t="str">
            <v>3.14 - Alimentação Preparada</v>
          </cell>
          <cell r="F734">
            <v>24883359000112</v>
          </cell>
          <cell r="G734" t="str">
            <v>CARUARU POLPAS EIRELLI ME</v>
          </cell>
          <cell r="H734" t="str">
            <v>B</v>
          </cell>
          <cell r="I734" t="str">
            <v>S</v>
          </cell>
          <cell r="J734" t="str">
            <v>000.038.576</v>
          </cell>
          <cell r="K734">
            <v>45020</v>
          </cell>
          <cell r="L734" t="str">
            <v>26230424883359000112550010000385761983700009</v>
          </cell>
          <cell r="M734" t="str">
            <v>26 -  Pernambuco</v>
          </cell>
          <cell r="N734">
            <v>540</v>
          </cell>
        </row>
        <row r="735">
          <cell r="C735" t="str">
            <v>HOSPITAL MESTRE VITALINO</v>
          </cell>
          <cell r="E735" t="str">
            <v>3.14 - Alimentação Preparada</v>
          </cell>
          <cell r="F735">
            <v>24883359000112</v>
          </cell>
          <cell r="G735" t="str">
            <v>CARUARU POLPAS EIRELLI ME</v>
          </cell>
          <cell r="H735" t="str">
            <v>B</v>
          </cell>
          <cell r="I735" t="str">
            <v>S</v>
          </cell>
          <cell r="J735" t="str">
            <v>000.038.575</v>
          </cell>
          <cell r="K735">
            <v>45020</v>
          </cell>
          <cell r="L735" t="str">
            <v>26230424883359000112550010000385751235500003</v>
          </cell>
          <cell r="M735" t="str">
            <v>26 -  Pernambuco</v>
          </cell>
          <cell r="N735">
            <v>2391</v>
          </cell>
        </row>
        <row r="736">
          <cell r="C736" t="str">
            <v>HOSPITAL MESTRE VITALINO</v>
          </cell>
          <cell r="E736" t="str">
            <v>3.14 - Alimentação Preparada</v>
          </cell>
          <cell r="F736">
            <v>3504437000150</v>
          </cell>
          <cell r="G736" t="str">
            <v>FRINSCAL DIST E IMPORT DE ALIMENTOS LTDA</v>
          </cell>
          <cell r="H736" t="str">
            <v>B</v>
          </cell>
          <cell r="I736" t="str">
            <v>S</v>
          </cell>
          <cell r="J736">
            <v>1459587</v>
          </cell>
          <cell r="K736">
            <v>45020</v>
          </cell>
          <cell r="L736" t="str">
            <v>26230403504437000150550010014595871199154120</v>
          </cell>
          <cell r="M736" t="str">
            <v>26 -  Pernambuco</v>
          </cell>
          <cell r="N736">
            <v>447.85</v>
          </cell>
        </row>
        <row r="737">
          <cell r="C737" t="str">
            <v>HOSPITAL MESTRE VITALINO</v>
          </cell>
          <cell r="E737" t="str">
            <v>3.14 - Alimentação Preparada</v>
          </cell>
          <cell r="F737">
            <v>8029696000352</v>
          </cell>
          <cell r="G737" t="str">
            <v>ESTIVAS NOVO PRADO LTDA</v>
          </cell>
          <cell r="H737" t="str">
            <v>B</v>
          </cell>
          <cell r="I737" t="str">
            <v>S</v>
          </cell>
          <cell r="J737">
            <v>1895239</v>
          </cell>
          <cell r="K737">
            <v>45020</v>
          </cell>
          <cell r="L737" t="str">
            <v>26230408029696000352550010018952391003284432</v>
          </cell>
          <cell r="M737" t="str">
            <v>26 -  Pernambuco</v>
          </cell>
          <cell r="N737">
            <v>5000.17</v>
          </cell>
        </row>
        <row r="738">
          <cell r="C738" t="str">
            <v>HOSPITAL MESTRE VITALINO</v>
          </cell>
          <cell r="E738" t="str">
            <v>3.14 - Alimentação Preparada</v>
          </cell>
          <cell r="F738">
            <v>8305623000184</v>
          </cell>
          <cell r="G738" t="str">
            <v>ATACAMAX IMPORTADORA DE ALIMENTOS LTDA</v>
          </cell>
          <cell r="H738" t="str">
            <v>B</v>
          </cell>
          <cell r="I738" t="str">
            <v>S</v>
          </cell>
          <cell r="J738">
            <v>661473</v>
          </cell>
          <cell r="K738">
            <v>45020</v>
          </cell>
          <cell r="L738" t="str">
            <v>26230408305623000184550010006614731045105970</v>
          </cell>
          <cell r="M738" t="str">
            <v>26 -  Pernambuco</v>
          </cell>
          <cell r="N738">
            <v>747.6</v>
          </cell>
        </row>
        <row r="739">
          <cell r="C739" t="str">
            <v>HOSPITAL MESTRE VITALINO</v>
          </cell>
          <cell r="E739" t="str">
            <v>3.14 - Alimentação Preparada</v>
          </cell>
          <cell r="F739">
            <v>24150377000195</v>
          </cell>
          <cell r="G739" t="str">
            <v>KARNEKEIJO LOGISTICA INTEGRADA LT</v>
          </cell>
          <cell r="H739" t="str">
            <v>B</v>
          </cell>
          <cell r="I739" t="str">
            <v>S</v>
          </cell>
          <cell r="J739">
            <v>4865573</v>
          </cell>
          <cell r="K739">
            <v>45020</v>
          </cell>
          <cell r="L739" t="str">
            <v>26230424150377000195550010048655731745666167</v>
          </cell>
          <cell r="M739" t="str">
            <v>26 -  Pernambuco</v>
          </cell>
          <cell r="N739">
            <v>2336.25</v>
          </cell>
        </row>
        <row r="740">
          <cell r="C740" t="str">
            <v>HOSPITAL MESTRE VITALINO</v>
          </cell>
          <cell r="E740" t="str">
            <v>3.14 - Alimentação Preparada</v>
          </cell>
          <cell r="F740">
            <v>3721769000278</v>
          </cell>
          <cell r="G740" t="str">
            <v>MASTERBOI LTDA</v>
          </cell>
          <cell r="H740" t="str">
            <v>B</v>
          </cell>
          <cell r="I740" t="str">
            <v>S</v>
          </cell>
          <cell r="J740">
            <v>956346</v>
          </cell>
          <cell r="K740">
            <v>45020</v>
          </cell>
          <cell r="L740" t="str">
            <v>26230403721769000278550040009563461933344851</v>
          </cell>
          <cell r="M740" t="str">
            <v>26 -  Pernambuco</v>
          </cell>
          <cell r="N740">
            <v>10811.23</v>
          </cell>
        </row>
        <row r="741">
          <cell r="C741" t="str">
            <v>HOSPITAL MESTRE VITALINO</v>
          </cell>
          <cell r="E741" t="str">
            <v>3.14 - Alimentação Preparada</v>
          </cell>
          <cell r="F741">
            <v>8029696000352</v>
          </cell>
          <cell r="G741" t="str">
            <v>ESTIVAS NOVO PRADO LTDA</v>
          </cell>
          <cell r="H741" t="str">
            <v>B</v>
          </cell>
          <cell r="I741" t="str">
            <v>S</v>
          </cell>
          <cell r="J741">
            <v>1895809</v>
          </cell>
          <cell r="K741">
            <v>45021</v>
          </cell>
          <cell r="L741" t="str">
            <v>26230408029696000352550010018958091003344161</v>
          </cell>
          <cell r="M741" t="str">
            <v>26 -  Pernambuco</v>
          </cell>
          <cell r="N741">
            <v>1701.75</v>
          </cell>
        </row>
        <row r="742">
          <cell r="C742" t="str">
            <v>HOSPITAL MESTRE VITALINO</v>
          </cell>
          <cell r="E742" t="str">
            <v>3.14 - Alimentação Preparada</v>
          </cell>
          <cell r="F742">
            <v>7534303000133</v>
          </cell>
          <cell r="G742" t="str">
            <v>COMAL COMERCIO ATACADISTA DE ALIMENTOS</v>
          </cell>
          <cell r="H742" t="str">
            <v>B</v>
          </cell>
          <cell r="I742" t="str">
            <v>S</v>
          </cell>
          <cell r="J742">
            <v>1236938</v>
          </cell>
          <cell r="K742">
            <v>45022</v>
          </cell>
          <cell r="L742" t="str">
            <v>26230407534303000133550010012369381442071816</v>
          </cell>
          <cell r="M742" t="str">
            <v>26 -  Pernambuco</v>
          </cell>
          <cell r="N742">
            <v>14612.89</v>
          </cell>
        </row>
        <row r="743">
          <cell r="C743" t="str">
            <v>HOSPITAL MESTRE VITALINO</v>
          </cell>
          <cell r="E743" t="str">
            <v>3.14 - Alimentação Preparada</v>
          </cell>
          <cell r="F743">
            <v>3721769000278</v>
          </cell>
          <cell r="G743" t="str">
            <v>MASTERBOI LTDA</v>
          </cell>
          <cell r="H743" t="str">
            <v>B</v>
          </cell>
          <cell r="I743" t="str">
            <v>S</v>
          </cell>
          <cell r="J743">
            <v>957706</v>
          </cell>
          <cell r="K743">
            <v>45021</v>
          </cell>
          <cell r="L743" t="str">
            <v>26230403721769000278550040009577061697021412</v>
          </cell>
          <cell r="M743" t="str">
            <v>26 -  Pernambuco</v>
          </cell>
          <cell r="N743">
            <v>4479.1899999999996</v>
          </cell>
        </row>
        <row r="744">
          <cell r="C744" t="str">
            <v>HOSPITAL MESTRE VITALINO</v>
          </cell>
          <cell r="E744" t="str">
            <v>3.14 - Alimentação Preparada</v>
          </cell>
          <cell r="F744">
            <v>24883359000112</v>
          </cell>
          <cell r="G744" t="str">
            <v>CARUARU POLPAS EIRELLI ME</v>
          </cell>
          <cell r="H744" t="str">
            <v>B</v>
          </cell>
          <cell r="I744" t="str">
            <v>S</v>
          </cell>
          <cell r="J744" t="str">
            <v>000.038.711</v>
          </cell>
          <cell r="K744">
            <v>45022</v>
          </cell>
          <cell r="L744" t="str">
            <v>26230424883359000112550010000387111049300001</v>
          </cell>
          <cell r="M744" t="str">
            <v>26 -  Pernambuco</v>
          </cell>
          <cell r="N744">
            <v>3512</v>
          </cell>
        </row>
        <row r="745">
          <cell r="C745" t="str">
            <v>HOSPITAL MESTRE VITALINO</v>
          </cell>
          <cell r="E745" t="str">
            <v>3.14 - Alimentação Preparada</v>
          </cell>
          <cell r="F745">
            <v>42434646000399</v>
          </cell>
          <cell r="G745" t="str">
            <v>PRASO PLATAFORMA DE COMERCIO LTDA.</v>
          </cell>
          <cell r="H745" t="str">
            <v>B</v>
          </cell>
          <cell r="I745" t="str">
            <v>S</v>
          </cell>
          <cell r="J745">
            <v>139293</v>
          </cell>
          <cell r="K745">
            <v>45022</v>
          </cell>
          <cell r="L745" t="str">
            <v>26230442434646000399550010001392931387266028</v>
          </cell>
          <cell r="M745" t="str">
            <v>26 -  Pernambuco</v>
          </cell>
          <cell r="N745">
            <v>8518.14</v>
          </cell>
        </row>
        <row r="746">
          <cell r="C746" t="str">
            <v>HOSPITAL MESTRE VITALINO</v>
          </cell>
          <cell r="E746" t="str">
            <v>3.14 - Alimentação Preparada</v>
          </cell>
          <cell r="F746">
            <v>13003893000170</v>
          </cell>
          <cell r="G746" t="str">
            <v>GRANJA OVO EXTRA</v>
          </cell>
          <cell r="H746" t="str">
            <v>B</v>
          </cell>
          <cell r="I746" t="str">
            <v>S</v>
          </cell>
          <cell r="J746" t="str">
            <v>000.004.028</v>
          </cell>
          <cell r="K746">
            <v>45024</v>
          </cell>
          <cell r="L746" t="str">
            <v>26230413003893000170550010000040281705547513</v>
          </cell>
          <cell r="M746" t="str">
            <v>26 -  Pernambuco</v>
          </cell>
          <cell r="N746">
            <v>1400</v>
          </cell>
        </row>
        <row r="747">
          <cell r="C747" t="str">
            <v>HOSPITAL MESTRE VITALINO</v>
          </cell>
          <cell r="E747" t="str">
            <v>3.14 - Alimentação Preparada</v>
          </cell>
          <cell r="F747">
            <v>24150377000195</v>
          </cell>
          <cell r="G747" t="str">
            <v>KARNEKEIJO LOGISTICA INTEGRADA LT</v>
          </cell>
          <cell r="H747" t="str">
            <v>B</v>
          </cell>
          <cell r="I747" t="str">
            <v>S</v>
          </cell>
          <cell r="J747">
            <v>4870425</v>
          </cell>
          <cell r="K747">
            <v>45027</v>
          </cell>
          <cell r="L747" t="str">
            <v>26230424150377000195550010048704251957252682</v>
          </cell>
          <cell r="M747" t="str">
            <v>26 -  Pernambuco</v>
          </cell>
          <cell r="N747">
            <v>5130.99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>
            <v>11744898000390</v>
          </cell>
          <cell r="G748" t="str">
            <v>ATACADAO COMERCIO DE CARNES LTDA</v>
          </cell>
          <cell r="H748" t="str">
            <v>B</v>
          </cell>
          <cell r="I748" t="str">
            <v>S</v>
          </cell>
          <cell r="J748">
            <v>1182627</v>
          </cell>
          <cell r="K748">
            <v>45027</v>
          </cell>
          <cell r="L748" t="str">
            <v>26230411744898000390550010011826271117148154</v>
          </cell>
          <cell r="M748" t="str">
            <v>26 -  Pernambuco</v>
          </cell>
          <cell r="N748">
            <v>2612.41</v>
          </cell>
        </row>
        <row r="749">
          <cell r="C749" t="str">
            <v>HOSPITAL MESTRE VITALINO</v>
          </cell>
          <cell r="E749" t="str">
            <v>3.14 - Alimentação Preparada</v>
          </cell>
          <cell r="F749">
            <v>24883359000112</v>
          </cell>
          <cell r="G749" t="str">
            <v>CARUARU POLPAS EIRELLI ME</v>
          </cell>
          <cell r="H749" t="str">
            <v>B</v>
          </cell>
          <cell r="I749" t="str">
            <v>S</v>
          </cell>
          <cell r="J749" t="str">
            <v>000.038.849</v>
          </cell>
          <cell r="K749">
            <v>45027</v>
          </cell>
          <cell r="L749" t="str">
            <v>26230424883359000112550010000388491900300007</v>
          </cell>
          <cell r="M749" t="str">
            <v>26 -  Pernambuco</v>
          </cell>
          <cell r="N749">
            <v>3500</v>
          </cell>
        </row>
        <row r="750">
          <cell r="C750" t="str">
            <v>HOSPITAL MESTRE VITALINO</v>
          </cell>
          <cell r="E750" t="str">
            <v>3.14 - Alimentação Preparada</v>
          </cell>
          <cell r="F750">
            <v>3504437000150</v>
          </cell>
          <cell r="G750" t="str">
            <v>FRINSCAL DIST E IMPORT DE ALIMENTOS LTDA</v>
          </cell>
          <cell r="H750" t="str">
            <v>B</v>
          </cell>
          <cell r="I750" t="str">
            <v>S</v>
          </cell>
          <cell r="J750">
            <v>1461152</v>
          </cell>
          <cell r="K750">
            <v>45027</v>
          </cell>
          <cell r="L750" t="str">
            <v>26230403504437000150550010014611521228186226</v>
          </cell>
          <cell r="M750" t="str">
            <v>26 -  Pernambuco</v>
          </cell>
          <cell r="N750">
            <v>3093.84</v>
          </cell>
        </row>
        <row r="751">
          <cell r="C751" t="str">
            <v>HOSPITAL MESTRE VITALINO</v>
          </cell>
          <cell r="E751" t="str">
            <v>3.14 - Alimentação Preparada</v>
          </cell>
          <cell r="F751">
            <v>8029696000352</v>
          </cell>
          <cell r="G751" t="str">
            <v>ESTIVAS NOVO PRADO LTDA</v>
          </cell>
          <cell r="H751" t="str">
            <v>B</v>
          </cell>
          <cell r="I751" t="str">
            <v>S</v>
          </cell>
          <cell r="J751">
            <v>1897844</v>
          </cell>
          <cell r="K751">
            <v>45026</v>
          </cell>
          <cell r="L751" t="str">
            <v>26230408029696000352550010018978441003546137</v>
          </cell>
          <cell r="M751" t="str">
            <v>26 -  Pernambuco</v>
          </cell>
          <cell r="N751">
            <v>8761.9599999999991</v>
          </cell>
        </row>
        <row r="752">
          <cell r="C752" t="str">
            <v>HOSPITAL MESTRE VITALINO</v>
          </cell>
          <cell r="E752" t="str">
            <v>3.14 - Alimentação Preparada</v>
          </cell>
          <cell r="F752">
            <v>7534303000133</v>
          </cell>
          <cell r="G752" t="str">
            <v>COMAL COMERCIO ATACADISTA DE ALIMENTOS</v>
          </cell>
          <cell r="H752" t="str">
            <v>B</v>
          </cell>
          <cell r="I752" t="str">
            <v>S</v>
          </cell>
          <cell r="J752">
            <v>1237938</v>
          </cell>
          <cell r="K752">
            <v>45028</v>
          </cell>
          <cell r="L752" t="str">
            <v>26230407534303000133550010012379381871292045</v>
          </cell>
          <cell r="M752" t="str">
            <v>26 -  Pernambuco</v>
          </cell>
          <cell r="N752">
            <v>1732.98</v>
          </cell>
        </row>
        <row r="753">
          <cell r="C753" t="str">
            <v>HOSPITAL MESTRE VITALINO</v>
          </cell>
          <cell r="E753" t="str">
            <v>3.14 - Alimentação Preparada</v>
          </cell>
          <cell r="F753">
            <v>11744898000390</v>
          </cell>
          <cell r="G753" t="str">
            <v>ATACADAO COMERCIO DE CARNES LTDA</v>
          </cell>
          <cell r="H753" t="str">
            <v>B</v>
          </cell>
          <cell r="I753" t="str">
            <v>S</v>
          </cell>
          <cell r="J753">
            <v>1183908</v>
          </cell>
          <cell r="K753">
            <v>45029</v>
          </cell>
          <cell r="L753" t="str">
            <v>26230411744898000390550010011839081113198179</v>
          </cell>
          <cell r="M753" t="str">
            <v>26 -  Pernambuco</v>
          </cell>
          <cell r="N753">
            <v>15239.14</v>
          </cell>
        </row>
        <row r="754">
          <cell r="C754" t="str">
            <v>HOSPITAL MESTRE VITALINO</v>
          </cell>
          <cell r="E754" t="str">
            <v>3.14 - Alimentação Preparada</v>
          </cell>
          <cell r="F754">
            <v>42434646000399</v>
          </cell>
          <cell r="G754" t="str">
            <v>PRASO PLATAFORMA DE COMERCIO LTDA.</v>
          </cell>
          <cell r="H754" t="str">
            <v>B</v>
          </cell>
          <cell r="I754" t="str">
            <v>S</v>
          </cell>
          <cell r="J754">
            <v>142275</v>
          </cell>
          <cell r="K754">
            <v>45029</v>
          </cell>
          <cell r="L754" t="str">
            <v>26230442434646000399550010001422751304382541</v>
          </cell>
          <cell r="M754" t="str">
            <v>26 -  Pernambuco</v>
          </cell>
          <cell r="N754">
            <v>8563.3700000000008</v>
          </cell>
        </row>
        <row r="755">
          <cell r="C755" t="str">
            <v>HOSPITAL MESTRE VITALINO</v>
          </cell>
          <cell r="E755" t="str">
            <v>3.14 - Alimentação Preparada</v>
          </cell>
          <cell r="F755">
            <v>24883359000112</v>
          </cell>
          <cell r="G755" t="str">
            <v>CARUARU POLPAS EIRELLI ME</v>
          </cell>
          <cell r="H755" t="str">
            <v>B</v>
          </cell>
          <cell r="I755" t="str">
            <v>S</v>
          </cell>
          <cell r="J755" t="str">
            <v>000.039.025</v>
          </cell>
          <cell r="K755">
            <v>45030</v>
          </cell>
          <cell r="L755" t="str">
            <v>26230424883359000112550010000390251662900001</v>
          </cell>
          <cell r="M755" t="str">
            <v>26 -  Pernambuco</v>
          </cell>
          <cell r="N755">
            <v>3212</v>
          </cell>
        </row>
        <row r="756">
          <cell r="C756" t="str">
            <v>HOSPITAL MESTRE VITALINO</v>
          </cell>
          <cell r="E756" t="str">
            <v>3.14 - Alimentação Preparada</v>
          </cell>
          <cell r="F756">
            <v>13003893000170</v>
          </cell>
          <cell r="G756" t="str">
            <v>GRANJA OVO EXTRA</v>
          </cell>
          <cell r="H756" t="str">
            <v>B</v>
          </cell>
          <cell r="I756" t="str">
            <v>S</v>
          </cell>
          <cell r="J756" t="str">
            <v>000.004.045</v>
          </cell>
          <cell r="K756">
            <v>45031</v>
          </cell>
          <cell r="L756" t="str">
            <v>26230413003893000170550010000040451533424010</v>
          </cell>
          <cell r="M756" t="str">
            <v>26 -  Pernambuco</v>
          </cell>
          <cell r="N756">
            <v>1400</v>
          </cell>
        </row>
        <row r="757">
          <cell r="C757" t="str">
            <v>HOSPITAL MESTRE VITALINO</v>
          </cell>
          <cell r="E757" t="str">
            <v>3.14 - Alimentação Preparada</v>
          </cell>
          <cell r="F757">
            <v>11744898000390</v>
          </cell>
          <cell r="G757" t="str">
            <v>ATACADAO COMERCIO DE CARNES LTDA</v>
          </cell>
          <cell r="H757" t="str">
            <v>B</v>
          </cell>
          <cell r="I757" t="str">
            <v>S</v>
          </cell>
          <cell r="J757">
            <v>1185698</v>
          </cell>
          <cell r="K757">
            <v>45034</v>
          </cell>
          <cell r="L757" t="str">
            <v>26230411744898000390550010011856981147233368</v>
          </cell>
          <cell r="M757" t="str">
            <v>26 -  Pernambuco</v>
          </cell>
          <cell r="N757">
            <v>4706.8900000000003</v>
          </cell>
        </row>
        <row r="758">
          <cell r="C758" t="str">
            <v>HOSPITAL MESTRE VITALINO</v>
          </cell>
          <cell r="E758" t="str">
            <v>3.14 - Alimentação Preparada</v>
          </cell>
          <cell r="F758">
            <v>24883359000112</v>
          </cell>
          <cell r="G758" t="str">
            <v>CARUARU POLPAS EIRELLI ME</v>
          </cell>
          <cell r="H758" t="str">
            <v>B</v>
          </cell>
          <cell r="I758" t="str">
            <v>S</v>
          </cell>
          <cell r="J758" t="str">
            <v>000.039.173</v>
          </cell>
          <cell r="K758">
            <v>45034</v>
          </cell>
          <cell r="L758" t="str">
            <v>26230424883359000112550010000391731595000000</v>
          </cell>
          <cell r="M758" t="str">
            <v>26 -  Pernambuco</v>
          </cell>
          <cell r="N758">
            <v>2987</v>
          </cell>
        </row>
        <row r="759">
          <cell r="C759" t="str">
            <v>HOSPITAL MESTRE VITALINO</v>
          </cell>
          <cell r="E759" t="str">
            <v>3.14 - Alimentação Preparada</v>
          </cell>
          <cell r="F759">
            <v>3504437000150</v>
          </cell>
          <cell r="G759" t="str">
            <v>FRINSCAL DIST E IMPORT DE ALIMENTOS LTDA</v>
          </cell>
          <cell r="H759" t="str">
            <v>B</v>
          </cell>
          <cell r="I759" t="str">
            <v>S</v>
          </cell>
          <cell r="J759">
            <v>1463328</v>
          </cell>
          <cell r="K759">
            <v>45034</v>
          </cell>
          <cell r="L759" t="str">
            <v>26230403504437000150550010014633281155144256</v>
          </cell>
          <cell r="M759" t="str">
            <v>26 -  Pernambuco</v>
          </cell>
          <cell r="N759">
            <v>2889.7</v>
          </cell>
        </row>
        <row r="760">
          <cell r="C760" t="str">
            <v>HOSPITAL MESTRE VITALINO</v>
          </cell>
          <cell r="E760" t="str">
            <v>3.14 - Alimentação Preparada</v>
          </cell>
          <cell r="F760">
            <v>8029696000352</v>
          </cell>
          <cell r="G760" t="str">
            <v>ESTIVAS NOVO PRADO LTDA</v>
          </cell>
          <cell r="H760" t="str">
            <v>B</v>
          </cell>
          <cell r="I760" t="str">
            <v>S</v>
          </cell>
          <cell r="J760">
            <v>1900777</v>
          </cell>
          <cell r="K760">
            <v>45033</v>
          </cell>
          <cell r="L760" t="str">
            <v>26230408029696000352550010019007771003890036</v>
          </cell>
          <cell r="M760" t="str">
            <v>26 -  Pernambuco</v>
          </cell>
          <cell r="N760">
            <v>9939.02</v>
          </cell>
        </row>
        <row r="761">
          <cell r="C761" t="str">
            <v>HOSPITAL MESTRE VITALINO</v>
          </cell>
          <cell r="E761" t="str">
            <v>3.14 - Alimentação Preparada</v>
          </cell>
          <cell r="F761">
            <v>24150377000195</v>
          </cell>
          <cell r="G761" t="str">
            <v>KARNEKEIJO LOGISTICA INTEGRADA LT</v>
          </cell>
          <cell r="H761" t="str">
            <v>B</v>
          </cell>
          <cell r="I761" t="str">
            <v>S</v>
          </cell>
          <cell r="J761">
            <v>4876593</v>
          </cell>
          <cell r="K761">
            <v>45034</v>
          </cell>
          <cell r="L761" t="str">
            <v>26230424150377000195550010048765931794627820</v>
          </cell>
          <cell r="M761" t="str">
            <v>26 -  Pernambuco</v>
          </cell>
          <cell r="N761">
            <v>311.5</v>
          </cell>
        </row>
        <row r="762">
          <cell r="C762" t="str">
            <v>HOSPITAL MESTRE VITALINO</v>
          </cell>
          <cell r="E762" t="str">
            <v>3.14 - Alimentação Preparada</v>
          </cell>
          <cell r="F762">
            <v>13003893000170</v>
          </cell>
          <cell r="G762" t="str">
            <v>GRANJA OVO EXTRA</v>
          </cell>
          <cell r="H762" t="str">
            <v>B</v>
          </cell>
          <cell r="I762" t="str">
            <v>S</v>
          </cell>
          <cell r="J762" t="str">
            <v>000.004.056</v>
          </cell>
          <cell r="K762">
            <v>45035</v>
          </cell>
          <cell r="L762" t="str">
            <v>26230413003893000170550010000040561579518615</v>
          </cell>
          <cell r="M762" t="str">
            <v>26 -  Pernambuco</v>
          </cell>
          <cell r="N762">
            <v>1400</v>
          </cell>
        </row>
        <row r="763">
          <cell r="C763" t="str">
            <v>HOSPITAL MESTRE VITALINO</v>
          </cell>
          <cell r="E763" t="str">
            <v>3.14 - Alimentação Preparada</v>
          </cell>
          <cell r="F763">
            <v>3721769000278</v>
          </cell>
          <cell r="G763" t="str">
            <v>MASTERBOI LTDA</v>
          </cell>
          <cell r="H763" t="str">
            <v>B</v>
          </cell>
          <cell r="I763" t="str">
            <v>S</v>
          </cell>
          <cell r="J763">
            <v>967062</v>
          </cell>
          <cell r="K763">
            <v>45035</v>
          </cell>
          <cell r="L763" t="str">
            <v>26230403721769000278550040009670621724848305</v>
          </cell>
          <cell r="M763" t="str">
            <v>26 -  Pernambuco</v>
          </cell>
          <cell r="N763">
            <v>29353.86</v>
          </cell>
        </row>
        <row r="764">
          <cell r="C764" t="str">
            <v>HOSPITAL MESTRE VITALINO</v>
          </cell>
          <cell r="E764" t="str">
            <v>3.14 - Alimentação Preparada</v>
          </cell>
          <cell r="F764">
            <v>8029696000352</v>
          </cell>
          <cell r="G764" t="str">
            <v>ESTIVAS NOVO PRADO LTDA</v>
          </cell>
          <cell r="H764" t="str">
            <v>B</v>
          </cell>
          <cell r="I764" t="str">
            <v>S</v>
          </cell>
          <cell r="J764">
            <v>1901263</v>
          </cell>
          <cell r="K764">
            <v>45034</v>
          </cell>
          <cell r="L764" t="str">
            <v>26230408029696000352550010019012631003942186</v>
          </cell>
          <cell r="M764" t="str">
            <v>26 -  Pernambuco</v>
          </cell>
          <cell r="N764">
            <v>778.5</v>
          </cell>
        </row>
        <row r="765">
          <cell r="C765" t="str">
            <v>HOSPITAL MESTRE VITALINO</v>
          </cell>
          <cell r="E765" t="str">
            <v>3.14 - Alimentação Preparada</v>
          </cell>
          <cell r="F765">
            <v>7534303000133</v>
          </cell>
          <cell r="G765" t="str">
            <v>COMAL COMERCIO ATACADISTA DE ALIMENTOS</v>
          </cell>
          <cell r="H765" t="str">
            <v>B</v>
          </cell>
          <cell r="I765" t="str">
            <v>S</v>
          </cell>
          <cell r="J765">
            <v>1239198</v>
          </cell>
          <cell r="K765">
            <v>45035</v>
          </cell>
          <cell r="L765" t="str">
            <v>26230407534303000133550010012391981150175113</v>
          </cell>
          <cell r="M765" t="str">
            <v>26 -  Pernambuco</v>
          </cell>
          <cell r="N765">
            <v>3402.94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>
            <v>24883359000112</v>
          </cell>
          <cell r="G766" t="str">
            <v>CARUARU POLPAS EIRELLI ME</v>
          </cell>
          <cell r="H766" t="str">
            <v>B</v>
          </cell>
          <cell r="I766" t="str">
            <v>S</v>
          </cell>
          <cell r="J766" t="str">
            <v>000.039.321</v>
          </cell>
          <cell r="K766">
            <v>45036</v>
          </cell>
          <cell r="L766" t="str">
            <v>26230424883359000112550010000393211976800007</v>
          </cell>
          <cell r="M766" t="str">
            <v>26 -  Pernambuco</v>
          </cell>
          <cell r="N766">
            <v>3488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>
            <v>42434646000399</v>
          </cell>
          <cell r="G767" t="str">
            <v>PRASO PLATAFORMA DE COMERCIO LTDA.</v>
          </cell>
          <cell r="H767" t="str">
            <v>B</v>
          </cell>
          <cell r="I767" t="str">
            <v>S</v>
          </cell>
          <cell r="J767">
            <v>146968</v>
          </cell>
          <cell r="K767">
            <v>45040</v>
          </cell>
          <cell r="L767" t="str">
            <v>26230442434646000399550010001469681575160920</v>
          </cell>
          <cell r="M767" t="str">
            <v>26 -  Pernambuco</v>
          </cell>
          <cell r="N767">
            <v>30852.71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>
            <v>70089974000179</v>
          </cell>
          <cell r="G768" t="str">
            <v>COMERCIAL VITA NORTE LTDA</v>
          </cell>
          <cell r="H768" t="str">
            <v>B</v>
          </cell>
          <cell r="I768" t="str">
            <v>S</v>
          </cell>
          <cell r="J768">
            <v>4869726</v>
          </cell>
          <cell r="K768">
            <v>45041</v>
          </cell>
          <cell r="L768" t="str">
            <v>26230470089974000179550010048697261964694522</v>
          </cell>
          <cell r="M768" t="str">
            <v>26 -  Pernambuco</v>
          </cell>
          <cell r="N768">
            <v>520.55999999999995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>
            <v>6281775000169</v>
          </cell>
          <cell r="G769" t="str">
            <v>MF SANTOS PRODUTOS ALIM LTDA</v>
          </cell>
          <cell r="H769" t="str">
            <v>B</v>
          </cell>
          <cell r="I769" t="str">
            <v>S</v>
          </cell>
          <cell r="J769">
            <v>574253</v>
          </cell>
          <cell r="K769">
            <v>45040</v>
          </cell>
          <cell r="L769" t="str">
            <v>26230406281775000169550010005742531118101388</v>
          </cell>
          <cell r="M769" t="str">
            <v>26 -  Pernambuco</v>
          </cell>
          <cell r="N769">
            <v>12200.8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>
            <v>6281775000169</v>
          </cell>
          <cell r="G770" t="str">
            <v>MF SANTOS PRODUTOS ALIM LTDA</v>
          </cell>
          <cell r="H770" t="str">
            <v>B</v>
          </cell>
          <cell r="I770" t="str">
            <v>S</v>
          </cell>
          <cell r="J770">
            <v>574277</v>
          </cell>
          <cell r="K770">
            <v>45040</v>
          </cell>
          <cell r="L770" t="str">
            <v>26230406281775000169550010005742771952341635</v>
          </cell>
          <cell r="M770" t="str">
            <v>26 -  Pernambuco</v>
          </cell>
          <cell r="N770">
            <v>5725.8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>
            <v>1348814000184</v>
          </cell>
          <cell r="G771" t="str">
            <v>BDL BEZERRA DISTRIBUIDORA LTDA</v>
          </cell>
          <cell r="H771" t="str">
            <v>B</v>
          </cell>
          <cell r="I771" t="str">
            <v>S</v>
          </cell>
          <cell r="J771" t="str">
            <v>000.022.619</v>
          </cell>
          <cell r="K771">
            <v>45036</v>
          </cell>
          <cell r="L771" t="str">
            <v>26230401348814000184550010000226191046403273</v>
          </cell>
          <cell r="M771" t="str">
            <v>26 -  Pernambuco</v>
          </cell>
          <cell r="N771">
            <v>5799.59</v>
          </cell>
        </row>
        <row r="772">
          <cell r="C772" t="str">
            <v>HOSPITAL MESTRE VITALINO</v>
          </cell>
          <cell r="E772" t="str">
            <v>3.14 - Alimentação Preparada</v>
          </cell>
          <cell r="F772">
            <v>24150377000195</v>
          </cell>
          <cell r="G772" t="str">
            <v>KARNEKEIJO LOGISTICA INTEGRADA LT</v>
          </cell>
          <cell r="H772" t="str">
            <v>B</v>
          </cell>
          <cell r="I772" t="str">
            <v>S</v>
          </cell>
          <cell r="J772">
            <v>4880640</v>
          </cell>
          <cell r="K772">
            <v>45040</v>
          </cell>
          <cell r="L772" t="str">
            <v>26230424150377000195550010048806401007232224</v>
          </cell>
          <cell r="M772" t="str">
            <v>26 -  Pernambuco</v>
          </cell>
          <cell r="N772">
            <v>5164.68</v>
          </cell>
        </row>
        <row r="773">
          <cell r="C773" t="str">
            <v>HOSPITAL MESTRE VITALINO</v>
          </cell>
          <cell r="E773" t="str">
            <v>3.14 - Alimentação Preparada</v>
          </cell>
          <cell r="F773">
            <v>11744898000390</v>
          </cell>
          <cell r="G773" t="str">
            <v>ATACADAO COMERCIO DE CARNES LTDA</v>
          </cell>
          <cell r="H773" t="str">
            <v>B</v>
          </cell>
          <cell r="I773" t="str">
            <v>S</v>
          </cell>
          <cell r="J773">
            <v>1188515</v>
          </cell>
          <cell r="K773">
            <v>45041</v>
          </cell>
          <cell r="L773" t="str">
            <v>26230411744898000390550010011885151144492074</v>
          </cell>
          <cell r="M773" t="str">
            <v>26 -  Pernambuco</v>
          </cell>
          <cell r="N773">
            <v>2955.95</v>
          </cell>
        </row>
        <row r="774">
          <cell r="C774" t="str">
            <v>HOSPITAL MESTRE VITALINO</v>
          </cell>
          <cell r="E774" t="str">
            <v>3.14 - Alimentação Preparada</v>
          </cell>
          <cell r="F774">
            <v>24883359000112</v>
          </cell>
          <cell r="G774" t="str">
            <v>CARUARU POLPAS EIRELLI ME</v>
          </cell>
          <cell r="H774" t="str">
            <v>B</v>
          </cell>
          <cell r="I774" t="str">
            <v>S</v>
          </cell>
          <cell r="J774" t="str">
            <v>000.039.439</v>
          </cell>
          <cell r="K774">
            <v>45041</v>
          </cell>
          <cell r="L774" t="str">
            <v>26230424883359000112550010000394391550800002</v>
          </cell>
          <cell r="M774" t="str">
            <v>26 -  Pernambuco</v>
          </cell>
          <cell r="N774">
            <v>3525</v>
          </cell>
        </row>
        <row r="775">
          <cell r="C775" t="str">
            <v>HOSPITAL MESTRE VITALINO</v>
          </cell>
          <cell r="E775" t="str">
            <v>3.14 - Alimentação Preparada</v>
          </cell>
          <cell r="F775">
            <v>3504437000150</v>
          </cell>
          <cell r="G775" t="str">
            <v>FRINSCAL DIST E IMPORT DE ALIMENTOS LTDA</v>
          </cell>
          <cell r="H775" t="str">
            <v>B</v>
          </cell>
          <cell r="I775" t="str">
            <v>S</v>
          </cell>
          <cell r="J775">
            <v>1465347</v>
          </cell>
          <cell r="K775">
            <v>45041</v>
          </cell>
          <cell r="L775" t="str">
            <v>26230403504437000150550010014653471169159123</v>
          </cell>
          <cell r="M775" t="str">
            <v>26 -  Pernambuco</v>
          </cell>
          <cell r="N775">
            <v>10651.2</v>
          </cell>
        </row>
        <row r="776">
          <cell r="C776" t="str">
            <v>HOSPITAL MESTRE VITALINO</v>
          </cell>
          <cell r="E776" t="str">
            <v>3.14 - Alimentação Preparada</v>
          </cell>
          <cell r="F776">
            <v>3504437000150</v>
          </cell>
          <cell r="G776" t="str">
            <v>FRINSCAL DIST E IMPORT DE ALIMENTOS LTDA</v>
          </cell>
          <cell r="H776" t="str">
            <v>B</v>
          </cell>
          <cell r="I776" t="str">
            <v>S</v>
          </cell>
          <cell r="J776">
            <v>1465347</v>
          </cell>
          <cell r="K776">
            <v>45041</v>
          </cell>
          <cell r="L776" t="str">
            <v>26230403504437000150550010014653471169159123</v>
          </cell>
          <cell r="M776" t="str">
            <v>26 -  Pernambuco</v>
          </cell>
          <cell r="N776">
            <v>1726.2</v>
          </cell>
        </row>
        <row r="777">
          <cell r="C777" t="str">
            <v>HOSPITAL MESTRE VITALINO</v>
          </cell>
          <cell r="E777" t="str">
            <v>3.14 - Alimentação Preparada</v>
          </cell>
          <cell r="F777">
            <v>8029696000352</v>
          </cell>
          <cell r="G777" t="str">
            <v>ESTIVAS NOVO PRADO LTDA</v>
          </cell>
          <cell r="H777" t="str">
            <v>B</v>
          </cell>
          <cell r="I777" t="str">
            <v>S</v>
          </cell>
          <cell r="J777">
            <v>1903459</v>
          </cell>
          <cell r="K777">
            <v>45041</v>
          </cell>
          <cell r="L777" t="str">
            <v>26230408029696000352550010019034591004316472</v>
          </cell>
          <cell r="M777" t="str">
            <v>26 -  Pernambuco</v>
          </cell>
          <cell r="N777">
            <v>3996.1</v>
          </cell>
        </row>
        <row r="778">
          <cell r="C778" t="str">
            <v>HOSPITAL MESTRE VITALINO</v>
          </cell>
          <cell r="E778" t="str">
            <v>3.14 - Alimentação Preparada</v>
          </cell>
          <cell r="F778">
            <v>8029696000352</v>
          </cell>
          <cell r="G778" t="str">
            <v>ESTIVAS NOVO PRADO LTDA</v>
          </cell>
          <cell r="H778" t="str">
            <v>B</v>
          </cell>
          <cell r="I778" t="str">
            <v>S</v>
          </cell>
          <cell r="J778">
            <v>1903460</v>
          </cell>
          <cell r="K778">
            <v>45041</v>
          </cell>
          <cell r="L778" t="str">
            <v>26230408029696000352550010019034601004316503</v>
          </cell>
          <cell r="M778" t="str">
            <v>26 -  Pernambuco</v>
          </cell>
          <cell r="N778">
            <v>2758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>
            <v>8029696000352</v>
          </cell>
          <cell r="G779" t="str">
            <v>ESTIVAS NOVO PRADO LTDA</v>
          </cell>
          <cell r="H779" t="str">
            <v>B</v>
          </cell>
          <cell r="I779" t="str">
            <v>S</v>
          </cell>
          <cell r="J779">
            <v>1903458</v>
          </cell>
          <cell r="K779">
            <v>45041</v>
          </cell>
          <cell r="L779" t="str">
            <v>26230408029696000352550010019034581004316459</v>
          </cell>
          <cell r="M779" t="str">
            <v>26 -  Pernambuco</v>
          </cell>
          <cell r="N779">
            <v>8989.6</v>
          </cell>
        </row>
        <row r="780">
          <cell r="C780" t="str">
            <v>HOSPITAL MESTRE VITALINO</v>
          </cell>
          <cell r="E780" t="str">
            <v>3.14 - Alimentação Preparada</v>
          </cell>
          <cell r="F780">
            <v>8029696000352</v>
          </cell>
          <cell r="G780" t="str">
            <v>ESTIVAS NOVO PRADO LTDA</v>
          </cell>
          <cell r="H780" t="str">
            <v>B</v>
          </cell>
          <cell r="I780" t="str">
            <v>S</v>
          </cell>
          <cell r="J780">
            <v>1903457</v>
          </cell>
          <cell r="K780">
            <v>45041</v>
          </cell>
          <cell r="L780" t="str">
            <v>26230408029696000352550010019034571004316435</v>
          </cell>
          <cell r="M780" t="str">
            <v>26 -  Pernambuco</v>
          </cell>
          <cell r="N780">
            <v>6874.4</v>
          </cell>
        </row>
        <row r="781">
          <cell r="C781" t="str">
            <v>HOSPITAL MESTRE VITALINO</v>
          </cell>
          <cell r="E781" t="str">
            <v>3.14 - Alimentação Preparada</v>
          </cell>
          <cell r="F781">
            <v>11414902000190</v>
          </cell>
          <cell r="G781" t="str">
            <v>MAX DISTRIBUIDORA DE ALIMENTOS LTDA</v>
          </cell>
          <cell r="H781" t="str">
            <v>B</v>
          </cell>
          <cell r="I781" t="str">
            <v>S</v>
          </cell>
          <cell r="J781">
            <v>270575</v>
          </cell>
          <cell r="K781">
            <v>45041</v>
          </cell>
          <cell r="L781" t="str">
            <v>26230411414902000190550030002705751662113315</v>
          </cell>
          <cell r="M781" t="str">
            <v>26 -  Pernambuco</v>
          </cell>
          <cell r="N781">
            <v>1971</v>
          </cell>
        </row>
        <row r="782">
          <cell r="C782" t="str">
            <v>HOSPITAL MESTRE VITALINO</v>
          </cell>
          <cell r="E782" t="str">
            <v>3.14 - Alimentação Preparada</v>
          </cell>
          <cell r="F782">
            <v>11414902000190</v>
          </cell>
          <cell r="G782" t="str">
            <v>MAX DISTRIBUIDORA DE ALIMENTOS LTDA</v>
          </cell>
          <cell r="H782" t="str">
            <v>B</v>
          </cell>
          <cell r="I782" t="str">
            <v>S</v>
          </cell>
          <cell r="J782">
            <v>270575</v>
          </cell>
          <cell r="K782">
            <v>45041</v>
          </cell>
          <cell r="L782" t="str">
            <v>26230411414902000190550030002705751662113315</v>
          </cell>
          <cell r="M782" t="str">
            <v>26 -  Pernambuco</v>
          </cell>
          <cell r="N782">
            <v>2168.1</v>
          </cell>
        </row>
        <row r="783">
          <cell r="C783" t="str">
            <v>HOSPITAL MESTRE VITALINO</v>
          </cell>
          <cell r="E783" t="str">
            <v>3.14 - Alimentação Preparada</v>
          </cell>
          <cell r="F783">
            <v>24150377000195</v>
          </cell>
          <cell r="G783" t="str">
            <v>KARNEKEIJO LOGISTICA INTEGRADA LT</v>
          </cell>
          <cell r="H783" t="str">
            <v>B</v>
          </cell>
          <cell r="I783" t="str">
            <v>S</v>
          </cell>
          <cell r="J783">
            <v>4882583</v>
          </cell>
          <cell r="K783">
            <v>45041</v>
          </cell>
          <cell r="L783" t="str">
            <v>26230424150377000195550010048825831635650681</v>
          </cell>
          <cell r="M783" t="str">
            <v>26 -  Pernambuco</v>
          </cell>
          <cell r="N783">
            <v>1220.76</v>
          </cell>
        </row>
        <row r="784">
          <cell r="C784" t="str">
            <v>HOSPITAL MESTRE VITALINO</v>
          </cell>
          <cell r="E784" t="str">
            <v>3.14 - Alimentação Preparada</v>
          </cell>
          <cell r="F784">
            <v>3721769000278</v>
          </cell>
          <cell r="G784" t="str">
            <v>MASTERBOI LTDA</v>
          </cell>
          <cell r="H784" t="str">
            <v>B</v>
          </cell>
          <cell r="I784" t="str">
            <v>S</v>
          </cell>
          <cell r="J784">
            <v>972107</v>
          </cell>
          <cell r="K784">
            <v>45041</v>
          </cell>
          <cell r="L784" t="str">
            <v>26230403721769000278550040009721071799657285</v>
          </cell>
          <cell r="M784" t="str">
            <v>26 -  Pernambuco</v>
          </cell>
          <cell r="N784">
            <v>7554.25</v>
          </cell>
        </row>
        <row r="785">
          <cell r="C785" t="str">
            <v>HOSPITAL MESTRE VITALINO</v>
          </cell>
          <cell r="E785" t="str">
            <v>3.14 - Alimentação Preparada</v>
          </cell>
          <cell r="F785">
            <v>30743270000153</v>
          </cell>
          <cell r="G785" t="str">
            <v>TRIUNFO COM ALIM, PAPEIS MAT LIMP EIRELI</v>
          </cell>
          <cell r="H785" t="str">
            <v>B</v>
          </cell>
          <cell r="I785" t="str">
            <v>S</v>
          </cell>
          <cell r="J785" t="str">
            <v>000.016.146</v>
          </cell>
          <cell r="K785">
            <v>45041</v>
          </cell>
          <cell r="L785" t="str">
            <v>26230430743270000153550010000161461875716841</v>
          </cell>
          <cell r="M785" t="str">
            <v>26 -  Pernambuco</v>
          </cell>
          <cell r="N785">
            <v>54101.120000000003</v>
          </cell>
        </row>
        <row r="786">
          <cell r="C786" t="str">
            <v>HOSPITAL MESTRE VITALINO</v>
          </cell>
          <cell r="E786" t="str">
            <v>3.14 - Alimentação Preparada</v>
          </cell>
          <cell r="F786">
            <v>13003893000170</v>
          </cell>
          <cell r="G786" t="str">
            <v>GRANJA OVO EXTRA</v>
          </cell>
          <cell r="H786" t="str">
            <v>B</v>
          </cell>
          <cell r="I786" t="str">
            <v>S</v>
          </cell>
          <cell r="J786" t="str">
            <v>000.004.072</v>
          </cell>
          <cell r="K786">
            <v>45043</v>
          </cell>
          <cell r="L786" t="str">
            <v>26230413003893000170550010000040721774740090</v>
          </cell>
          <cell r="M786" t="str">
            <v>26 -  Pernambuco</v>
          </cell>
          <cell r="N786">
            <v>1400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>
            <v>9257917000140</v>
          </cell>
          <cell r="G787" t="str">
            <v>EPITACIO PESCADOS IMPORTADORA LTDA</v>
          </cell>
          <cell r="H787" t="str">
            <v>B</v>
          </cell>
          <cell r="I787" t="str">
            <v>S</v>
          </cell>
          <cell r="J787" t="str">
            <v>000.348.386</v>
          </cell>
          <cell r="K787">
            <v>45042</v>
          </cell>
          <cell r="L787" t="str">
            <v>26230409257917000140550010003483861411416927</v>
          </cell>
          <cell r="M787" t="str">
            <v>26 -  Pernambuco</v>
          </cell>
          <cell r="N787">
            <v>4637.5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>
            <v>42434646000399</v>
          </cell>
          <cell r="G788" t="str">
            <v>PRASO PLATAFORMA DE COMERCIO LTDA.</v>
          </cell>
          <cell r="H788" t="str">
            <v>B</v>
          </cell>
          <cell r="I788" t="str">
            <v>S</v>
          </cell>
          <cell r="J788">
            <v>148944</v>
          </cell>
          <cell r="K788">
            <v>45043</v>
          </cell>
          <cell r="L788" t="str">
            <v>26230442434646000399550010001489441356569536</v>
          </cell>
          <cell r="M788" t="str">
            <v>26 -  Pernambuco</v>
          </cell>
          <cell r="N788">
            <v>4208.2700000000004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>
            <v>24883359000112</v>
          </cell>
          <cell r="G789" t="str">
            <v>CARUARU POLPAS EIRELLI ME</v>
          </cell>
          <cell r="H789" t="str">
            <v>B</v>
          </cell>
          <cell r="I789" t="str">
            <v>S</v>
          </cell>
          <cell r="J789" t="str">
            <v>000.039.674</v>
          </cell>
          <cell r="K789">
            <v>45044</v>
          </cell>
          <cell r="L789" t="str">
            <v>26230424883359000112550010000396741837500004</v>
          </cell>
          <cell r="M789" t="str">
            <v>26 -  Pernambuco</v>
          </cell>
          <cell r="N789">
            <v>2929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>
            <v>659083000125</v>
          </cell>
          <cell r="G790" t="str">
            <v>ULYSSES CAVALCANTI JUNIOR  ME</v>
          </cell>
          <cell r="H790" t="str">
            <v>B</v>
          </cell>
          <cell r="I790" t="str">
            <v>S</v>
          </cell>
          <cell r="J790" t="str">
            <v>000.000.132</v>
          </cell>
          <cell r="K790">
            <v>45044</v>
          </cell>
          <cell r="L790" t="str">
            <v>26230400659083000125550010000001321000013724</v>
          </cell>
          <cell r="M790" t="str">
            <v>26 -  Pernambuco</v>
          </cell>
          <cell r="N790">
            <v>23939.43</v>
          </cell>
        </row>
        <row r="791">
          <cell r="C791" t="str">
            <v>HOSPITAL MESTRE VITALINO</v>
          </cell>
          <cell r="E791" t="str">
            <v>3.14 - Alimentação Preparada</v>
          </cell>
          <cell r="F791">
            <v>69944973000185</v>
          </cell>
          <cell r="G791" t="str">
            <v>DIA DISTRIBUIDORA E IMP AFOGADOS LTDA</v>
          </cell>
          <cell r="H791" t="str">
            <v>B</v>
          </cell>
          <cell r="I791" t="str">
            <v>S</v>
          </cell>
          <cell r="J791">
            <v>1599173</v>
          </cell>
          <cell r="K791">
            <v>45043</v>
          </cell>
          <cell r="L791" t="str">
            <v>26230469944973000185550030015991731163371098</v>
          </cell>
          <cell r="M791" t="str">
            <v>26 -  Pernambuco</v>
          </cell>
          <cell r="N791">
            <v>3241.2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C795" t="str">
            <v>HOSPITAL MESTRE VITALINO</v>
          </cell>
          <cell r="E795" t="str">
            <v>3.14 - Alimentação Preparada</v>
          </cell>
          <cell r="F795">
            <v>69944973000185</v>
          </cell>
          <cell r="G795" t="str">
            <v>DIA DISTRIBUIDORA E IMP AFOGADOS LTDA</v>
          </cell>
          <cell r="H795" t="str">
            <v>B</v>
          </cell>
          <cell r="I795" t="str">
            <v>S</v>
          </cell>
          <cell r="J795">
            <v>1599172</v>
          </cell>
          <cell r="K795">
            <v>45043</v>
          </cell>
          <cell r="L795" t="str">
            <v>26230469944973000185550030015991721138158788</v>
          </cell>
          <cell r="M795" t="str">
            <v>26 -  Pernambuco</v>
          </cell>
          <cell r="N795">
            <v>497.8</v>
          </cell>
        </row>
        <row r="796">
          <cell r="C796" t="str">
            <v>HOSPITAL MESTRE VITALINO</v>
          </cell>
          <cell r="E796" t="str">
            <v>3.14 - Alimentação Preparada</v>
          </cell>
          <cell r="F796">
            <v>75315333024393</v>
          </cell>
          <cell r="G796" t="str">
            <v>ATACADAO S.A</v>
          </cell>
          <cell r="H796" t="str">
            <v>B</v>
          </cell>
          <cell r="I796" t="str">
            <v>S</v>
          </cell>
          <cell r="J796" t="str">
            <v>000.052.928</v>
          </cell>
          <cell r="K796">
            <v>45044</v>
          </cell>
          <cell r="L796" t="str">
            <v>26230475315333024393550010000529281751095464</v>
          </cell>
          <cell r="M796" t="str">
            <v>26 -  Pernambuco</v>
          </cell>
          <cell r="N796">
            <v>302.45</v>
          </cell>
        </row>
        <row r="797">
          <cell r="C797" t="str">
            <v>HOSPITAL MESTRE VITALINO</v>
          </cell>
          <cell r="E797" t="str">
            <v>3.14 - Alimentação Preparada</v>
          </cell>
          <cell r="F797">
            <v>11414902000190</v>
          </cell>
          <cell r="G797" t="str">
            <v>MAX DISTRIBUIDORA DE ALIMENTOS LTDA</v>
          </cell>
          <cell r="H797" t="str">
            <v>B</v>
          </cell>
          <cell r="I797" t="str">
            <v>S</v>
          </cell>
          <cell r="J797">
            <v>270806</v>
          </cell>
          <cell r="K797">
            <v>45044</v>
          </cell>
          <cell r="L797" t="str">
            <v>26230411414902000190550030002708061255391013</v>
          </cell>
          <cell r="M797" t="str">
            <v>26 -  Pernambuco</v>
          </cell>
          <cell r="N797">
            <v>2168.1</v>
          </cell>
        </row>
        <row r="798">
          <cell r="C798" t="str">
            <v>HOSPITAL MESTRE VITALINO</v>
          </cell>
          <cell r="E798" t="str">
            <v>3.14 - Alimentação Preparada</v>
          </cell>
          <cell r="F798">
            <v>42518643000171</v>
          </cell>
          <cell r="G798" t="str">
            <v>ISAYANE S E SANTOS HORTIFRUTIGRANJEIROS</v>
          </cell>
          <cell r="H798" t="str">
            <v>B</v>
          </cell>
          <cell r="I798" t="str">
            <v>S</v>
          </cell>
          <cell r="J798" t="str">
            <v>000.000.297</v>
          </cell>
          <cell r="K798">
            <v>45044</v>
          </cell>
          <cell r="L798" t="str">
            <v>26230442518643000171550010000002971934968188</v>
          </cell>
          <cell r="M798" t="str">
            <v>26 -  Pernambuco</v>
          </cell>
          <cell r="N798">
            <v>46506.94</v>
          </cell>
        </row>
        <row r="799">
          <cell r="C799" t="str">
            <v>HOSPITAL MESTRE VITALINO</v>
          </cell>
          <cell r="E799" t="str">
            <v>3.14 - Alimentação Preparada</v>
          </cell>
          <cell r="F799">
            <v>3104630000102</v>
          </cell>
          <cell r="G799" t="str">
            <v>AGS REFRIGERECAO COMERCIAL LTDA.</v>
          </cell>
          <cell r="H799" t="str">
            <v>B</v>
          </cell>
          <cell r="I799" t="str">
            <v>S</v>
          </cell>
          <cell r="J799" t="str">
            <v>000.034.929</v>
          </cell>
          <cell r="K799">
            <v>45019</v>
          </cell>
          <cell r="L799" t="str">
            <v>26230403104630000102550010000349291563507196</v>
          </cell>
          <cell r="M799" t="str">
            <v>26 -  Pernambuco</v>
          </cell>
          <cell r="N799">
            <v>195</v>
          </cell>
        </row>
        <row r="800">
          <cell r="C800" t="str">
            <v>HOSPITAL MESTRE VITALINO</v>
          </cell>
          <cell r="E800" t="str">
            <v>3.14 - Alimentação Preparada</v>
          </cell>
          <cell r="F800">
            <v>42840861000128</v>
          </cell>
          <cell r="G800" t="str">
            <v>TERVAC INDUSTRIA E COMERCIO LTDA</v>
          </cell>
          <cell r="H800" t="str">
            <v>B</v>
          </cell>
          <cell r="I800" t="str">
            <v>S</v>
          </cell>
          <cell r="J800" t="str">
            <v>000.003.399</v>
          </cell>
          <cell r="K800">
            <v>45012</v>
          </cell>
          <cell r="L800" t="str">
            <v>35230342840861000128550020000033991333179809</v>
          </cell>
          <cell r="M800" t="str">
            <v>35 -  São Paulo</v>
          </cell>
          <cell r="N800">
            <v>286</v>
          </cell>
        </row>
        <row r="801">
          <cell r="C801" t="str">
            <v>HOSPITAL MESTRE VITALINO</v>
          </cell>
          <cell r="E801" t="str">
            <v>3.14 - Alimentação Preparada</v>
          </cell>
          <cell r="F801">
            <v>4810650000234</v>
          </cell>
          <cell r="G801" t="str">
            <v>CABRAL DIST E COM DE MERCADORIA LTDA</v>
          </cell>
          <cell r="H801" t="str">
            <v>B</v>
          </cell>
          <cell r="I801" t="str">
            <v>S</v>
          </cell>
          <cell r="J801">
            <v>26312</v>
          </cell>
          <cell r="K801">
            <v>45026</v>
          </cell>
          <cell r="L801" t="str">
            <v>26230404810650000234550040000263121065141831</v>
          </cell>
          <cell r="M801" t="str">
            <v>26 -  Pernambuco</v>
          </cell>
          <cell r="N801">
            <v>42</v>
          </cell>
        </row>
        <row r="802">
          <cell r="C802" t="str">
            <v>HOSPITAL MESTRE VITALINO</v>
          </cell>
          <cell r="E802" t="str">
            <v>3.14 - Alimentação Preparada</v>
          </cell>
          <cell r="F802">
            <v>23705638000123</v>
          </cell>
          <cell r="G802" t="str">
            <v>C.I. LIMA DE OLIVEIRA IMPORTADOS ME</v>
          </cell>
          <cell r="H802" t="str">
            <v>B</v>
          </cell>
          <cell r="I802" t="str">
            <v>S</v>
          </cell>
          <cell r="J802" t="str">
            <v>000.000.190</v>
          </cell>
          <cell r="K802">
            <v>45036</v>
          </cell>
          <cell r="L802" t="str">
            <v>26230423705638000123550010000001901173771505</v>
          </cell>
          <cell r="M802" t="str">
            <v>26 -  Pernambuco</v>
          </cell>
          <cell r="N802">
            <v>379.93</v>
          </cell>
        </row>
        <row r="803">
          <cell r="C803" t="str">
            <v>HOSPITAL MESTRE VITALINO</v>
          </cell>
          <cell r="E803" t="str">
            <v>3.14 - Alimentação Preparada</v>
          </cell>
          <cell r="F803">
            <v>23705638000123</v>
          </cell>
          <cell r="G803" t="str">
            <v>C.I. LIMA DE OLIVEIRA IMPORTADOS ME</v>
          </cell>
          <cell r="H803" t="str">
            <v>B</v>
          </cell>
          <cell r="I803" t="str">
            <v>S</v>
          </cell>
          <cell r="J803" t="str">
            <v>000.000.190</v>
          </cell>
          <cell r="K803">
            <v>45036</v>
          </cell>
          <cell r="L803" t="str">
            <v>26230423705638000123550010000001901173771505</v>
          </cell>
          <cell r="M803" t="str">
            <v>26 -  Pernambuco</v>
          </cell>
          <cell r="N803">
            <v>917.29</v>
          </cell>
        </row>
        <row r="804">
          <cell r="C804" t="str">
            <v>HOSPITAL MESTRE VITALINO</v>
          </cell>
          <cell r="E804" t="str">
            <v>3.14 - Alimentação Preparada</v>
          </cell>
          <cell r="F804">
            <v>46700220000129</v>
          </cell>
          <cell r="G804" t="str">
            <v>NOVA DISTRIBUI E ATACADO DE LIM LTDA</v>
          </cell>
          <cell r="H804" t="str">
            <v>B</v>
          </cell>
          <cell r="I804" t="str">
            <v>S</v>
          </cell>
          <cell r="J804">
            <v>4652</v>
          </cell>
          <cell r="K804">
            <v>45033</v>
          </cell>
          <cell r="L804" t="str">
            <v>26230446700220000129550010000046521170069800</v>
          </cell>
          <cell r="M804" t="str">
            <v>26 -  Pernambuco</v>
          </cell>
          <cell r="N804">
            <v>245.5</v>
          </cell>
        </row>
        <row r="805">
          <cell r="C805" t="str">
            <v>HOSPITAL MESTRE VITALINO</v>
          </cell>
          <cell r="E805" t="str">
            <v>3.14 - Alimentação Preparada</v>
          </cell>
          <cell r="F805">
            <v>42840861000128</v>
          </cell>
          <cell r="G805" t="str">
            <v>TERVAC INDUSTRIA E COMERCIO LTDA</v>
          </cell>
          <cell r="H805" t="str">
            <v>B</v>
          </cell>
          <cell r="I805" t="str">
            <v>S</v>
          </cell>
          <cell r="J805" t="str">
            <v>000.003.694</v>
          </cell>
          <cell r="K805">
            <v>45036</v>
          </cell>
          <cell r="L805" t="str">
            <v>35230442840861000128550020000036941386749425</v>
          </cell>
          <cell r="M805" t="str">
            <v>35 -  São Paulo</v>
          </cell>
          <cell r="N805">
            <v>286</v>
          </cell>
        </row>
        <row r="806">
          <cell r="C806" t="str">
            <v>HOSPITAL MESTRE VITALINO</v>
          </cell>
          <cell r="E806" t="str">
            <v>3.14 - Alimentação Preparada</v>
          </cell>
          <cell r="F806">
            <v>22006201000139</v>
          </cell>
          <cell r="G806" t="str">
            <v>FORTPEL COMERCIO DE DESCARTAVEIS LTDA</v>
          </cell>
          <cell r="H806" t="str">
            <v>B</v>
          </cell>
          <cell r="I806" t="str">
            <v>S</v>
          </cell>
          <cell r="J806">
            <v>176889</v>
          </cell>
          <cell r="K806">
            <v>45041</v>
          </cell>
          <cell r="L806" t="str">
            <v>26230422006201000139550000001768891101768896</v>
          </cell>
          <cell r="M806" t="str">
            <v>26 -  Pernambuco</v>
          </cell>
          <cell r="N806">
            <v>701.42</v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C810" t="str">
            <v>HOSPITAL MESTRE VITALINO</v>
          </cell>
          <cell r="E810" t="str">
            <v>3.6 - Material de Expediente</v>
          </cell>
          <cell r="F810">
            <v>7601049000149</v>
          </cell>
          <cell r="G810" t="str">
            <v>SEVERINO JOSE DE ARAUJO SOBRINHO ME</v>
          </cell>
          <cell r="H810" t="str">
            <v>B</v>
          </cell>
          <cell r="I810" t="str">
            <v>S</v>
          </cell>
          <cell r="J810">
            <v>20724</v>
          </cell>
          <cell r="K810">
            <v>45031</v>
          </cell>
          <cell r="L810" t="str">
            <v>26230407601049000149550010000207241521709041</v>
          </cell>
          <cell r="M810" t="str">
            <v>26 -  Pernambuco</v>
          </cell>
          <cell r="N810">
            <v>6025</v>
          </cell>
        </row>
        <row r="811">
          <cell r="C811" t="str">
            <v>HOSPITAL MESTRE VITALINO</v>
          </cell>
          <cell r="E811" t="str">
            <v>3.6 - Material de Expediente</v>
          </cell>
          <cell r="F811">
            <v>18617596000139</v>
          </cell>
          <cell r="G811" t="str">
            <v>ETIQUETAG COMERCIO DE ETIQUETAS LTDA</v>
          </cell>
          <cell r="H811" t="str">
            <v>B</v>
          </cell>
          <cell r="I811" t="str">
            <v>S</v>
          </cell>
          <cell r="J811" t="str">
            <v>000.012.530</v>
          </cell>
          <cell r="K811">
            <v>45030</v>
          </cell>
          <cell r="L811" t="str">
            <v>26230418617596000139550010000125301931600009</v>
          </cell>
          <cell r="M811" t="str">
            <v>26 -  Pernambuco</v>
          </cell>
          <cell r="N811">
            <v>1176</v>
          </cell>
        </row>
        <row r="812">
          <cell r="C812" t="str">
            <v>HOSPITAL MESTRE VITALINO</v>
          </cell>
          <cell r="E812" t="str">
            <v>3.6 - Material de Expediente</v>
          </cell>
          <cell r="F812">
            <v>2822867000158</v>
          </cell>
          <cell r="G812" t="str">
            <v>ESCALAMARES LTDA</v>
          </cell>
          <cell r="H812" t="str">
            <v>B</v>
          </cell>
          <cell r="I812" t="str">
            <v>S</v>
          </cell>
          <cell r="J812">
            <v>1144</v>
          </cell>
          <cell r="K812">
            <v>45035</v>
          </cell>
          <cell r="L812" t="str">
            <v>26230402822867000158550010000011441361372359</v>
          </cell>
          <cell r="M812" t="str">
            <v>26 -  Pernambuco</v>
          </cell>
          <cell r="N812">
            <v>461</v>
          </cell>
        </row>
        <row r="813">
          <cell r="C813" t="str">
            <v>HOSPITAL MESTRE VITALINO</v>
          </cell>
          <cell r="E813" t="str">
            <v>3.6 - Material de Expediente</v>
          </cell>
          <cell r="F813">
            <v>21597168000104</v>
          </cell>
          <cell r="G813" t="str">
            <v>J. S. DE OMENA VARIEDADES</v>
          </cell>
          <cell r="H813" t="str">
            <v>B</v>
          </cell>
          <cell r="I813" t="str">
            <v>S</v>
          </cell>
          <cell r="J813" t="str">
            <v>000.000.395</v>
          </cell>
          <cell r="K813">
            <v>45035</v>
          </cell>
          <cell r="L813" t="str">
            <v>26230421597168000104550010000003951314656847</v>
          </cell>
          <cell r="M813" t="str">
            <v>26 -  Pernambuco</v>
          </cell>
          <cell r="N813">
            <v>651</v>
          </cell>
        </row>
        <row r="814">
          <cell r="C814" t="str">
            <v>HOSPITAL MESTRE VITALINO</v>
          </cell>
          <cell r="E814" t="str">
            <v>3.6 - Material de Expediente</v>
          </cell>
          <cell r="F814">
            <v>24348443000136</v>
          </cell>
          <cell r="G814" t="str">
            <v>FRANCRIS LIVRARIA E PAPELARIA LTDA</v>
          </cell>
          <cell r="H814" t="str">
            <v>B</v>
          </cell>
          <cell r="I814" t="str">
            <v>S</v>
          </cell>
          <cell r="J814" t="str">
            <v>000.017.524</v>
          </cell>
          <cell r="K814">
            <v>45034</v>
          </cell>
          <cell r="L814" t="str">
            <v>26230424348443000136550010000175241459631217</v>
          </cell>
          <cell r="M814" t="str">
            <v>26 -  Pernambuco</v>
          </cell>
          <cell r="N814">
            <v>2664.25</v>
          </cell>
        </row>
        <row r="815">
          <cell r="C815" t="str">
            <v>HOSPITAL MESTRE VITALINO</v>
          </cell>
          <cell r="E815" t="str">
            <v>3.6 - Material de Expediente</v>
          </cell>
          <cell r="F815">
            <v>46700220000129</v>
          </cell>
          <cell r="G815" t="str">
            <v>NOVA DISTRIBUI E ATACADO DE LIM LTDA</v>
          </cell>
          <cell r="H815" t="str">
            <v>B</v>
          </cell>
          <cell r="I815" t="str">
            <v>S</v>
          </cell>
          <cell r="J815">
            <v>4652</v>
          </cell>
          <cell r="K815">
            <v>45033</v>
          </cell>
          <cell r="L815" t="str">
            <v>26230446700220000129550010000046521170069800</v>
          </cell>
          <cell r="M815" t="str">
            <v>26 -  Pernambuco</v>
          </cell>
          <cell r="N815">
            <v>525.29999999999995</v>
          </cell>
        </row>
        <row r="816">
          <cell r="C816" t="str">
            <v>HOSPITAL MESTRE VITALINO</v>
          </cell>
          <cell r="E816" t="str">
            <v>3.6 - Material de Expediente</v>
          </cell>
          <cell r="F816" t="str">
            <v>24.073.694/0001-55</v>
          </cell>
          <cell r="G816" t="str">
            <v>NAGEM CIL COMERCIO DE INFORMATICA LTDA</v>
          </cell>
          <cell r="H816" t="str">
            <v>B</v>
          </cell>
          <cell r="I816" t="str">
            <v>S</v>
          </cell>
          <cell r="J816" t="str">
            <v>000.936.072</v>
          </cell>
          <cell r="K816">
            <v>45033</v>
          </cell>
          <cell r="L816" t="str">
            <v>26230424073694000155550010009360721028143510</v>
          </cell>
          <cell r="M816" t="str">
            <v>26 -  Pernambuco</v>
          </cell>
          <cell r="N816">
            <v>1672</v>
          </cell>
        </row>
        <row r="817">
          <cell r="C817" t="str">
            <v>HOSPITAL MESTRE VITALINO</v>
          </cell>
          <cell r="E817" t="str">
            <v>3.6 - Material de Expediente</v>
          </cell>
          <cell r="F817" t="str">
            <v>24.073.694/0001-55</v>
          </cell>
          <cell r="G817" t="str">
            <v>NAGEM CIL COMERCIO DE INFORMATICA LTDA</v>
          </cell>
          <cell r="H817" t="str">
            <v>B</v>
          </cell>
          <cell r="I817" t="str">
            <v>S</v>
          </cell>
          <cell r="J817" t="str">
            <v>000.936.072</v>
          </cell>
          <cell r="K817">
            <v>45033</v>
          </cell>
          <cell r="L817" t="str">
            <v>26230424073694000155550010009360721028143510</v>
          </cell>
          <cell r="M817" t="str">
            <v>26 -  Pernambuco</v>
          </cell>
          <cell r="N817">
            <v>600.64</v>
          </cell>
        </row>
        <row r="818">
          <cell r="C818" t="str">
            <v>HOSPITAL MESTRE VITALINO</v>
          </cell>
          <cell r="E818" t="str">
            <v>3.6 - Material de Expediente</v>
          </cell>
          <cell r="F818">
            <v>38184070000209</v>
          </cell>
          <cell r="G818" t="str">
            <v>ULTRA C ATAC ARTIG DE PAPEL ESC INF LTDA</v>
          </cell>
          <cell r="H818" t="str">
            <v>B</v>
          </cell>
          <cell r="I818" t="str">
            <v>S</v>
          </cell>
          <cell r="J818">
            <v>4293</v>
          </cell>
          <cell r="K818">
            <v>45034</v>
          </cell>
          <cell r="L818" t="str">
            <v>26230438184070000209550010000042931621718167</v>
          </cell>
          <cell r="M818" t="str">
            <v>26 -  Pernambuco</v>
          </cell>
          <cell r="N818">
            <v>1605.1</v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C821" t="str">
            <v>HOSPITAL MESTRE VITALINO</v>
          </cell>
          <cell r="E821" t="str">
            <v xml:space="preserve">5.25 - Serviços Bancários </v>
          </cell>
          <cell r="F821">
            <v>90400888000142</v>
          </cell>
          <cell r="G821" t="str">
            <v>TARIFA BANCARIA</v>
          </cell>
          <cell r="H821" t="str">
            <v>S</v>
          </cell>
          <cell r="I821" t="str">
            <v>N</v>
          </cell>
          <cell r="N821">
            <v>18</v>
          </cell>
        </row>
        <row r="822">
          <cell r="C822" t="str">
            <v>HOSPITAL MESTRE VITALINO</v>
          </cell>
          <cell r="E822" t="str">
            <v xml:space="preserve">5.25 - Serviços Bancários </v>
          </cell>
          <cell r="F822">
            <v>90400888000142</v>
          </cell>
          <cell r="G822" t="str">
            <v>TARIFA BANCARIA</v>
          </cell>
          <cell r="H822" t="str">
            <v>S</v>
          </cell>
          <cell r="I822" t="str">
            <v>N</v>
          </cell>
          <cell r="N822">
            <v>18</v>
          </cell>
        </row>
        <row r="823">
          <cell r="C823" t="str">
            <v>HOSPITAL MESTRE VITALINO</v>
          </cell>
          <cell r="E823" t="str">
            <v xml:space="preserve">5.25 - Serviços Bancários </v>
          </cell>
          <cell r="F823">
            <v>90400888000142</v>
          </cell>
          <cell r="G823" t="str">
            <v>TARIFA BANCARIA</v>
          </cell>
          <cell r="H823" t="str">
            <v>S</v>
          </cell>
          <cell r="I823" t="str">
            <v>N</v>
          </cell>
          <cell r="N823">
            <v>9</v>
          </cell>
        </row>
        <row r="824">
          <cell r="C824" t="str">
            <v>HOSPITAL MESTRE VITALINO</v>
          </cell>
          <cell r="E824" t="str">
            <v xml:space="preserve">5.25 - Serviços Bancários </v>
          </cell>
          <cell r="F824">
            <v>90400888000142</v>
          </cell>
          <cell r="G824" t="str">
            <v>TARIFA BANCARIA</v>
          </cell>
          <cell r="H824" t="str">
            <v>S</v>
          </cell>
          <cell r="I824" t="str">
            <v>N</v>
          </cell>
          <cell r="N824">
            <v>9</v>
          </cell>
        </row>
        <row r="825">
          <cell r="C825" t="str">
            <v>HOSPITAL MESTRE VITALINO</v>
          </cell>
          <cell r="E825" t="str">
            <v xml:space="preserve">5.25 - Serviços Bancários </v>
          </cell>
          <cell r="F825">
            <v>90400888000142</v>
          </cell>
          <cell r="G825" t="str">
            <v>TARIFA BANCARIA</v>
          </cell>
          <cell r="H825" t="str">
            <v>S</v>
          </cell>
          <cell r="I825" t="str">
            <v>N</v>
          </cell>
          <cell r="N825">
            <v>324</v>
          </cell>
        </row>
        <row r="826">
          <cell r="C826" t="str">
            <v>HOSPITAL MESTRE VITALINO</v>
          </cell>
          <cell r="E826" t="str">
            <v xml:space="preserve">5.25 - Serviços Bancários </v>
          </cell>
          <cell r="F826">
            <v>90400888000142</v>
          </cell>
          <cell r="G826" t="str">
            <v>TARIFA BANCARIA</v>
          </cell>
          <cell r="H826" t="str">
            <v>S</v>
          </cell>
          <cell r="I826" t="str">
            <v>N</v>
          </cell>
          <cell r="N826">
            <v>99</v>
          </cell>
        </row>
        <row r="827">
          <cell r="C827" t="str">
            <v>HOSPITAL MESTRE VITALINO</v>
          </cell>
          <cell r="E827" t="str">
            <v xml:space="preserve">5.25 - Serviços Bancários </v>
          </cell>
          <cell r="F827">
            <v>90400888000142</v>
          </cell>
          <cell r="G827" t="str">
            <v>TARIFA BANCARIA</v>
          </cell>
          <cell r="H827" t="str">
            <v>S</v>
          </cell>
          <cell r="I827" t="str">
            <v>N</v>
          </cell>
          <cell r="N827">
            <v>27</v>
          </cell>
        </row>
        <row r="828">
          <cell r="C828" t="str">
            <v>HOSPITAL MESTRE VITALINO</v>
          </cell>
          <cell r="E828" t="str">
            <v xml:space="preserve">5.25 - Serviços Bancários </v>
          </cell>
          <cell r="F828">
            <v>90400888000142</v>
          </cell>
          <cell r="G828" t="str">
            <v>TARIFA BANCARIA</v>
          </cell>
          <cell r="H828" t="str">
            <v>S</v>
          </cell>
          <cell r="I828" t="str">
            <v>N</v>
          </cell>
          <cell r="N828">
            <v>54</v>
          </cell>
        </row>
        <row r="829">
          <cell r="C829" t="str">
            <v>HOSPITAL MESTRE VITALINO</v>
          </cell>
          <cell r="E829" t="str">
            <v xml:space="preserve">5.25 - Serviços Bancários </v>
          </cell>
          <cell r="F829">
            <v>90400888000142</v>
          </cell>
          <cell r="G829" t="str">
            <v>TARIFA BANCARIA</v>
          </cell>
          <cell r="H829" t="str">
            <v>S</v>
          </cell>
          <cell r="I829" t="str">
            <v>N</v>
          </cell>
          <cell r="N829">
            <v>54</v>
          </cell>
        </row>
        <row r="830">
          <cell r="C830" t="str">
            <v>HOSPITAL MESTRE VITALINO</v>
          </cell>
          <cell r="E830" t="str">
            <v xml:space="preserve">5.25 - Serviços Bancários </v>
          </cell>
          <cell r="F830">
            <v>90400888000142</v>
          </cell>
          <cell r="G830" t="str">
            <v>TARIFA BANCARIA</v>
          </cell>
          <cell r="H830" t="str">
            <v>S</v>
          </cell>
          <cell r="I830" t="str">
            <v>N</v>
          </cell>
          <cell r="N830">
            <v>63</v>
          </cell>
        </row>
        <row r="831">
          <cell r="C831" t="str">
            <v>HOSPITAL MESTRE VITALINO</v>
          </cell>
          <cell r="E831" t="str">
            <v xml:space="preserve">5.25 - Serviços Bancários </v>
          </cell>
          <cell r="F831">
            <v>90400888000142</v>
          </cell>
          <cell r="G831" t="str">
            <v>TARIFA BANCARIA</v>
          </cell>
          <cell r="H831" t="str">
            <v>S</v>
          </cell>
          <cell r="I831" t="str">
            <v>N</v>
          </cell>
          <cell r="N831">
            <v>27</v>
          </cell>
        </row>
        <row r="832">
          <cell r="C832" t="str">
            <v>HOSPITAL MESTRE VITALINO</v>
          </cell>
          <cell r="E832" t="str">
            <v xml:space="preserve">5.25 - Serviços Bancários </v>
          </cell>
          <cell r="F832">
            <v>90400888000142</v>
          </cell>
          <cell r="G832" t="str">
            <v>TARIFA BANCARIA</v>
          </cell>
          <cell r="H832" t="str">
            <v>S</v>
          </cell>
          <cell r="I832" t="str">
            <v>N</v>
          </cell>
          <cell r="N832">
            <v>27</v>
          </cell>
        </row>
        <row r="833">
          <cell r="C833" t="str">
            <v>HOSPITAL MESTRE VITALINO</v>
          </cell>
          <cell r="E833" t="str">
            <v xml:space="preserve">5.25 - Serviços Bancários </v>
          </cell>
          <cell r="F833">
            <v>90400888000142</v>
          </cell>
          <cell r="G833" t="str">
            <v>TARIFA BANCARIA</v>
          </cell>
          <cell r="H833" t="str">
            <v>S</v>
          </cell>
          <cell r="I833" t="str">
            <v>N</v>
          </cell>
          <cell r="N833">
            <v>27</v>
          </cell>
        </row>
        <row r="834">
          <cell r="C834" t="str">
            <v>HOSPITAL MESTRE VITALINO</v>
          </cell>
          <cell r="E834" t="str">
            <v xml:space="preserve">5.25 - Serviços Bancários </v>
          </cell>
          <cell r="F834">
            <v>90400888000142</v>
          </cell>
          <cell r="G834" t="str">
            <v>TARIFA BANCARIA</v>
          </cell>
          <cell r="H834" t="str">
            <v>S</v>
          </cell>
          <cell r="I834" t="str">
            <v>N</v>
          </cell>
          <cell r="N834">
            <v>18</v>
          </cell>
        </row>
        <row r="835">
          <cell r="C835" t="str">
            <v>HOSPITAL MESTRE VITALINO</v>
          </cell>
          <cell r="E835" t="str">
            <v xml:space="preserve">5.25 - Serviços Bancários </v>
          </cell>
          <cell r="F835">
            <v>90400888000142</v>
          </cell>
          <cell r="G835" t="str">
            <v>TARIFA BANCARIA</v>
          </cell>
          <cell r="H835" t="str">
            <v>S</v>
          </cell>
          <cell r="I835" t="str">
            <v>N</v>
          </cell>
          <cell r="N835">
            <v>18</v>
          </cell>
        </row>
        <row r="836">
          <cell r="C836" t="str">
            <v>HOSPITAL MESTRE VITALINO</v>
          </cell>
          <cell r="E836" t="str">
            <v xml:space="preserve">5.25 - Serviços Bancários </v>
          </cell>
          <cell r="F836">
            <v>90400888000142</v>
          </cell>
          <cell r="G836" t="str">
            <v>TARIFA BANCARIA</v>
          </cell>
          <cell r="H836" t="str">
            <v>S</v>
          </cell>
          <cell r="I836" t="str">
            <v>N</v>
          </cell>
          <cell r="N836">
            <v>9</v>
          </cell>
        </row>
        <row r="837">
          <cell r="C837" t="str">
            <v>HOSPITAL MESTRE VITALINO</v>
          </cell>
          <cell r="E837" t="str">
            <v xml:space="preserve">5.25 - Serviços Bancários </v>
          </cell>
          <cell r="F837">
            <v>90400888000142</v>
          </cell>
          <cell r="G837" t="str">
            <v>TARIFA MANUTENCAO DE CONTA</v>
          </cell>
          <cell r="H837" t="str">
            <v>S</v>
          </cell>
          <cell r="I837" t="str">
            <v>N</v>
          </cell>
          <cell r="N837">
            <v>105</v>
          </cell>
        </row>
        <row r="838">
          <cell r="C838" t="str">
            <v>HOSPITAL MESTRE VITALINO</v>
          </cell>
          <cell r="E838" t="str">
            <v xml:space="preserve">5.25 - Serviços Bancários </v>
          </cell>
          <cell r="F838">
            <v>90400888000142</v>
          </cell>
          <cell r="G838" t="str">
            <v>TARIFA MANUTENCAO DE CONTA</v>
          </cell>
          <cell r="H838" t="str">
            <v>S</v>
          </cell>
          <cell r="I838" t="str">
            <v>N</v>
          </cell>
          <cell r="N838">
            <v>70</v>
          </cell>
        </row>
        <row r="839">
          <cell r="C839" t="str">
            <v>HOSPITAL MESTRE VITALINO</v>
          </cell>
          <cell r="E839" t="str">
            <v xml:space="preserve">5.25 - Serviços Bancários </v>
          </cell>
          <cell r="F839">
            <v>90400888000142</v>
          </cell>
          <cell r="G839" t="str">
            <v>TARIFA MANUTENCAO DE CONTA</v>
          </cell>
          <cell r="H839" t="str">
            <v>S</v>
          </cell>
          <cell r="I839" t="str">
            <v>N</v>
          </cell>
          <cell r="N839">
            <v>70</v>
          </cell>
        </row>
        <row r="840">
          <cell r="C840" t="str">
            <v>HOSPITAL MESTRE VITALINO</v>
          </cell>
          <cell r="E840" t="str">
            <v xml:space="preserve">5.25 - Serviços Bancários </v>
          </cell>
          <cell r="F840">
            <v>90400888000142</v>
          </cell>
          <cell r="G840" t="str">
            <v>TARIFA MANUTENCAO DE CONTA</v>
          </cell>
          <cell r="H840" t="str">
            <v>S</v>
          </cell>
          <cell r="I840" t="str">
            <v>N</v>
          </cell>
          <cell r="N840">
            <v>70</v>
          </cell>
        </row>
        <row r="841">
          <cell r="C841" t="str">
            <v>HOSPITAL MESTRE VITALINO</v>
          </cell>
          <cell r="E841" t="str">
            <v xml:space="preserve">5.25 - Serviços Bancários </v>
          </cell>
          <cell r="F841">
            <v>90400888000142</v>
          </cell>
          <cell r="G841" t="str">
            <v>TARIFA REPASSE</v>
          </cell>
          <cell r="H841" t="str">
            <v>S</v>
          </cell>
          <cell r="I841" t="str">
            <v>N</v>
          </cell>
          <cell r="N841">
            <v>7.5</v>
          </cell>
        </row>
        <row r="842">
          <cell r="C842" t="str">
            <v>HOSPITAL MESTRE VITALINO</v>
          </cell>
          <cell r="E842" t="str">
            <v xml:space="preserve">5.25 - Serviços Bancários </v>
          </cell>
          <cell r="F842">
            <v>90400888000142</v>
          </cell>
          <cell r="G842" t="str">
            <v>TARIFA REPASSE</v>
          </cell>
          <cell r="H842" t="str">
            <v>S</v>
          </cell>
          <cell r="I842" t="str">
            <v>N</v>
          </cell>
          <cell r="N842">
            <v>7.5</v>
          </cell>
        </row>
        <row r="843">
          <cell r="C843" t="str">
            <v>HOSPITAL MESTRE VITALINO</v>
          </cell>
          <cell r="E843" t="str">
            <v xml:space="preserve">5.25 - Serviços Bancários </v>
          </cell>
          <cell r="F843">
            <v>90400888000142</v>
          </cell>
          <cell r="G843" t="str">
            <v>TARIFA REPASSE</v>
          </cell>
          <cell r="H843" t="str">
            <v>S</v>
          </cell>
          <cell r="I843" t="str">
            <v>N</v>
          </cell>
          <cell r="N843">
            <v>7.5</v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C847" t="str">
            <v>HOSPITAL MESTRE VITALINO</v>
          </cell>
          <cell r="E847" t="str">
            <v>3.2 - Gás e Outros Materiais Engarrafados</v>
          </cell>
          <cell r="F847">
            <v>3237583004588</v>
          </cell>
          <cell r="G847" t="str">
            <v>COPAGAZ DISTRIBUIDORA DE GAS S.A.</v>
          </cell>
          <cell r="H847" t="str">
            <v>B</v>
          </cell>
          <cell r="I847" t="str">
            <v>S</v>
          </cell>
          <cell r="J847" t="str">
            <v>000.011.035</v>
          </cell>
          <cell r="K847">
            <v>45020</v>
          </cell>
          <cell r="L847" t="str">
            <v>26230403237583004588550120000110351001175870</v>
          </cell>
          <cell r="M847" t="str">
            <v>26 -  Pernambuco</v>
          </cell>
          <cell r="N847">
            <v>3365.53</v>
          </cell>
        </row>
        <row r="848">
          <cell r="C848" t="str">
            <v>HOSPITAL MESTRE VITALINO</v>
          </cell>
          <cell r="E848" t="str">
            <v>3.2 - Gás e Outros Materiais Engarrafados</v>
          </cell>
          <cell r="F848">
            <v>3237583004588</v>
          </cell>
          <cell r="G848" t="str">
            <v>COPAGAZ DISTRIBUIDORA DE GAS S.A.</v>
          </cell>
          <cell r="H848" t="str">
            <v>B</v>
          </cell>
          <cell r="I848" t="str">
            <v>S</v>
          </cell>
          <cell r="J848" t="str">
            <v>000.011.073</v>
          </cell>
          <cell r="K848">
            <v>45020</v>
          </cell>
          <cell r="L848" t="str">
            <v>26230403237583004588550120000110731090372570</v>
          </cell>
          <cell r="M848" t="str">
            <v>26 -  Pernambuco</v>
          </cell>
          <cell r="N848">
            <v>3849.96</v>
          </cell>
        </row>
        <row r="849">
          <cell r="C849" t="str">
            <v>HOSPITAL MESTRE VITALINO</v>
          </cell>
          <cell r="E849" t="str">
            <v>3.2 - Gás e Outros Materiais Engarrafados</v>
          </cell>
          <cell r="F849">
            <v>3237583004588</v>
          </cell>
          <cell r="G849" t="str">
            <v>COPAGAZ DISTRIBUIDORA DE GAS S.A.</v>
          </cell>
          <cell r="H849" t="str">
            <v>B</v>
          </cell>
          <cell r="I849" t="str">
            <v>S</v>
          </cell>
          <cell r="J849" t="str">
            <v>000.011.090</v>
          </cell>
          <cell r="K849">
            <v>45034</v>
          </cell>
          <cell r="L849" t="str">
            <v>26230403237583004588550120000110901066272163</v>
          </cell>
          <cell r="M849" t="str">
            <v>26 -  Pernambuco</v>
          </cell>
          <cell r="N849">
            <v>3786.56</v>
          </cell>
        </row>
        <row r="850">
          <cell r="C850" t="str">
            <v>HOSPITAL MESTRE VITALINO</v>
          </cell>
          <cell r="E850" t="str">
            <v>3.2 - Gás e Outros Materiais Engarrafados</v>
          </cell>
          <cell r="F850">
            <v>3237583004588</v>
          </cell>
          <cell r="G850" t="str">
            <v>COPAGAZ DISTRIBUIDORA DE GAS S.A.</v>
          </cell>
          <cell r="H850" t="str">
            <v>B</v>
          </cell>
          <cell r="I850" t="str">
            <v>S</v>
          </cell>
          <cell r="J850" t="str">
            <v>000.011.110</v>
          </cell>
          <cell r="K850">
            <v>45040</v>
          </cell>
          <cell r="L850" t="str">
            <v>26230403237583004588550120000111101093573165</v>
          </cell>
          <cell r="M850" t="str">
            <v>26 -  Pernambuco</v>
          </cell>
          <cell r="N850">
            <v>2481.92</v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C854" t="str">
            <v>HOSPITAL MESTRE VITALINO</v>
          </cell>
          <cell r="E854" t="str">
            <v xml:space="preserve">3.9 - Material para Manutenção de Bens Imóveis </v>
          </cell>
          <cell r="F854">
            <v>1326290000201</v>
          </cell>
          <cell r="G854" t="str">
            <v>IVAN FERREIRA DOS SANTOS ME</v>
          </cell>
          <cell r="H854" t="str">
            <v>B</v>
          </cell>
          <cell r="I854" t="str">
            <v>S</v>
          </cell>
          <cell r="J854" t="str">
            <v>000.045.922</v>
          </cell>
          <cell r="K854">
            <v>45019</v>
          </cell>
          <cell r="L854" t="str">
            <v>26230401326290000201550010000459221488189581</v>
          </cell>
          <cell r="M854" t="str">
            <v>26 -  Pernambuco</v>
          </cell>
          <cell r="N854">
            <v>227.86</v>
          </cell>
        </row>
        <row r="855">
          <cell r="C855" t="str">
            <v>HOSPITAL MESTRE VITALINO</v>
          </cell>
          <cell r="E855" t="str">
            <v xml:space="preserve">3.9 - Material para Manutenção de Bens Imóveis </v>
          </cell>
          <cell r="F855">
            <v>9494196000192</v>
          </cell>
          <cell r="G855" t="str">
            <v>COMERCIAL JR CLAUDIO  MARIO LTDA</v>
          </cell>
          <cell r="H855" t="str">
            <v>B</v>
          </cell>
          <cell r="I855" t="str">
            <v>S</v>
          </cell>
          <cell r="J855">
            <v>281827</v>
          </cell>
          <cell r="K855">
            <v>45019</v>
          </cell>
          <cell r="L855" t="str">
            <v>26230409494196000192550010002818271038900891</v>
          </cell>
          <cell r="M855" t="str">
            <v>26 -  Pernambuco</v>
          </cell>
          <cell r="N855">
            <v>368.91</v>
          </cell>
        </row>
        <row r="856">
          <cell r="C856" t="str">
            <v>HOSPITAL MESTRE VITALINO</v>
          </cell>
          <cell r="E856" t="str">
            <v xml:space="preserve">3.9 - Material para Manutenção de Bens Imóveis </v>
          </cell>
          <cell r="F856">
            <v>9494196000192</v>
          </cell>
          <cell r="G856" t="str">
            <v>COMERCIAL JR CLAUDIO  MARIO LTDA</v>
          </cell>
          <cell r="H856" t="str">
            <v>B</v>
          </cell>
          <cell r="I856" t="str">
            <v>S</v>
          </cell>
          <cell r="J856">
            <v>281715</v>
          </cell>
          <cell r="K856">
            <v>45017</v>
          </cell>
          <cell r="L856" t="str">
            <v>26230409494196000192550010002817151038883125</v>
          </cell>
          <cell r="M856" t="str">
            <v>26 -  Pernambuco</v>
          </cell>
          <cell r="N856">
            <v>190.74</v>
          </cell>
        </row>
        <row r="857">
          <cell r="C857" t="str">
            <v>HOSPITAL MESTRE VITALINO</v>
          </cell>
          <cell r="E857" t="str">
            <v xml:space="preserve">3.9 - Material para Manutenção de Bens Imóveis </v>
          </cell>
          <cell r="F857">
            <v>9494196000192</v>
          </cell>
          <cell r="G857" t="str">
            <v>COMERCIAL JR CLAUDIO  MARIO LTDA</v>
          </cell>
          <cell r="H857" t="str">
            <v>B</v>
          </cell>
          <cell r="I857" t="str">
            <v>S</v>
          </cell>
          <cell r="J857">
            <v>281917</v>
          </cell>
          <cell r="K857">
            <v>45019</v>
          </cell>
          <cell r="L857" t="str">
            <v>26230409494196000192550010002819171038909669</v>
          </cell>
          <cell r="M857" t="str">
            <v>26 -  Pernambuco</v>
          </cell>
          <cell r="N857">
            <v>208.27</v>
          </cell>
        </row>
        <row r="858">
          <cell r="C858" t="str">
            <v>HOSPITAL MESTRE VITALINO</v>
          </cell>
          <cell r="E858" t="str">
            <v xml:space="preserve">3.9 - Material para Manutenção de Bens Imóveis </v>
          </cell>
          <cell r="F858">
            <v>24088518000197</v>
          </cell>
          <cell r="G858" t="str">
            <v>LUCAS DA S SANTOS</v>
          </cell>
          <cell r="H858" t="str">
            <v>B</v>
          </cell>
          <cell r="I858" t="str">
            <v>S</v>
          </cell>
          <cell r="J858">
            <v>417</v>
          </cell>
          <cell r="K858">
            <v>45019</v>
          </cell>
          <cell r="L858" t="str">
            <v>26230424088518000197550010000004171809494113</v>
          </cell>
          <cell r="M858" t="str">
            <v>26 -  Pernambuco</v>
          </cell>
          <cell r="N858">
            <v>737.1</v>
          </cell>
        </row>
        <row r="859">
          <cell r="C859" t="str">
            <v>HOSPITAL MESTRE VITALINO</v>
          </cell>
          <cell r="E859" t="str">
            <v xml:space="preserve">3.9 - Material para Manutenção de Bens Imóveis </v>
          </cell>
          <cell r="F859">
            <v>25361160000197</v>
          </cell>
          <cell r="G859" t="str">
            <v>DISTRIBUIDORA ESPACO DRYWALL LTDA</v>
          </cell>
          <cell r="H859" t="str">
            <v>B</v>
          </cell>
          <cell r="I859" t="str">
            <v>S</v>
          </cell>
          <cell r="J859" t="str">
            <v>000.001.356</v>
          </cell>
          <cell r="K859">
            <v>45019</v>
          </cell>
          <cell r="L859" t="str">
            <v>26230425361160000197550010000013561922023047</v>
          </cell>
          <cell r="M859" t="str">
            <v>26 -  Pernambuco</v>
          </cell>
          <cell r="N859">
            <v>185.89</v>
          </cell>
        </row>
        <row r="860">
          <cell r="C860" t="str">
            <v>HOSPITAL MESTRE VITALINO</v>
          </cell>
          <cell r="E860" t="str">
            <v xml:space="preserve">3.9 - Material para Manutenção de Bens Imóveis </v>
          </cell>
          <cell r="F860">
            <v>75315333024393</v>
          </cell>
          <cell r="G860" t="str">
            <v>ATACADAO S.A</v>
          </cell>
          <cell r="H860" t="str">
            <v>B</v>
          </cell>
          <cell r="I860" t="str">
            <v>S</v>
          </cell>
          <cell r="J860" t="str">
            <v>000.051.727</v>
          </cell>
          <cell r="K860">
            <v>45019</v>
          </cell>
          <cell r="L860" t="str">
            <v>26230475315333024393550010000517271751067387</v>
          </cell>
          <cell r="M860" t="str">
            <v>26 -  Pernambuco</v>
          </cell>
          <cell r="N860">
            <v>49.5</v>
          </cell>
        </row>
        <row r="861">
          <cell r="C861" t="str">
            <v>HOSPITAL MESTRE VITALINO</v>
          </cell>
          <cell r="E861" t="str">
            <v xml:space="preserve">3.9 - Material para Manutenção de Bens Imóveis </v>
          </cell>
          <cell r="F861">
            <v>4904237000158</v>
          </cell>
          <cell r="G861" t="str">
            <v>RITA DE CASSIA MARTINS CAVALARI CAMPINAS</v>
          </cell>
          <cell r="H861" t="str">
            <v>B</v>
          </cell>
          <cell r="I861" t="str">
            <v>S</v>
          </cell>
          <cell r="J861" t="str">
            <v>000.073.892</v>
          </cell>
          <cell r="K861">
            <v>45015</v>
          </cell>
          <cell r="L861" t="str">
            <v>35230304904237000158550030000738921614198430</v>
          </cell>
          <cell r="M861" t="str">
            <v>35 -  São Paulo</v>
          </cell>
          <cell r="N861">
            <v>630</v>
          </cell>
        </row>
        <row r="862">
          <cell r="C862" t="str">
            <v>HOSPITAL MESTRE VITALINO</v>
          </cell>
          <cell r="E862" t="str">
            <v xml:space="preserve">3.9 - Material para Manutenção de Bens Imóveis </v>
          </cell>
          <cell r="F862">
            <v>7544385000105</v>
          </cell>
          <cell r="G862" t="str">
            <v>JPRIM PEREIRA FILHO FERAMENTAS LTDA</v>
          </cell>
          <cell r="H862" t="str">
            <v>B</v>
          </cell>
          <cell r="I862" t="str">
            <v>S</v>
          </cell>
          <cell r="J862" t="str">
            <v>000.008.013</v>
          </cell>
          <cell r="K862">
            <v>45020</v>
          </cell>
          <cell r="L862" t="str">
            <v>26230407544385000105550010000080131386996730</v>
          </cell>
          <cell r="M862" t="str">
            <v>26 -  Pernambuco</v>
          </cell>
          <cell r="N862">
            <v>662</v>
          </cell>
        </row>
        <row r="863">
          <cell r="C863" t="str">
            <v>HOSPITAL MESTRE VITALINO</v>
          </cell>
          <cell r="E863" t="str">
            <v xml:space="preserve">3.9 - Material para Manutenção de Bens Imóveis </v>
          </cell>
          <cell r="F863">
            <v>1754239000462</v>
          </cell>
          <cell r="G863" t="str">
            <v>REFRIGERACAO DUFRIO COM E IMPORT LTDA</v>
          </cell>
          <cell r="H863" t="str">
            <v>B</v>
          </cell>
          <cell r="I863" t="str">
            <v>S</v>
          </cell>
          <cell r="J863">
            <v>551845</v>
          </cell>
          <cell r="K863">
            <v>45020</v>
          </cell>
          <cell r="L863" t="str">
            <v>26230401754239000462550010005518451000142200</v>
          </cell>
          <cell r="M863" t="str">
            <v>26 -  Pernambuco</v>
          </cell>
          <cell r="N863">
            <v>3400.85</v>
          </cell>
        </row>
        <row r="864">
          <cell r="C864" t="str">
            <v>HOSPITAL MESTRE VITALINO</v>
          </cell>
          <cell r="E864" t="str">
            <v xml:space="preserve">3.9 - Material para Manutenção de Bens Imóveis </v>
          </cell>
          <cell r="F864">
            <v>9494196000192</v>
          </cell>
          <cell r="G864" t="str">
            <v>COMERCIAL JR CLAUDIO  MARIO LTDA</v>
          </cell>
          <cell r="H864" t="str">
            <v>B</v>
          </cell>
          <cell r="I864" t="str">
            <v>S</v>
          </cell>
          <cell r="J864">
            <v>282025</v>
          </cell>
          <cell r="K864">
            <v>45020</v>
          </cell>
          <cell r="L864" t="str">
            <v>26230409494196000192550010002820251038922158</v>
          </cell>
          <cell r="M864" t="str">
            <v>26 -  Pernambuco</v>
          </cell>
          <cell r="N864">
            <v>121.09</v>
          </cell>
        </row>
        <row r="865">
          <cell r="C865" t="str">
            <v>HOSPITAL MESTRE VITALINO</v>
          </cell>
          <cell r="E865" t="str">
            <v xml:space="preserve">3.9 - Material para Manutenção de Bens Imóveis </v>
          </cell>
          <cell r="F865">
            <v>9494196000192</v>
          </cell>
          <cell r="G865" t="str">
            <v>COMERCIAL JR CLAUDIO  MARIO LTDA</v>
          </cell>
          <cell r="H865" t="str">
            <v>B</v>
          </cell>
          <cell r="I865" t="str">
            <v>S</v>
          </cell>
          <cell r="J865">
            <v>282023</v>
          </cell>
          <cell r="K865">
            <v>45020</v>
          </cell>
          <cell r="L865" t="str">
            <v>26230409494196000192550010002820231038922005</v>
          </cell>
          <cell r="M865" t="str">
            <v>26 -  Pernambuco</v>
          </cell>
          <cell r="N865">
            <v>569.61</v>
          </cell>
        </row>
        <row r="866">
          <cell r="C866" t="str">
            <v>HOSPITAL MESTRE VITALINO</v>
          </cell>
          <cell r="E866" t="str">
            <v xml:space="preserve">3.9 - Material para Manutenção de Bens Imóveis </v>
          </cell>
          <cell r="F866">
            <v>9494196000192</v>
          </cell>
          <cell r="G866" t="str">
            <v>COMERCIAL JR CLAUDIO  MARIO LTDA</v>
          </cell>
          <cell r="H866" t="str">
            <v>B</v>
          </cell>
          <cell r="I866" t="str">
            <v>S</v>
          </cell>
          <cell r="J866">
            <v>282090</v>
          </cell>
          <cell r="K866">
            <v>45020</v>
          </cell>
          <cell r="L866" t="str">
            <v>26230409494196000192550010002820901038929509</v>
          </cell>
          <cell r="M866" t="str">
            <v>26 -  Pernambuco</v>
          </cell>
          <cell r="N866">
            <v>270.56</v>
          </cell>
        </row>
        <row r="867">
          <cell r="C867" t="str">
            <v>HOSPITAL MESTRE VITALINO</v>
          </cell>
          <cell r="E867" t="str">
            <v xml:space="preserve">3.9 - Material para Manutenção de Bens Imóveis </v>
          </cell>
          <cell r="F867">
            <v>24407397000107</v>
          </cell>
          <cell r="G867" t="str">
            <v>CASA DAS CONEXOES COM. E REP. LTDA</v>
          </cell>
          <cell r="H867" t="str">
            <v>B</v>
          </cell>
          <cell r="I867" t="str">
            <v>S</v>
          </cell>
          <cell r="J867" t="str">
            <v>000.007.255</v>
          </cell>
          <cell r="K867">
            <v>45020</v>
          </cell>
          <cell r="L867" t="str">
            <v>26230424407397000107550010000072551120519835</v>
          </cell>
          <cell r="M867" t="str">
            <v>26 -  Pernambuco</v>
          </cell>
          <cell r="N867">
            <v>190</v>
          </cell>
        </row>
        <row r="868">
          <cell r="C868" t="str">
            <v>HOSPITAL MESTRE VITALINO</v>
          </cell>
          <cell r="E868" t="str">
            <v xml:space="preserve">3.9 - Material para Manutenção de Bens Imóveis </v>
          </cell>
          <cell r="F868">
            <v>70082664000718</v>
          </cell>
          <cell r="G868" t="str">
            <v>JCL LAJES E MATERIAIS P CONS LTDA</v>
          </cell>
          <cell r="H868" t="str">
            <v>B</v>
          </cell>
          <cell r="I868" t="str">
            <v>S</v>
          </cell>
          <cell r="J868">
            <v>34982</v>
          </cell>
          <cell r="K868">
            <v>45019</v>
          </cell>
          <cell r="L868" t="str">
            <v>26230470082664000718550010000349821090739986</v>
          </cell>
          <cell r="M868" t="str">
            <v>26 -  Pernambuco</v>
          </cell>
          <cell r="N868">
            <v>2575</v>
          </cell>
        </row>
        <row r="869">
          <cell r="C869" t="str">
            <v>HOSPITAL MESTRE VITALINO</v>
          </cell>
          <cell r="E869" t="str">
            <v xml:space="preserve">3.9 - Material para Manutenção de Bens Imóveis </v>
          </cell>
          <cell r="F869">
            <v>9494196000192</v>
          </cell>
          <cell r="G869" t="str">
            <v>COMERCIAL JR CLAUDIO  MARIO LTDA</v>
          </cell>
          <cell r="H869" t="str">
            <v>B</v>
          </cell>
          <cell r="I869" t="str">
            <v>S</v>
          </cell>
          <cell r="J869">
            <v>282165</v>
          </cell>
          <cell r="K869">
            <v>45021</v>
          </cell>
          <cell r="L869" t="str">
            <v>26230409494196000192550010002821651038939973</v>
          </cell>
          <cell r="M869" t="str">
            <v>26 -  Pernambuco</v>
          </cell>
          <cell r="N869">
            <v>429.14</v>
          </cell>
        </row>
        <row r="870">
          <cell r="C870" t="str">
            <v>HOSPITAL MESTRE VITALINO</v>
          </cell>
          <cell r="E870" t="str">
            <v xml:space="preserve">3.9 - Material para Manutenção de Bens Imóveis </v>
          </cell>
          <cell r="F870">
            <v>9494196000192</v>
          </cell>
          <cell r="G870" t="str">
            <v>COMERCIAL JR CLAUDIO  MARIO LTDA</v>
          </cell>
          <cell r="H870" t="str">
            <v>B</v>
          </cell>
          <cell r="I870" t="str">
            <v>S</v>
          </cell>
          <cell r="J870">
            <v>282164</v>
          </cell>
          <cell r="K870">
            <v>45021</v>
          </cell>
          <cell r="L870" t="str">
            <v>26230409494196000192550010002821641038939836</v>
          </cell>
          <cell r="M870" t="str">
            <v>26 -  Pernambuco</v>
          </cell>
          <cell r="N870">
            <v>466.61</v>
          </cell>
        </row>
        <row r="871">
          <cell r="C871" t="str">
            <v>HOSPITAL MESTRE VITALINO</v>
          </cell>
          <cell r="E871" t="str">
            <v xml:space="preserve">3.9 - Material para Manutenção de Bens Imóveis </v>
          </cell>
          <cell r="F871">
            <v>9494196000192</v>
          </cell>
          <cell r="G871" t="str">
            <v>COMERCIAL JR CLAUDIO  MARIO LTDA</v>
          </cell>
          <cell r="H871" t="str">
            <v>B</v>
          </cell>
          <cell r="I871" t="str">
            <v>S</v>
          </cell>
          <cell r="J871">
            <v>282226</v>
          </cell>
          <cell r="K871">
            <v>45021</v>
          </cell>
          <cell r="L871" t="str">
            <v>26230409494196000192550010002822261038947175</v>
          </cell>
          <cell r="M871" t="str">
            <v>26 -  Pernambuco</v>
          </cell>
          <cell r="N871">
            <v>15.58</v>
          </cell>
        </row>
        <row r="872">
          <cell r="C872" t="str">
            <v>HOSPITAL MESTRE VITALINO</v>
          </cell>
          <cell r="E872" t="str">
            <v xml:space="preserve">3.9 - Material para Manutenção de Bens Imóveis </v>
          </cell>
          <cell r="F872">
            <v>9304576000117</v>
          </cell>
          <cell r="G872" t="str">
            <v>R K COMERCIAL ATAC E VAR FERREM LTDA</v>
          </cell>
          <cell r="H872" t="str">
            <v>B</v>
          </cell>
          <cell r="I872" t="str">
            <v>S</v>
          </cell>
          <cell r="J872" t="str">
            <v>000.009.613</v>
          </cell>
          <cell r="K872">
            <v>45026</v>
          </cell>
          <cell r="L872" t="str">
            <v>26230409304576000117550010000096131046403272</v>
          </cell>
          <cell r="M872" t="str">
            <v>26 -  Pernambuco</v>
          </cell>
          <cell r="N872">
            <v>150</v>
          </cell>
        </row>
        <row r="873">
          <cell r="C873" t="str">
            <v>HOSPITAL MESTRE VITALINO</v>
          </cell>
          <cell r="E873" t="str">
            <v xml:space="preserve">3.9 - Material para Manutenção de Bens Imóveis </v>
          </cell>
          <cell r="F873">
            <v>12332754000128</v>
          </cell>
          <cell r="G873" t="str">
            <v>PAULO WAGNER SAMPAIO DA SILVA</v>
          </cell>
          <cell r="H873" t="str">
            <v>B</v>
          </cell>
          <cell r="I873" t="str">
            <v>S</v>
          </cell>
          <cell r="J873">
            <v>112</v>
          </cell>
          <cell r="K873">
            <v>45026</v>
          </cell>
          <cell r="L873" t="str">
            <v>26230412332754000128550010000001121100002118</v>
          </cell>
          <cell r="M873" t="str">
            <v>26 -  Pernambuco</v>
          </cell>
          <cell r="N873">
            <v>660</v>
          </cell>
        </row>
        <row r="874">
          <cell r="C874" t="str">
            <v>HOSPITAL MESTRE VITALINO</v>
          </cell>
          <cell r="E874" t="str">
            <v xml:space="preserve">3.9 - Material para Manutenção de Bens Imóveis </v>
          </cell>
          <cell r="F874">
            <v>9494196000192</v>
          </cell>
          <cell r="G874" t="str">
            <v>COMERCIAL JR CLAUDIO  MARIO LTDA</v>
          </cell>
          <cell r="H874" t="str">
            <v>B</v>
          </cell>
          <cell r="I874" t="str">
            <v>S</v>
          </cell>
          <cell r="J874">
            <v>282581</v>
          </cell>
          <cell r="K874">
            <v>45026</v>
          </cell>
          <cell r="L874" t="str">
            <v>26230409494196000192550010002825801038991990</v>
          </cell>
          <cell r="M874" t="str">
            <v>26 -  Pernambuco</v>
          </cell>
          <cell r="N874">
            <v>401.9</v>
          </cell>
        </row>
        <row r="875">
          <cell r="C875" t="str">
            <v>HOSPITAL MESTRE VITALINO</v>
          </cell>
          <cell r="E875" t="str">
            <v xml:space="preserve">3.9 - Material para Manutenção de Bens Imóveis </v>
          </cell>
          <cell r="F875">
            <v>9494196000192</v>
          </cell>
          <cell r="G875" t="str">
            <v>COMERCIAL JR CLAUDIO  MARIO LTDA</v>
          </cell>
          <cell r="H875" t="str">
            <v>B</v>
          </cell>
          <cell r="I875" t="str">
            <v>S</v>
          </cell>
          <cell r="J875">
            <v>282580</v>
          </cell>
          <cell r="K875">
            <v>45026</v>
          </cell>
          <cell r="L875" t="str">
            <v>26230409494196000192550010002825801038991990</v>
          </cell>
          <cell r="M875" t="str">
            <v>26 -  Pernambuco</v>
          </cell>
          <cell r="N875">
            <v>467.08</v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>
            <v>9494196000192</v>
          </cell>
          <cell r="G876" t="str">
            <v>COMERCIAL JR CLAUDIO  MARIO LTDA</v>
          </cell>
          <cell r="H876" t="str">
            <v>B</v>
          </cell>
          <cell r="I876" t="str">
            <v>S</v>
          </cell>
          <cell r="J876">
            <v>282656</v>
          </cell>
          <cell r="K876">
            <v>45027</v>
          </cell>
          <cell r="L876" t="str">
            <v>26230409494196000192550010002826561039001292</v>
          </cell>
          <cell r="M876" t="str">
            <v>26 -  Pernambuco</v>
          </cell>
          <cell r="N876">
            <v>542.71</v>
          </cell>
        </row>
        <row r="877">
          <cell r="C877" t="str">
            <v>HOSPITAL MESTRE VITALINO</v>
          </cell>
          <cell r="E877" t="str">
            <v xml:space="preserve">3.9 - Material para Manutenção de Bens Imóveis </v>
          </cell>
          <cell r="F877">
            <v>9494196000192</v>
          </cell>
          <cell r="G877" t="str">
            <v>COMERCIAL JR CLAUDIO  MARIO LTDA</v>
          </cell>
          <cell r="H877" t="str">
            <v>B</v>
          </cell>
          <cell r="I877" t="str">
            <v>S</v>
          </cell>
          <cell r="J877" t="str">
            <v>282727</v>
          </cell>
          <cell r="K877">
            <v>45027</v>
          </cell>
          <cell r="L877" t="str">
            <v>26230409494196000192550010002827271039009416</v>
          </cell>
          <cell r="M877" t="str">
            <v>26 -  Pernambuco</v>
          </cell>
          <cell r="N877">
            <v>568.13</v>
          </cell>
        </row>
        <row r="878">
          <cell r="C878" t="str">
            <v>HOSPITAL MESTRE VITALINO</v>
          </cell>
          <cell r="E878" t="str">
            <v xml:space="preserve">3.9 - Material para Manutenção de Bens Imóveis </v>
          </cell>
          <cell r="F878">
            <v>14951481000125</v>
          </cell>
          <cell r="G878" t="str">
            <v>BM COMERCIO E SERVICOS DE EQUIP MED</v>
          </cell>
          <cell r="H878" t="str">
            <v>B</v>
          </cell>
          <cell r="I878" t="str">
            <v>S</v>
          </cell>
          <cell r="J878" t="str">
            <v>000.000.986</v>
          </cell>
          <cell r="K878">
            <v>45028</v>
          </cell>
          <cell r="L878" t="str">
            <v>26230414951481000125550010000009861000007842</v>
          </cell>
          <cell r="M878" t="str">
            <v>26 -  Pernambuco</v>
          </cell>
          <cell r="N878">
            <v>4400</v>
          </cell>
        </row>
        <row r="879">
          <cell r="C879" t="str">
            <v>HOSPITAL MESTRE VITALINO</v>
          </cell>
          <cell r="E879" t="str">
            <v xml:space="preserve">3.9 - Material para Manutenção de Bens Imóveis </v>
          </cell>
          <cell r="F879">
            <v>14951481000125</v>
          </cell>
          <cell r="G879" t="str">
            <v>BM COMERCIO E SERVICOS DE EQUIP MED</v>
          </cell>
          <cell r="H879" t="str">
            <v>B</v>
          </cell>
          <cell r="I879" t="str">
            <v>S</v>
          </cell>
          <cell r="J879" t="str">
            <v>000.000.985</v>
          </cell>
          <cell r="K879">
            <v>45028</v>
          </cell>
          <cell r="L879" t="str">
            <v>26230414951481000125550010000009851000007837</v>
          </cell>
          <cell r="M879" t="str">
            <v>26 -  Pernambuco</v>
          </cell>
          <cell r="N879">
            <v>1900</v>
          </cell>
        </row>
        <row r="880">
          <cell r="C880" t="str">
            <v>HOSPITAL MESTRE VITALINO</v>
          </cell>
          <cell r="E880" t="str">
            <v xml:space="preserve">3.9 - Material para Manutenção de Bens Imóveis </v>
          </cell>
          <cell r="F880">
            <v>9494196000192</v>
          </cell>
          <cell r="G880" t="str">
            <v>COMERCIAL JR CLAUDIO  MARIO LTDA</v>
          </cell>
          <cell r="H880" t="str">
            <v>B</v>
          </cell>
          <cell r="I880" t="str">
            <v>S</v>
          </cell>
          <cell r="J880">
            <v>282722</v>
          </cell>
          <cell r="K880">
            <v>45027</v>
          </cell>
          <cell r="L880" t="str">
            <v>26230409494196000192550010002827221039009100</v>
          </cell>
          <cell r="M880" t="str">
            <v>26 -  Pernambuco</v>
          </cell>
          <cell r="N880">
            <v>426.16</v>
          </cell>
        </row>
        <row r="881">
          <cell r="C881" t="str">
            <v>HOSPITAL MESTRE VITALINO</v>
          </cell>
          <cell r="E881" t="str">
            <v xml:space="preserve">3.9 - Material para Manutenção de Bens Imóveis </v>
          </cell>
          <cell r="F881">
            <v>9494196000192</v>
          </cell>
          <cell r="G881" t="str">
            <v>COMERCIAL JR CLAUDIO  MARIO LTDA</v>
          </cell>
          <cell r="H881" t="str">
            <v>B</v>
          </cell>
          <cell r="I881" t="str">
            <v>S</v>
          </cell>
          <cell r="J881">
            <v>282731</v>
          </cell>
          <cell r="K881">
            <v>45027</v>
          </cell>
          <cell r="L881" t="str">
            <v>26230409494196000192550010002827311039009699</v>
          </cell>
          <cell r="M881" t="str">
            <v>26 -  Pernambuco</v>
          </cell>
          <cell r="N881">
            <v>389</v>
          </cell>
        </row>
        <row r="882">
          <cell r="C882" t="str">
            <v>HOSPITAL MESTRE VITALINO</v>
          </cell>
          <cell r="E882" t="str">
            <v xml:space="preserve">3.9 - Material para Manutenção de Bens Imóveis </v>
          </cell>
          <cell r="F882">
            <v>11999737000186</v>
          </cell>
          <cell r="G882" t="str">
            <v>VASCOFEL VASCONCELOS FERRAGENS</v>
          </cell>
          <cell r="H882" t="str">
            <v>B</v>
          </cell>
          <cell r="I882" t="str">
            <v>S</v>
          </cell>
          <cell r="J882">
            <v>42351</v>
          </cell>
          <cell r="K882">
            <v>45028</v>
          </cell>
          <cell r="L882" t="str">
            <v>26230411999737000186550010000423511135209883</v>
          </cell>
          <cell r="M882" t="str">
            <v>26 -  Pernambuco</v>
          </cell>
          <cell r="N882">
            <v>1915.69</v>
          </cell>
        </row>
        <row r="883">
          <cell r="C883" t="str">
            <v>HOSPITAL MESTRE VITALINO</v>
          </cell>
          <cell r="E883" t="str">
            <v xml:space="preserve">3.9 - Material para Manutenção de Bens Imóveis </v>
          </cell>
          <cell r="F883">
            <v>9494196000192</v>
          </cell>
          <cell r="G883" t="str">
            <v>COMERCIAL JR CLAUDIO  MARIO LTDA</v>
          </cell>
          <cell r="H883" t="str">
            <v>B</v>
          </cell>
          <cell r="I883" t="str">
            <v>S</v>
          </cell>
          <cell r="J883">
            <v>282840</v>
          </cell>
          <cell r="K883">
            <v>45028</v>
          </cell>
          <cell r="L883" t="str">
            <v>26230409494196000192550010002828401039019818</v>
          </cell>
          <cell r="M883" t="str">
            <v>26 -  Pernambuco</v>
          </cell>
          <cell r="N883">
            <v>179.82</v>
          </cell>
        </row>
        <row r="884">
          <cell r="C884" t="str">
            <v>HOSPITAL MESTRE VITALINO</v>
          </cell>
          <cell r="E884" t="str">
            <v xml:space="preserve">3.9 - Material para Manutenção de Bens Imóveis </v>
          </cell>
          <cell r="F884">
            <v>9494196000192</v>
          </cell>
          <cell r="G884" t="str">
            <v>COMERCIAL JR CLAUDIO  MARIO LTDA</v>
          </cell>
          <cell r="H884" t="str">
            <v>B</v>
          </cell>
          <cell r="I884" t="str">
            <v>S</v>
          </cell>
          <cell r="J884">
            <v>282841</v>
          </cell>
          <cell r="K884">
            <v>45028</v>
          </cell>
          <cell r="L884" t="str">
            <v>26230409494196000192550010002828411039019840</v>
          </cell>
          <cell r="M884" t="str">
            <v>26 -  Pernambuco</v>
          </cell>
          <cell r="N884">
            <v>80.08</v>
          </cell>
        </row>
        <row r="885">
          <cell r="C885" t="str">
            <v>HOSPITAL MESTRE VITALINO</v>
          </cell>
          <cell r="E885" t="str">
            <v xml:space="preserve">3.9 - Material para Manutenção de Bens Imóveis </v>
          </cell>
          <cell r="F885">
            <v>11934958000176</v>
          </cell>
          <cell r="G885" t="str">
            <v>VALMESSI REFRIGERAÇAO LTDAME</v>
          </cell>
          <cell r="H885" t="str">
            <v>B</v>
          </cell>
          <cell r="I885" t="str">
            <v>S</v>
          </cell>
          <cell r="J885" t="str">
            <v>000.003.055</v>
          </cell>
          <cell r="K885">
            <v>45027</v>
          </cell>
          <cell r="L885" t="str">
            <v>26230411934958000176550020000030551298069354</v>
          </cell>
          <cell r="M885" t="str">
            <v>26 -  Pernambuco</v>
          </cell>
          <cell r="N885">
            <v>278.3</v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>
            <v>4810650000234</v>
          </cell>
          <cell r="G886" t="str">
            <v>CABRAL DIST E COM DE MERCADORIA LTDA</v>
          </cell>
          <cell r="H886" t="str">
            <v>B</v>
          </cell>
          <cell r="I886" t="str">
            <v>S</v>
          </cell>
          <cell r="J886" t="str">
            <v>26327</v>
          </cell>
          <cell r="K886">
            <v>45030</v>
          </cell>
          <cell r="L886" t="str">
            <v>26230404810650000234550040000263271414128129</v>
          </cell>
          <cell r="M886" t="str">
            <v>26 -  Pernambuco</v>
          </cell>
          <cell r="N886">
            <v>42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>
            <v>9494196000192</v>
          </cell>
          <cell r="G887" t="str">
            <v>COMERCIAL JR CLAUDIO  MARIO LTDA</v>
          </cell>
          <cell r="H887" t="str">
            <v>B</v>
          </cell>
          <cell r="I887" t="str">
            <v>S</v>
          </cell>
          <cell r="J887">
            <v>283222</v>
          </cell>
          <cell r="K887">
            <v>45030</v>
          </cell>
          <cell r="L887" t="str">
            <v>26230409494196000192550010002832221039064973</v>
          </cell>
          <cell r="M887" t="str">
            <v>26 -  Pernambuco</v>
          </cell>
          <cell r="N887">
            <v>99.22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>
            <v>9494196000192</v>
          </cell>
          <cell r="G888" t="str">
            <v>COMERCIAL JR CLAUDIO  MARIO LTDA</v>
          </cell>
          <cell r="H888" t="str">
            <v>B</v>
          </cell>
          <cell r="I888" t="str">
            <v>S</v>
          </cell>
          <cell r="J888">
            <v>283064</v>
          </cell>
          <cell r="K888">
            <v>45029</v>
          </cell>
          <cell r="L888" t="str">
            <v>26230409494196000192550010002830641039046273</v>
          </cell>
          <cell r="M888" t="str">
            <v>26 -  Pernambuco</v>
          </cell>
          <cell r="N888">
            <v>190.34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>
            <v>9494196000192</v>
          </cell>
          <cell r="G889" t="str">
            <v>COMERCIAL JR CLAUDIO  MARIO LTDA</v>
          </cell>
          <cell r="H889" t="str">
            <v>B</v>
          </cell>
          <cell r="I889" t="str">
            <v>S</v>
          </cell>
          <cell r="J889">
            <v>283387</v>
          </cell>
          <cell r="K889">
            <v>45033</v>
          </cell>
          <cell r="L889" t="str">
            <v>26230409494196000192550010002833871039087760</v>
          </cell>
          <cell r="M889" t="str">
            <v>26 -  Pernambuco</v>
          </cell>
          <cell r="N889">
            <v>337.71</v>
          </cell>
        </row>
        <row r="890">
          <cell r="C890" t="str">
            <v>HOSPITAL MESTRE VITALINO</v>
          </cell>
          <cell r="E890" t="str">
            <v xml:space="preserve">3.9 - Material para Manutenção de Bens Imóveis </v>
          </cell>
          <cell r="F890">
            <v>2761764000125</v>
          </cell>
          <cell r="G890" t="str">
            <v>WS  COBRANCAS E REPRESENTACOES LTDA</v>
          </cell>
          <cell r="H890" t="str">
            <v>B</v>
          </cell>
          <cell r="I890" t="str">
            <v>S</v>
          </cell>
          <cell r="J890" t="str">
            <v>000.000.094</v>
          </cell>
          <cell r="K890">
            <v>45012</v>
          </cell>
          <cell r="L890" t="str">
            <v>26230302761764000125550010000000941118016089</v>
          </cell>
          <cell r="M890" t="str">
            <v>26 -  Pernambuco</v>
          </cell>
          <cell r="N890">
            <v>400</v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>
            <v>46369539000113</v>
          </cell>
          <cell r="G891" t="str">
            <v>COM DE PRODUTOS DIVERSOS ROCHEDAO LTDA</v>
          </cell>
          <cell r="H891" t="str">
            <v>B</v>
          </cell>
          <cell r="I891" t="str">
            <v>S</v>
          </cell>
          <cell r="J891" t="str">
            <v>000.029.843</v>
          </cell>
          <cell r="K891">
            <v>45029</v>
          </cell>
          <cell r="L891" t="str">
            <v>35230446369539000113550020000298431294641744</v>
          </cell>
          <cell r="M891" t="str">
            <v>35 -  São Paulo</v>
          </cell>
          <cell r="N891">
            <v>499.44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>
            <v>9494196000192</v>
          </cell>
          <cell r="G892" t="str">
            <v>COMERCIAL JR CLAUDIO  MARIO LTDA</v>
          </cell>
          <cell r="H892" t="str">
            <v>B</v>
          </cell>
          <cell r="I892" t="str">
            <v>S</v>
          </cell>
          <cell r="J892">
            <v>283445</v>
          </cell>
          <cell r="K892">
            <v>45033</v>
          </cell>
          <cell r="L892" t="str">
            <v>26230409494196000192550010002834451039095670</v>
          </cell>
          <cell r="M892" t="str">
            <v>26 -  Pernambuco</v>
          </cell>
          <cell r="N892">
            <v>529.5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>
            <v>9494196000192</v>
          </cell>
          <cell r="G893" t="str">
            <v>COMERCIAL JR CLAUDIO  MARIO LTDA</v>
          </cell>
          <cell r="H893" t="str">
            <v>B</v>
          </cell>
          <cell r="I893" t="str">
            <v>S</v>
          </cell>
          <cell r="J893">
            <v>283451</v>
          </cell>
          <cell r="K893">
            <v>45033</v>
          </cell>
          <cell r="L893" t="str">
            <v>26230409494196000192550010002834511039096185</v>
          </cell>
          <cell r="M893" t="str">
            <v>26 -  Pernambuco</v>
          </cell>
          <cell r="N893">
            <v>200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>
            <v>9494196000192</v>
          </cell>
          <cell r="G894" t="str">
            <v>COMERCIAL JR CLAUDIO  MARIO LTDA</v>
          </cell>
          <cell r="H894" t="str">
            <v>B</v>
          </cell>
          <cell r="I894" t="str">
            <v>S</v>
          </cell>
          <cell r="J894">
            <v>283443</v>
          </cell>
          <cell r="K894">
            <v>45033</v>
          </cell>
          <cell r="L894" t="str">
            <v>26230409494196000192550010002834431039095543</v>
          </cell>
          <cell r="M894" t="str">
            <v>26 -  Pernambuco</v>
          </cell>
          <cell r="N894">
            <v>527.08000000000004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>
            <v>9494196000192</v>
          </cell>
          <cell r="G895" t="str">
            <v>COMERCIAL JR CLAUDIO  MARIO LTDA</v>
          </cell>
          <cell r="H895" t="str">
            <v>B</v>
          </cell>
          <cell r="I895" t="str">
            <v>S</v>
          </cell>
          <cell r="J895">
            <v>283444</v>
          </cell>
          <cell r="K895">
            <v>45033</v>
          </cell>
          <cell r="L895" t="str">
            <v>26230409494196000192550010002834441039095583</v>
          </cell>
          <cell r="M895" t="str">
            <v>26 -  Pernambuco</v>
          </cell>
          <cell r="N895">
            <v>518.47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>
            <v>56331671000190</v>
          </cell>
          <cell r="G896" t="str">
            <v>CCP CENTRO COM. DE PARAF. LTDA</v>
          </cell>
          <cell r="H896" t="str">
            <v>B</v>
          </cell>
          <cell r="I896" t="str">
            <v>S</v>
          </cell>
          <cell r="J896" t="str">
            <v>000.092.790</v>
          </cell>
          <cell r="K896">
            <v>45030</v>
          </cell>
          <cell r="L896" t="str">
            <v>35230456331671000190550000000927901647209274</v>
          </cell>
          <cell r="M896" t="str">
            <v>35 -  São Paulo</v>
          </cell>
          <cell r="N896">
            <v>384.8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>
            <v>10483586000146</v>
          </cell>
          <cell r="G897" t="str">
            <v>PERFIL COMERCIO DE FORROS E DIVISORIAS L</v>
          </cell>
          <cell r="H897" t="str">
            <v>B</v>
          </cell>
          <cell r="I897" t="str">
            <v>S</v>
          </cell>
          <cell r="J897">
            <v>6062</v>
          </cell>
          <cell r="K897">
            <v>45035</v>
          </cell>
          <cell r="L897" t="str">
            <v>26230410483586000146550040000060621672106870</v>
          </cell>
          <cell r="M897" t="str">
            <v>26 -  Pernambuco</v>
          </cell>
          <cell r="N897">
            <v>4537</v>
          </cell>
        </row>
        <row r="898">
          <cell r="C898" t="str">
            <v>HOSPITAL MESTRE VITALINO</v>
          </cell>
          <cell r="E898" t="str">
            <v xml:space="preserve">3.9 - Material para Manutenção de Bens Imóveis </v>
          </cell>
          <cell r="F898">
            <v>9494196000192</v>
          </cell>
          <cell r="G898" t="str">
            <v>COMERCIAL JR CLAUDIO  MARIO LTDA</v>
          </cell>
          <cell r="H898" t="str">
            <v>B</v>
          </cell>
          <cell r="I898" t="str">
            <v>S</v>
          </cell>
          <cell r="J898">
            <v>283782</v>
          </cell>
          <cell r="K898">
            <v>45035</v>
          </cell>
          <cell r="L898" t="str">
            <v>26230409494196000192550010002837821039137003</v>
          </cell>
          <cell r="M898" t="str">
            <v>26 -  Pernambuco</v>
          </cell>
          <cell r="N898">
            <v>236.99</v>
          </cell>
        </row>
        <row r="899">
          <cell r="C899" t="str">
            <v>HOSPITAL MESTRE VITALINO</v>
          </cell>
          <cell r="E899" t="str">
            <v xml:space="preserve">3.9 - Material para Manutenção de Bens Imóveis </v>
          </cell>
          <cell r="F899">
            <v>9494196000192</v>
          </cell>
          <cell r="G899" t="str">
            <v>COMERCIAL JR CLAUDIO  MARIO LTDA</v>
          </cell>
          <cell r="H899" t="str">
            <v>B</v>
          </cell>
          <cell r="I899" t="str">
            <v>S</v>
          </cell>
          <cell r="J899">
            <v>283722</v>
          </cell>
          <cell r="K899">
            <v>45035</v>
          </cell>
          <cell r="L899" t="str">
            <v>26230409494196000192550010002837221039128766</v>
          </cell>
          <cell r="M899" t="str">
            <v>26 -  Pernambuco</v>
          </cell>
          <cell r="N899">
            <v>587.87</v>
          </cell>
        </row>
        <row r="900">
          <cell r="C900" t="str">
            <v>HOSPITAL MESTRE VITALINO</v>
          </cell>
          <cell r="E900" t="str">
            <v xml:space="preserve">3.9 - Material para Manutenção de Bens Imóveis </v>
          </cell>
          <cell r="F900">
            <v>9494196000192</v>
          </cell>
          <cell r="G900" t="str">
            <v>COMERCIAL JR CLAUDIO  MARIO LTDA</v>
          </cell>
          <cell r="H900" t="str">
            <v>B</v>
          </cell>
          <cell r="I900" t="str">
            <v>S</v>
          </cell>
          <cell r="J900">
            <v>283723</v>
          </cell>
          <cell r="K900">
            <v>45035</v>
          </cell>
          <cell r="L900" t="str">
            <v>26230409494196000192550010002837231039128828</v>
          </cell>
          <cell r="M900" t="str">
            <v>26 -  Pernambuco</v>
          </cell>
          <cell r="N900">
            <v>438.84</v>
          </cell>
        </row>
        <row r="901">
          <cell r="C901" t="str">
            <v>HOSPITAL MESTRE VITALINO</v>
          </cell>
          <cell r="E901" t="str">
            <v xml:space="preserve">3.9 - Material para Manutenção de Bens Imóveis </v>
          </cell>
          <cell r="F901">
            <v>2818743000522</v>
          </cell>
          <cell r="G901" t="str">
            <v>MARAVILHA MOTOS LTDA  FILIAL CARUARU</v>
          </cell>
          <cell r="H901" t="str">
            <v>B</v>
          </cell>
          <cell r="I901" t="str">
            <v>S</v>
          </cell>
          <cell r="J901">
            <v>111614</v>
          </cell>
          <cell r="K901">
            <v>45035</v>
          </cell>
          <cell r="L901" t="str">
            <v>26230402818743000522550030001116141654658354</v>
          </cell>
          <cell r="M901" t="str">
            <v>26 -  Pernambuco</v>
          </cell>
          <cell r="N901">
            <v>611.55999999999995</v>
          </cell>
        </row>
        <row r="902">
          <cell r="C902" t="str">
            <v>HOSPITAL MESTRE VITALINO</v>
          </cell>
          <cell r="E902" t="str">
            <v xml:space="preserve">3.9 - Material para Manutenção de Bens Imóveis </v>
          </cell>
          <cell r="F902">
            <v>7097119000173</v>
          </cell>
          <cell r="G902" t="str">
            <v>CHARLENO BRENO CARVALHO MAGALHAES</v>
          </cell>
          <cell r="H902" t="str">
            <v>B</v>
          </cell>
          <cell r="I902" t="str">
            <v>S</v>
          </cell>
          <cell r="J902">
            <v>5802</v>
          </cell>
          <cell r="K902">
            <v>45035</v>
          </cell>
          <cell r="L902" t="str">
            <v>26230407097119000173650010000058021068477199</v>
          </cell>
          <cell r="M902" t="str">
            <v>26 -  Pernambuco</v>
          </cell>
          <cell r="N902">
            <v>25</v>
          </cell>
        </row>
        <row r="903">
          <cell r="C903" t="str">
            <v>HOSPITAL MESTRE VITALINO</v>
          </cell>
          <cell r="E903" t="str">
            <v xml:space="preserve">3.9 - Material para Manutenção de Bens Imóveis </v>
          </cell>
          <cell r="F903">
            <v>24407397000107</v>
          </cell>
          <cell r="G903" t="str">
            <v>CASA DAS CONEXOES COM. E REP. LTDA</v>
          </cell>
          <cell r="H903" t="str">
            <v>B</v>
          </cell>
          <cell r="I903" t="str">
            <v>S</v>
          </cell>
          <cell r="J903" t="str">
            <v>000.007.286</v>
          </cell>
          <cell r="K903">
            <v>45036</v>
          </cell>
          <cell r="L903" t="str">
            <v>26230424407397000107550010000072861120519831</v>
          </cell>
          <cell r="M903" t="str">
            <v>26 -  Pernambuco</v>
          </cell>
          <cell r="N903">
            <v>180</v>
          </cell>
        </row>
        <row r="904">
          <cell r="C904" t="str">
            <v>HOSPITAL MESTRE VITALINO</v>
          </cell>
          <cell r="E904" t="str">
            <v xml:space="preserve">3.9 - Material para Manutenção de Bens Imóveis </v>
          </cell>
          <cell r="F904">
            <v>9494196000192</v>
          </cell>
          <cell r="G904" t="str">
            <v>COMERCIAL JR CLAUDIO  MARIO LTDA</v>
          </cell>
          <cell r="H904" t="str">
            <v>B</v>
          </cell>
          <cell r="I904" t="str">
            <v>S</v>
          </cell>
          <cell r="J904">
            <v>283942</v>
          </cell>
          <cell r="K904">
            <v>45036</v>
          </cell>
          <cell r="L904" t="str">
            <v>26230409494196000192550010002839421039157603</v>
          </cell>
          <cell r="M904" t="str">
            <v>26 -  Pernambuco</v>
          </cell>
          <cell r="N904">
            <v>218.89</v>
          </cell>
        </row>
        <row r="905">
          <cell r="C905" t="str">
            <v>HOSPITAL MESTRE VITALINO</v>
          </cell>
          <cell r="E905" t="str">
            <v xml:space="preserve">3.9 - Material para Manutenção de Bens Imóveis </v>
          </cell>
          <cell r="F905">
            <v>9494196000192</v>
          </cell>
          <cell r="G905" t="str">
            <v>COMERCIAL JR CLAUDIO  MARIO LTDA</v>
          </cell>
          <cell r="H905" t="str">
            <v>B</v>
          </cell>
          <cell r="I905" t="str">
            <v>S</v>
          </cell>
          <cell r="J905">
            <v>283845</v>
          </cell>
          <cell r="K905">
            <v>45036</v>
          </cell>
          <cell r="L905" t="str">
            <v>26230409494196000192550010002838451039143420</v>
          </cell>
          <cell r="M905" t="str">
            <v>26 -  Pernambuco</v>
          </cell>
          <cell r="N905">
            <v>463.96</v>
          </cell>
        </row>
        <row r="906">
          <cell r="C906" t="str">
            <v>HOSPITAL MESTRE VITALINO</v>
          </cell>
          <cell r="E906" t="str">
            <v xml:space="preserve">3.9 - Material para Manutenção de Bens Imóveis </v>
          </cell>
          <cell r="F906">
            <v>9494196000192</v>
          </cell>
          <cell r="G906" t="str">
            <v>COMERCIAL JR CLAUDIO  MARIO LTDA</v>
          </cell>
          <cell r="H906" t="str">
            <v>B</v>
          </cell>
          <cell r="I906" t="str">
            <v>S</v>
          </cell>
          <cell r="J906">
            <v>284111</v>
          </cell>
          <cell r="K906">
            <v>45040</v>
          </cell>
          <cell r="L906" t="str">
            <v>26230409494196000192550010002841111039180944</v>
          </cell>
          <cell r="M906" t="str">
            <v>26 -  Pernambuco</v>
          </cell>
          <cell r="N906">
            <v>46.16</v>
          </cell>
        </row>
        <row r="907">
          <cell r="C907" t="str">
            <v>HOSPITAL MESTRE VITALINO</v>
          </cell>
          <cell r="E907" t="str">
            <v xml:space="preserve">3.9 - Material para Manutenção de Bens Imóveis </v>
          </cell>
          <cell r="F907">
            <v>11999737000186</v>
          </cell>
          <cell r="G907" t="str">
            <v>VASCOFEL VASCONCELOS FERRAGENS</v>
          </cell>
          <cell r="H907" t="str">
            <v>B</v>
          </cell>
          <cell r="I907" t="str">
            <v>S</v>
          </cell>
          <cell r="J907">
            <v>42509</v>
          </cell>
          <cell r="K907">
            <v>45040</v>
          </cell>
          <cell r="L907" t="str">
            <v>26230411999737000186550010000425091147116211</v>
          </cell>
          <cell r="M907" t="str">
            <v>26 -  Pernambuco</v>
          </cell>
          <cell r="N907">
            <v>163.1</v>
          </cell>
        </row>
        <row r="908">
          <cell r="C908" t="str">
            <v>HOSPITAL MESTRE VITALINO</v>
          </cell>
          <cell r="E908" t="str">
            <v xml:space="preserve">3.9 - Material para Manutenção de Bens Imóveis </v>
          </cell>
          <cell r="F908">
            <v>24136608000106</v>
          </cell>
          <cell r="G908" t="str">
            <v>SEVERINO TEODORO SILVA FILHO</v>
          </cell>
          <cell r="H908" t="str">
            <v>B</v>
          </cell>
          <cell r="I908" t="str">
            <v>S</v>
          </cell>
          <cell r="J908" t="str">
            <v>000.001.465</v>
          </cell>
          <cell r="K908">
            <v>45040</v>
          </cell>
          <cell r="L908" t="str">
            <v>26230424136608000106550010000014651439295170</v>
          </cell>
          <cell r="M908" t="str">
            <v>26 -  Pernambuco</v>
          </cell>
          <cell r="N908">
            <v>200</v>
          </cell>
        </row>
        <row r="909">
          <cell r="C909" t="str">
            <v>HOSPITAL MESTRE VITALINO</v>
          </cell>
          <cell r="E909" t="str">
            <v xml:space="preserve">3.9 - Material para Manutenção de Bens Imóveis </v>
          </cell>
          <cell r="F909">
            <v>30324030000114</v>
          </cell>
          <cell r="G909" t="str">
            <v>THERMOFRIO REFRIGERACAO LTDA</v>
          </cell>
          <cell r="H909" t="str">
            <v>B</v>
          </cell>
          <cell r="I909" t="str">
            <v>S</v>
          </cell>
          <cell r="J909" t="str">
            <v>000.004.409</v>
          </cell>
          <cell r="K909">
            <v>45040</v>
          </cell>
          <cell r="L909" t="str">
            <v>26230430324030000114550010000044091000188617</v>
          </cell>
          <cell r="M909" t="str">
            <v>26 -  Pernambuco</v>
          </cell>
          <cell r="N909">
            <v>67</v>
          </cell>
        </row>
        <row r="910">
          <cell r="C910" t="str">
            <v>HOSPITAL MESTRE VITALINO</v>
          </cell>
          <cell r="E910" t="str">
            <v xml:space="preserve">3.9 - Material para Manutenção de Bens Imóveis </v>
          </cell>
          <cell r="F910">
            <v>70082664000718</v>
          </cell>
          <cell r="G910" t="str">
            <v>JCL LAJES E MATERIAIS P CONS LTDA</v>
          </cell>
          <cell r="H910" t="str">
            <v>B</v>
          </cell>
          <cell r="I910" t="str">
            <v>S</v>
          </cell>
          <cell r="J910">
            <v>35528</v>
          </cell>
          <cell r="K910">
            <v>45040</v>
          </cell>
          <cell r="L910" t="str">
            <v>26230470082664000718550010000355281091373509</v>
          </cell>
          <cell r="M910" t="str">
            <v>26 -  Pernambuco</v>
          </cell>
          <cell r="N910">
            <v>5900</v>
          </cell>
        </row>
        <row r="911">
          <cell r="C911" t="str">
            <v>HOSPITAL MESTRE VITALINO</v>
          </cell>
          <cell r="E911" t="str">
            <v xml:space="preserve">3.9 - Material para Manutenção de Bens Imóveis </v>
          </cell>
          <cell r="F911">
            <v>6146683000176</v>
          </cell>
          <cell r="G911" t="str">
            <v>VILAGRO PROD. VET. E RACOES LTDA</v>
          </cell>
          <cell r="H911" t="str">
            <v>B</v>
          </cell>
          <cell r="I911" t="str">
            <v>S</v>
          </cell>
          <cell r="J911">
            <v>19106</v>
          </cell>
          <cell r="K911">
            <v>45040</v>
          </cell>
          <cell r="L911" t="str">
            <v>26230406146683000176550010000191061672621630</v>
          </cell>
          <cell r="M911" t="str">
            <v>26 -  Pernambuco</v>
          </cell>
          <cell r="N911">
            <v>141.1</v>
          </cell>
        </row>
        <row r="912">
          <cell r="C912" t="str">
            <v>HOSPITAL MESTRE VITALINO</v>
          </cell>
          <cell r="E912" t="str">
            <v xml:space="preserve">3.9 - Material para Manutenção de Bens Imóveis </v>
          </cell>
          <cell r="F912">
            <v>7544385000105</v>
          </cell>
          <cell r="G912" t="str">
            <v>JPRIM PEREIRA FILHO FERAMENTAS LTDA</v>
          </cell>
          <cell r="H912" t="str">
            <v>B</v>
          </cell>
          <cell r="I912" t="str">
            <v>S</v>
          </cell>
          <cell r="J912" t="str">
            <v>000.008.066</v>
          </cell>
          <cell r="K912">
            <v>45041</v>
          </cell>
          <cell r="L912" t="str">
            <v>26230407544385000105550010000080661596921293</v>
          </cell>
          <cell r="M912" t="str">
            <v>26 -  Pernambuco</v>
          </cell>
          <cell r="N912">
            <v>2210</v>
          </cell>
        </row>
        <row r="913">
          <cell r="C913" t="str">
            <v>HOSPITAL MESTRE VITALINO</v>
          </cell>
          <cell r="E913" t="str">
            <v xml:space="preserve">3.9 - Material para Manutenção de Bens Imóveis </v>
          </cell>
          <cell r="F913">
            <v>9494196000192</v>
          </cell>
          <cell r="G913" t="str">
            <v>COMERCIAL JR CLAUDIO  MARIO LTDA</v>
          </cell>
          <cell r="H913" t="str">
            <v>B</v>
          </cell>
          <cell r="I913" t="str">
            <v>S</v>
          </cell>
          <cell r="J913">
            <v>284160</v>
          </cell>
          <cell r="K913">
            <v>45040</v>
          </cell>
          <cell r="L913" t="str">
            <v>26230409494196000192550010002841601039187013</v>
          </cell>
          <cell r="M913" t="str">
            <v>26 -  Pernambuco</v>
          </cell>
          <cell r="N913">
            <v>179.52</v>
          </cell>
        </row>
        <row r="914">
          <cell r="C914" t="str">
            <v>HOSPITAL MESTRE VITALINO</v>
          </cell>
          <cell r="E914" t="str">
            <v xml:space="preserve">3.9 - Material para Manutenção de Bens Imóveis </v>
          </cell>
          <cell r="F914">
            <v>9494196000192</v>
          </cell>
          <cell r="G914" t="str">
            <v>COMERCIAL JR CLAUDIO  MARIO LTDA</v>
          </cell>
          <cell r="H914" t="str">
            <v>B</v>
          </cell>
          <cell r="I914" t="str">
            <v>S</v>
          </cell>
          <cell r="J914">
            <v>284164</v>
          </cell>
          <cell r="K914">
            <v>45040</v>
          </cell>
          <cell r="L914" t="str">
            <v>26230409494196000192550010002841641039187217</v>
          </cell>
          <cell r="M914" t="str">
            <v>26 -  Pernambuco</v>
          </cell>
          <cell r="N914">
            <v>179.52</v>
          </cell>
        </row>
        <row r="915">
          <cell r="C915" t="str">
            <v>HOSPITAL MESTRE VITALINO</v>
          </cell>
          <cell r="E915" t="str">
            <v xml:space="preserve">3.9 - Material para Manutenção de Bens Imóveis </v>
          </cell>
          <cell r="F915">
            <v>9494196000192</v>
          </cell>
          <cell r="G915" t="str">
            <v>COMERCIAL JR CLAUDIO  MARIO LTDA</v>
          </cell>
          <cell r="H915" t="str">
            <v>B</v>
          </cell>
          <cell r="I915" t="str">
            <v>S</v>
          </cell>
          <cell r="J915">
            <v>284162</v>
          </cell>
          <cell r="K915">
            <v>45040</v>
          </cell>
          <cell r="L915" t="str">
            <v>26230409494196000192550010002841621039187131</v>
          </cell>
          <cell r="M915" t="str">
            <v>26 -  Pernambuco</v>
          </cell>
          <cell r="N915">
            <v>364.07</v>
          </cell>
        </row>
        <row r="916">
          <cell r="C916" t="str">
            <v>HOSPITAL MESTRE VITALINO</v>
          </cell>
          <cell r="E916" t="str">
            <v xml:space="preserve">3.9 - Material para Manutenção de Bens Imóveis </v>
          </cell>
          <cell r="F916">
            <v>9494196000192</v>
          </cell>
          <cell r="G916" t="str">
            <v>COMERCIAL JR CLAUDIO  MARIO LTDA</v>
          </cell>
          <cell r="H916" t="str">
            <v>B</v>
          </cell>
          <cell r="I916" t="str">
            <v>S</v>
          </cell>
          <cell r="J916">
            <v>284262</v>
          </cell>
          <cell r="K916">
            <v>45041</v>
          </cell>
          <cell r="L916" t="str">
            <v>26230409494196000192550010002842621039197990</v>
          </cell>
          <cell r="M916" t="str">
            <v>26 -  Pernambuco</v>
          </cell>
          <cell r="N916">
            <v>594.97</v>
          </cell>
        </row>
        <row r="917">
          <cell r="C917" t="str">
            <v>HOSPITAL MESTRE VITALINO</v>
          </cell>
          <cell r="E917" t="str">
            <v xml:space="preserve">3.9 - Material para Manutenção de Bens Imóveis </v>
          </cell>
          <cell r="F917">
            <v>9494196000192</v>
          </cell>
          <cell r="G917" t="str">
            <v>COMERCIAL JR CLAUDIO  MARIO LTDA</v>
          </cell>
          <cell r="H917" t="str">
            <v>B</v>
          </cell>
          <cell r="I917" t="str">
            <v>S</v>
          </cell>
          <cell r="J917">
            <v>284469</v>
          </cell>
          <cell r="K917">
            <v>45042</v>
          </cell>
          <cell r="L917" t="str">
            <v>26230409494196000192550010002844691039221230</v>
          </cell>
          <cell r="M917" t="str">
            <v>26 -  Pernambuco</v>
          </cell>
          <cell r="N917">
            <v>485.93</v>
          </cell>
        </row>
        <row r="918">
          <cell r="C918" t="str">
            <v>HOSPITAL MESTRE VITALINO</v>
          </cell>
          <cell r="E918" t="str">
            <v xml:space="preserve">3.9 - Material para Manutenção de Bens Imóveis </v>
          </cell>
          <cell r="F918">
            <v>9494196000192</v>
          </cell>
          <cell r="G918" t="str">
            <v>COMERCIAL JR CLAUDIO  MARIO LTDA</v>
          </cell>
          <cell r="H918" t="str">
            <v>B</v>
          </cell>
          <cell r="I918" t="str">
            <v>S</v>
          </cell>
          <cell r="J918">
            <v>284260</v>
          </cell>
          <cell r="K918">
            <v>45042</v>
          </cell>
          <cell r="L918" t="str">
            <v>26230409494196000192550010002844691039221230</v>
          </cell>
          <cell r="M918" t="str">
            <v>26 -  Pernambuco</v>
          </cell>
          <cell r="N918">
            <v>495.96</v>
          </cell>
        </row>
        <row r="919">
          <cell r="C919" t="str">
            <v>HOSPITAL MESTRE VITALINO</v>
          </cell>
          <cell r="E919" t="str">
            <v xml:space="preserve">3.9 - Material para Manutenção de Bens Imóveis </v>
          </cell>
          <cell r="F919">
            <v>11400397000125</v>
          </cell>
          <cell r="G919" t="str">
            <v>JOSE ERALDO DA SILVA  EPP</v>
          </cell>
          <cell r="H919" t="str">
            <v>B</v>
          </cell>
          <cell r="I919" t="str">
            <v>S</v>
          </cell>
          <cell r="J919">
            <v>4660</v>
          </cell>
          <cell r="K919">
            <v>45042</v>
          </cell>
          <cell r="L919" t="str">
            <v>26230411400397000125550020000046601886515619</v>
          </cell>
          <cell r="M919" t="str">
            <v>26 -  Pernambuco</v>
          </cell>
          <cell r="N919">
            <v>75</v>
          </cell>
        </row>
        <row r="920">
          <cell r="C920" t="str">
            <v>HOSPITAL MESTRE VITALINO</v>
          </cell>
          <cell r="E920" t="str">
            <v xml:space="preserve">3.9 - Material para Manutenção de Bens Imóveis </v>
          </cell>
          <cell r="F920">
            <v>9494196000192</v>
          </cell>
          <cell r="G920" t="str">
            <v>COMERCIAL JR CLAUDIO  MARIO LTDA</v>
          </cell>
          <cell r="H920" t="str">
            <v>B</v>
          </cell>
          <cell r="I920" t="str">
            <v>S</v>
          </cell>
          <cell r="J920">
            <v>284540</v>
          </cell>
          <cell r="K920">
            <v>45042</v>
          </cell>
          <cell r="L920" t="str">
            <v>26230409494196000192550010002845401039228460</v>
          </cell>
          <cell r="M920" t="str">
            <v>26 -  Pernambuco</v>
          </cell>
          <cell r="N920">
            <v>163.77000000000001</v>
          </cell>
        </row>
        <row r="921">
          <cell r="C921" t="str">
            <v>HOSPITAL MESTRE VITALINO</v>
          </cell>
          <cell r="E921" t="str">
            <v xml:space="preserve">3.9 - Material para Manutenção de Bens Imóveis </v>
          </cell>
          <cell r="F921">
            <v>9494196000192</v>
          </cell>
          <cell r="G921" t="str">
            <v>COMERCIAL JR CLAUDIO  MARIO LTDA</v>
          </cell>
          <cell r="H921" t="str">
            <v>B</v>
          </cell>
          <cell r="I921" t="str">
            <v>S</v>
          </cell>
          <cell r="J921">
            <v>284453</v>
          </cell>
          <cell r="K921">
            <v>45042</v>
          </cell>
          <cell r="L921" t="str">
            <v>26230409494196000192550010002844531039219480</v>
          </cell>
          <cell r="M921" t="str">
            <v>26 -  Pernambuco</v>
          </cell>
          <cell r="N921">
            <v>521.47</v>
          </cell>
        </row>
        <row r="922">
          <cell r="C922" t="str">
            <v>HOSPITAL MESTRE VITALINO</v>
          </cell>
          <cell r="E922" t="str">
            <v xml:space="preserve">3.9 - Material para Manutenção de Bens Imóveis </v>
          </cell>
          <cell r="F922">
            <v>9494196000192</v>
          </cell>
          <cell r="G922" t="str">
            <v>COMERCIAL JR CLAUDIO  MARIO LTDA</v>
          </cell>
          <cell r="H922" t="str">
            <v>B</v>
          </cell>
          <cell r="I922" t="str">
            <v>S</v>
          </cell>
          <cell r="J922">
            <v>284440</v>
          </cell>
          <cell r="K922">
            <v>45042</v>
          </cell>
          <cell r="L922" t="str">
            <v>26230409494196000192550010002844401039218125</v>
          </cell>
          <cell r="M922" t="str">
            <v>26 -  Pernambuco</v>
          </cell>
          <cell r="N922">
            <v>598.41999999999996</v>
          </cell>
        </row>
        <row r="923">
          <cell r="C923" t="str">
            <v>HOSPITAL MESTRE VITALINO</v>
          </cell>
          <cell r="E923" t="str">
            <v xml:space="preserve">3.9 - Material para Manutenção de Bens Imóveis </v>
          </cell>
          <cell r="F923">
            <v>9494196000192</v>
          </cell>
          <cell r="G923" t="str">
            <v>COMERCIAL JR CLAUDIO  MARIO LTDA</v>
          </cell>
          <cell r="H923" t="str">
            <v>B</v>
          </cell>
          <cell r="I923" t="str">
            <v>S</v>
          </cell>
          <cell r="J923">
            <v>284454</v>
          </cell>
          <cell r="K923">
            <v>45042</v>
          </cell>
          <cell r="L923" t="str">
            <v>26230409494196000192550010002844541039219518</v>
          </cell>
          <cell r="M923" t="str">
            <v>26 -  Pernambuco</v>
          </cell>
          <cell r="N923">
            <v>587.03</v>
          </cell>
        </row>
        <row r="924">
          <cell r="C924" t="str">
            <v>HOSPITAL MESTRE VITALINO</v>
          </cell>
          <cell r="E924" t="str">
            <v xml:space="preserve">3.9 - Material para Manutenção de Bens Imóveis </v>
          </cell>
          <cell r="F924">
            <v>9494196000192</v>
          </cell>
          <cell r="G924" t="str">
            <v>COMERCIAL JR CLAUDIO  MARIO LTDA</v>
          </cell>
          <cell r="H924" t="str">
            <v>B</v>
          </cell>
          <cell r="I924" t="str">
            <v>S</v>
          </cell>
          <cell r="J924">
            <v>284446</v>
          </cell>
          <cell r="K924">
            <v>45042</v>
          </cell>
          <cell r="L924" t="str">
            <v>26230409494196000192550010002844461039218919</v>
          </cell>
          <cell r="M924" t="str">
            <v>26 -  Pernambuco</v>
          </cell>
          <cell r="N924">
            <v>512.29</v>
          </cell>
        </row>
        <row r="925">
          <cell r="C925" t="str">
            <v>HOSPITAL MESTRE VITALINO</v>
          </cell>
          <cell r="E925" t="str">
            <v xml:space="preserve">3.9 - Material para Manutenção de Bens Imóveis </v>
          </cell>
          <cell r="F925">
            <v>9494196000192</v>
          </cell>
          <cell r="G925" t="str">
            <v>COMERCIAL JR CLAUDIO  MARIO LTDA</v>
          </cell>
          <cell r="H925" t="str">
            <v>B</v>
          </cell>
          <cell r="I925" t="str">
            <v>S</v>
          </cell>
          <cell r="J925">
            <v>284448</v>
          </cell>
          <cell r="K925">
            <v>45042</v>
          </cell>
          <cell r="L925" t="str">
            <v>26230409494196000192550010002844481039219081</v>
          </cell>
          <cell r="M925" t="str">
            <v>26 -  Pernambuco</v>
          </cell>
          <cell r="N925">
            <v>498.78</v>
          </cell>
        </row>
        <row r="926">
          <cell r="C926" t="str">
            <v>HOSPITAL MESTRE VITALINO</v>
          </cell>
          <cell r="E926" t="str">
            <v xml:space="preserve">3.9 - Material para Manutenção de Bens Imóveis </v>
          </cell>
          <cell r="F926">
            <v>92660406000623</v>
          </cell>
          <cell r="G926" t="str">
            <v>FRIGELAR COM E DIST SA</v>
          </cell>
          <cell r="H926" t="str">
            <v>B</v>
          </cell>
          <cell r="I926" t="str">
            <v>S</v>
          </cell>
          <cell r="J926">
            <v>741111</v>
          </cell>
          <cell r="K926">
            <v>45043</v>
          </cell>
          <cell r="L926" t="str">
            <v>26230492660406000623550050007411111000309257</v>
          </cell>
          <cell r="M926" t="str">
            <v>26 -  Pernambuco</v>
          </cell>
          <cell r="N926">
            <v>675</v>
          </cell>
        </row>
        <row r="927">
          <cell r="C927" t="str">
            <v>HOSPITAL MESTRE VITALINO</v>
          </cell>
          <cell r="E927" t="str">
            <v xml:space="preserve">3.9 - Material para Manutenção de Bens Imóveis </v>
          </cell>
          <cell r="F927">
            <v>9494196000192</v>
          </cell>
          <cell r="G927" t="str">
            <v>COMERCIAL JR CLAUDIO  MARIO LTDA</v>
          </cell>
          <cell r="H927" t="str">
            <v>B</v>
          </cell>
          <cell r="I927" t="str">
            <v>S</v>
          </cell>
          <cell r="J927">
            <v>284719</v>
          </cell>
          <cell r="K927">
            <v>45044</v>
          </cell>
          <cell r="L927" t="str">
            <v>26230409494196000192550010002847191039251478</v>
          </cell>
          <cell r="M927" t="str">
            <v>26 -  Pernambuco</v>
          </cell>
          <cell r="N927">
            <v>455.09</v>
          </cell>
        </row>
        <row r="928">
          <cell r="C928" t="str">
            <v>HOSPITAL MESTRE VITALINO</v>
          </cell>
          <cell r="E928" t="str">
            <v xml:space="preserve">3.9 - Material para Manutenção de Bens Imóveis </v>
          </cell>
          <cell r="F928">
            <v>9494196000192</v>
          </cell>
          <cell r="G928" t="str">
            <v>COMERCIAL JR CLAUDIO  MARIO LTDA</v>
          </cell>
          <cell r="H928" t="str">
            <v>B</v>
          </cell>
          <cell r="I928" t="str">
            <v>S</v>
          </cell>
          <cell r="J928">
            <v>284619</v>
          </cell>
          <cell r="K928">
            <v>45043</v>
          </cell>
          <cell r="L928" t="str">
            <v>26230409494196000192550010002846191039239413</v>
          </cell>
          <cell r="M928" t="str">
            <v>26 -  Pernambuco</v>
          </cell>
          <cell r="N928">
            <v>579.22</v>
          </cell>
        </row>
        <row r="929">
          <cell r="C929" t="str">
            <v>HOSPITAL MESTRE VITALINO</v>
          </cell>
          <cell r="E929" t="str">
            <v xml:space="preserve">3.9 - Material para Manutenção de Bens Imóveis </v>
          </cell>
          <cell r="F929">
            <v>9494196000192</v>
          </cell>
          <cell r="G929" t="str">
            <v>COMERCIAL JR CLAUDIO  MARIO LTDA</v>
          </cell>
          <cell r="H929" t="str">
            <v>B</v>
          </cell>
          <cell r="I929" t="str">
            <v>S</v>
          </cell>
          <cell r="J929">
            <v>284618</v>
          </cell>
          <cell r="K929">
            <v>45043</v>
          </cell>
          <cell r="L929" t="str">
            <v>26230409494196000192550010002846181039239360</v>
          </cell>
          <cell r="M929" t="str">
            <v>26 -  Pernambuco</v>
          </cell>
          <cell r="N929">
            <v>520.52</v>
          </cell>
        </row>
        <row r="930">
          <cell r="C930" t="str">
            <v>HOSPITAL MESTRE VITALINO</v>
          </cell>
          <cell r="E930" t="str">
            <v xml:space="preserve">3.9 - Material para Manutenção de Bens Imóveis </v>
          </cell>
          <cell r="F930">
            <v>9494196000192</v>
          </cell>
          <cell r="G930" t="str">
            <v>COMERCIAL JR CLAUDIO  MARIO LTDA</v>
          </cell>
          <cell r="H930" t="str">
            <v>B</v>
          </cell>
          <cell r="I930" t="str">
            <v>S</v>
          </cell>
          <cell r="J930">
            <v>284621</v>
          </cell>
          <cell r="K930">
            <v>45043</v>
          </cell>
          <cell r="L930" t="str">
            <v>26230409494196000192550010002846211039239624</v>
          </cell>
          <cell r="M930" t="str">
            <v>26 -  Pernambuco</v>
          </cell>
          <cell r="N930">
            <v>171.54</v>
          </cell>
        </row>
        <row r="931">
          <cell r="C931" t="str">
            <v>HOSPITAL MESTRE VITALINO</v>
          </cell>
          <cell r="E931" t="str">
            <v xml:space="preserve">3.9 - Material para Manutenção de Bens Imóveis </v>
          </cell>
          <cell r="F931">
            <v>9494196000192</v>
          </cell>
          <cell r="G931" t="str">
            <v>COMERCIAL JR CLAUDIO  MARIO LTDA</v>
          </cell>
          <cell r="H931" t="str">
            <v>B</v>
          </cell>
          <cell r="I931" t="str">
            <v>S</v>
          </cell>
          <cell r="J931">
            <v>284621</v>
          </cell>
          <cell r="K931">
            <v>45043</v>
          </cell>
          <cell r="L931" t="str">
            <v>26230409494196000192550010002846211039239624</v>
          </cell>
          <cell r="M931" t="str">
            <v>26 -  Pernambuco</v>
          </cell>
          <cell r="N931">
            <v>41</v>
          </cell>
        </row>
        <row r="932">
          <cell r="C932" t="str">
            <v>HOSPITAL MESTRE VITALINO</v>
          </cell>
          <cell r="E932" t="str">
            <v xml:space="preserve">3.9 - Material para Manutenção de Bens Imóveis </v>
          </cell>
          <cell r="F932">
            <v>9494196000192</v>
          </cell>
          <cell r="G932" t="str">
            <v>COMERCIAL JR CLAUDIO  MARIO LTDA</v>
          </cell>
          <cell r="H932" t="str">
            <v>B</v>
          </cell>
          <cell r="I932" t="str">
            <v>S</v>
          </cell>
          <cell r="J932">
            <v>284621</v>
          </cell>
          <cell r="K932">
            <v>45043</v>
          </cell>
          <cell r="L932" t="str">
            <v>26230409494196000192550010002846211039239624</v>
          </cell>
          <cell r="M932" t="str">
            <v>26 -  Pernambuco</v>
          </cell>
          <cell r="N932">
            <v>149.4</v>
          </cell>
        </row>
        <row r="933">
          <cell r="C933" t="str">
            <v>HOSPITAL MESTRE VITALINO</v>
          </cell>
          <cell r="E933" t="str">
            <v xml:space="preserve">3.9 - Material para Manutenção de Bens Imóveis </v>
          </cell>
          <cell r="F933">
            <v>70066071000172</v>
          </cell>
          <cell r="G933" t="str">
            <v>DIVINOPOLIS TINTAS LTDA ME</v>
          </cell>
          <cell r="H933" t="str">
            <v>B</v>
          </cell>
          <cell r="I933" t="str">
            <v>S</v>
          </cell>
          <cell r="J933">
            <v>1087</v>
          </cell>
          <cell r="K933">
            <v>45043</v>
          </cell>
          <cell r="L933" t="str">
            <v>26230470066071000172550010000010871827338393</v>
          </cell>
          <cell r="M933" t="str">
            <v>26 -  Pernambuco</v>
          </cell>
          <cell r="N933">
            <v>90</v>
          </cell>
        </row>
        <row r="934">
          <cell r="C934" t="str">
            <v>HOSPITAL MESTRE VITALINO</v>
          </cell>
          <cell r="E934" t="str">
            <v xml:space="preserve">3.9 - Material para Manutenção de Bens Imóveis </v>
          </cell>
          <cell r="F934">
            <v>25361160000197</v>
          </cell>
          <cell r="G934" t="str">
            <v>DISTRIBUIDORA ESPACO DRYWALL LTDA</v>
          </cell>
          <cell r="H934" t="str">
            <v>B</v>
          </cell>
          <cell r="I934" t="str">
            <v>S</v>
          </cell>
          <cell r="J934" t="str">
            <v>000.001.389</v>
          </cell>
          <cell r="K934">
            <v>45044</v>
          </cell>
          <cell r="L934" t="str">
            <v>26230425361160000197550010000013891117202300</v>
          </cell>
          <cell r="M934" t="str">
            <v>26 -  Pernambuco</v>
          </cell>
          <cell r="N934">
            <v>116.76</v>
          </cell>
        </row>
        <row r="935">
          <cell r="C935" t="str">
            <v>HOSPITAL MESTRE VITALINO</v>
          </cell>
          <cell r="E935" t="str">
            <v xml:space="preserve">3.9 - Material para Manutenção de Bens Imóveis </v>
          </cell>
          <cell r="F935">
            <v>27700153000106</v>
          </cell>
          <cell r="G935" t="str">
            <v>SANTANA  SANTOS MATERIAIS ELETRICOS LTDA</v>
          </cell>
          <cell r="H935" t="str">
            <v>B</v>
          </cell>
          <cell r="I935" t="str">
            <v>S</v>
          </cell>
          <cell r="J935" t="str">
            <v>000.045.100</v>
          </cell>
          <cell r="K935">
            <v>45044</v>
          </cell>
          <cell r="L935" t="str">
            <v>26230427700153000106550010000451001046403270</v>
          </cell>
          <cell r="M935" t="str">
            <v>26 -  Pernambuco</v>
          </cell>
          <cell r="N935">
            <v>89.7</v>
          </cell>
        </row>
        <row r="936">
          <cell r="C936" t="str">
            <v>HOSPITAL MESTRE VITALINO</v>
          </cell>
          <cell r="E936" t="str">
            <v xml:space="preserve">3.9 - Material para Manutenção de Bens Imóveis </v>
          </cell>
          <cell r="F936">
            <v>70082664000718</v>
          </cell>
          <cell r="G936" t="str">
            <v>JCL LAJES E MATERIAIS P CONS LTDA</v>
          </cell>
          <cell r="H936" t="str">
            <v>B</v>
          </cell>
          <cell r="I936" t="str">
            <v>S</v>
          </cell>
          <cell r="J936">
            <v>35676</v>
          </cell>
          <cell r="K936">
            <v>45044</v>
          </cell>
          <cell r="L936" t="str">
            <v>26230470082664000718550010000356761091524453</v>
          </cell>
          <cell r="M936" t="str">
            <v>26 -  Pernambuco</v>
          </cell>
          <cell r="N936">
            <v>107.6</v>
          </cell>
        </row>
        <row r="937">
          <cell r="C937" t="str">
            <v>HOSPITAL MESTRE VITALINO</v>
          </cell>
          <cell r="E937" t="str">
            <v xml:space="preserve">3.9 - Material para Manutenção de Bens Imóveis </v>
          </cell>
          <cell r="F937">
            <v>48978366000166</v>
          </cell>
          <cell r="G937" t="str">
            <v>JULIANO JOSE PEREIRA ARAGAO</v>
          </cell>
          <cell r="H937" t="str">
            <v>B</v>
          </cell>
          <cell r="I937" t="str">
            <v>S</v>
          </cell>
          <cell r="J937" t="str">
            <v>000.000.002</v>
          </cell>
          <cell r="K937">
            <v>45043</v>
          </cell>
          <cell r="L937" t="str">
            <v>26230448978366000166550010000000021152139753</v>
          </cell>
          <cell r="M937" t="str">
            <v>26 -  Pernambuco</v>
          </cell>
          <cell r="N937">
            <v>2970</v>
          </cell>
        </row>
        <row r="938">
          <cell r="C938" t="str">
            <v>HOSPITAL MESTRE VITALINO</v>
          </cell>
          <cell r="E938" t="str">
            <v xml:space="preserve">3.9 - Material para Manutenção de Bens Imóveis </v>
          </cell>
          <cell r="F938">
            <v>9494196000192</v>
          </cell>
          <cell r="G938" t="str">
            <v>COMERCIAL JR CLAUDIO  MARIO LTDA</v>
          </cell>
          <cell r="H938" t="str">
            <v>B</v>
          </cell>
          <cell r="I938" t="str">
            <v>S</v>
          </cell>
          <cell r="J938">
            <v>281715</v>
          </cell>
          <cell r="K938">
            <v>45017</v>
          </cell>
          <cell r="L938" t="str">
            <v>26230409494196000192550010002817151038883125</v>
          </cell>
          <cell r="M938" t="str">
            <v>26 -  Pernambuco</v>
          </cell>
          <cell r="N938">
            <v>200.63</v>
          </cell>
        </row>
        <row r="939">
          <cell r="C939" t="str">
            <v>HOSPITAL MESTRE VITALINO</v>
          </cell>
          <cell r="E939" t="str">
            <v xml:space="preserve">3.9 - Material para Manutenção de Bens Imóveis </v>
          </cell>
          <cell r="F939">
            <v>4327818000174</v>
          </cell>
          <cell r="G939" t="str">
            <v>EVANDRO FRANCISCO DE ARRUDA</v>
          </cell>
          <cell r="H939" t="str">
            <v>B</v>
          </cell>
          <cell r="I939" t="str">
            <v>S</v>
          </cell>
          <cell r="J939" t="str">
            <v>000.010.149</v>
          </cell>
          <cell r="K939">
            <v>45020</v>
          </cell>
          <cell r="L939" t="str">
            <v>26230404327818000174550010000101491259511722</v>
          </cell>
          <cell r="M939" t="str">
            <v>26 -  Pernambuco</v>
          </cell>
          <cell r="N939">
            <v>1164</v>
          </cell>
        </row>
        <row r="940">
          <cell r="C940" t="str">
            <v>HOSPITAL MESTRE VITALINO</v>
          </cell>
          <cell r="E940" t="str">
            <v xml:space="preserve">3.9 - Material para Manutenção de Bens Imóveis </v>
          </cell>
          <cell r="F940">
            <v>3735242000111</v>
          </cell>
          <cell r="G940" t="str">
            <v>KADISA IND E COMERCIO  EPP</v>
          </cell>
          <cell r="H940" t="str">
            <v>B</v>
          </cell>
          <cell r="I940" t="str">
            <v>S</v>
          </cell>
          <cell r="J940" t="str">
            <v>000.025.845</v>
          </cell>
          <cell r="K940">
            <v>45021</v>
          </cell>
          <cell r="L940" t="str">
            <v>26230403735242000111550010000258451006665591</v>
          </cell>
          <cell r="M940" t="str">
            <v>26 -  Pernambuco</v>
          </cell>
          <cell r="N940">
            <v>1600</v>
          </cell>
        </row>
        <row r="941">
          <cell r="C941" t="str">
            <v>HOSPITAL MESTRE VITALINO</v>
          </cell>
          <cell r="E941" t="str">
            <v xml:space="preserve">3.9 - Material para Manutenção de Bens Imóveis </v>
          </cell>
          <cell r="F941">
            <v>9494196000192</v>
          </cell>
          <cell r="G941" t="str">
            <v>COMERCIAL JR CLAUDIO  MARIO LTDA</v>
          </cell>
          <cell r="H941" t="str">
            <v>B</v>
          </cell>
          <cell r="I941" t="str">
            <v>S</v>
          </cell>
          <cell r="J941">
            <v>283160</v>
          </cell>
          <cell r="K941">
            <v>45030</v>
          </cell>
          <cell r="L941" t="str">
            <v>26230409494196000192550010002831601039057794</v>
          </cell>
          <cell r="M941" t="str">
            <v>26 -  Pernambuco</v>
          </cell>
          <cell r="N941">
            <v>80.959999999999994</v>
          </cell>
        </row>
        <row r="942">
          <cell r="C942" t="str">
            <v>HOSPITAL MESTRE VITALINO</v>
          </cell>
          <cell r="E942" t="str">
            <v xml:space="preserve">3.9 - Material para Manutenção de Bens Imóveis </v>
          </cell>
          <cell r="F942">
            <v>10731605000106</v>
          </cell>
          <cell r="G942" t="str">
            <v>ELETRONICA CENTRAL CARUARU LTDA</v>
          </cell>
          <cell r="H942" t="str">
            <v>B</v>
          </cell>
          <cell r="I942" t="str">
            <v>S</v>
          </cell>
          <cell r="J942" t="str">
            <v>000.012.376</v>
          </cell>
          <cell r="K942">
            <v>45030</v>
          </cell>
          <cell r="L942" t="str">
            <v>26230410731605000106550010000123761621060596</v>
          </cell>
          <cell r="M942" t="str">
            <v>26 -  Pernambuco</v>
          </cell>
          <cell r="N942">
            <v>78</v>
          </cell>
        </row>
        <row r="943">
          <cell r="C943" t="str">
            <v>HOSPITAL MESTRE VITALINO</v>
          </cell>
          <cell r="E943" t="str">
            <v xml:space="preserve">3.9 - Material para Manutenção de Bens Imóveis </v>
          </cell>
          <cell r="F943">
            <v>10230480003075</v>
          </cell>
          <cell r="G943" t="str">
            <v>FERREIRA COSTA CIA LTDA</v>
          </cell>
          <cell r="H943" t="str">
            <v>B</v>
          </cell>
          <cell r="I943" t="str">
            <v>S</v>
          </cell>
          <cell r="J943" t="str">
            <v>000.064.761</v>
          </cell>
          <cell r="K943">
            <v>45035</v>
          </cell>
          <cell r="L943" t="str">
            <v>26230410230480003075550100000647611081234495</v>
          </cell>
          <cell r="M943" t="str">
            <v>26 -  Pernambuco</v>
          </cell>
          <cell r="N943">
            <v>183.2</v>
          </cell>
        </row>
        <row r="944">
          <cell r="C944" t="str">
            <v>HOSPITAL MESTRE VITALINO</v>
          </cell>
          <cell r="E944" t="str">
            <v xml:space="preserve">3.9 - Material para Manutenção de Bens Imóveis </v>
          </cell>
          <cell r="F944">
            <v>1348814000184</v>
          </cell>
          <cell r="G944" t="str">
            <v>BDL BEZERRA DISTRIBUIDORA LTDA</v>
          </cell>
          <cell r="H944" t="str">
            <v>B</v>
          </cell>
          <cell r="I944" t="str">
            <v>S</v>
          </cell>
          <cell r="J944" t="str">
            <v>000.022.597</v>
          </cell>
          <cell r="K944">
            <v>45033</v>
          </cell>
          <cell r="L944" t="str">
            <v>26230401348814000184550010000225971046403274</v>
          </cell>
          <cell r="M944" t="str">
            <v>26 -  Pernambuco</v>
          </cell>
          <cell r="N944">
            <v>208.26</v>
          </cell>
        </row>
        <row r="945">
          <cell r="C945" t="str">
            <v>HOSPITAL MESTRE VITALINO</v>
          </cell>
          <cell r="E945" t="str">
            <v xml:space="preserve">3.9 - Material para Manutenção de Bens Imóveis </v>
          </cell>
          <cell r="F945">
            <v>24348443000136</v>
          </cell>
          <cell r="G945" t="str">
            <v>FRANCRIS LIVRARIA E PAPELARIA LTDA</v>
          </cell>
          <cell r="H945" t="str">
            <v>B</v>
          </cell>
          <cell r="I945" t="str">
            <v>S</v>
          </cell>
          <cell r="J945" t="str">
            <v>000.017.533</v>
          </cell>
          <cell r="K945">
            <v>45035</v>
          </cell>
          <cell r="L945" t="str">
            <v>26230424348443000136550010000175331799006792</v>
          </cell>
          <cell r="M945" t="str">
            <v>26 -  Pernambuco</v>
          </cell>
          <cell r="N945">
            <v>200</v>
          </cell>
        </row>
        <row r="946">
          <cell r="C946" t="str">
            <v>HOSPITAL MESTRE VITALINO</v>
          </cell>
          <cell r="E946" t="str">
            <v xml:space="preserve">3.9 - Material para Manutenção de Bens Imóveis </v>
          </cell>
          <cell r="F946">
            <v>9494196000192</v>
          </cell>
          <cell r="G946" t="str">
            <v>COMERCIAL JR CLAUDIO  MARIO LTDA</v>
          </cell>
          <cell r="H946" t="str">
            <v>B</v>
          </cell>
          <cell r="I946" t="str">
            <v>S</v>
          </cell>
          <cell r="J946">
            <v>283942</v>
          </cell>
          <cell r="K946">
            <v>45036</v>
          </cell>
          <cell r="L946" t="str">
            <v>26230409494196000192550010002839421039157603</v>
          </cell>
          <cell r="M946" t="str">
            <v>26 -  Pernambuco</v>
          </cell>
          <cell r="N946">
            <v>128.47999999999999</v>
          </cell>
        </row>
        <row r="947">
          <cell r="C947" t="str">
            <v>HOSPITAL MESTRE VITALINO</v>
          </cell>
          <cell r="E947" t="str">
            <v xml:space="preserve">3.9 - Material para Manutenção de Bens Imóveis </v>
          </cell>
          <cell r="F947">
            <v>10731605000106</v>
          </cell>
          <cell r="G947" t="str">
            <v>ELETRONICA CENTRAL CARUARU LTDA</v>
          </cell>
          <cell r="H947" t="str">
            <v>B</v>
          </cell>
          <cell r="I947" t="str">
            <v>S</v>
          </cell>
          <cell r="J947" t="str">
            <v>000.012.403</v>
          </cell>
          <cell r="K947">
            <v>45040</v>
          </cell>
          <cell r="L947" t="str">
            <v>26230410731605000106550010000124031093442574</v>
          </cell>
          <cell r="M947" t="str">
            <v>26 -  Pernambuco</v>
          </cell>
          <cell r="N947">
            <v>15</v>
          </cell>
        </row>
        <row r="948">
          <cell r="C948" t="str">
            <v>HOSPITAL MESTRE VITALINO</v>
          </cell>
          <cell r="E948" t="str">
            <v xml:space="preserve">3.9 - Material para Manutenção de Bens Imóveis </v>
          </cell>
          <cell r="F948">
            <v>6201314000139</v>
          </cell>
          <cell r="G948" t="str">
            <v>CAMEL CARUARU MATERIAIS ELETRI</v>
          </cell>
          <cell r="H948" t="str">
            <v>B</v>
          </cell>
          <cell r="I948" t="str">
            <v>S</v>
          </cell>
          <cell r="J948" t="str">
            <v>000.114.609</v>
          </cell>
          <cell r="K948">
            <v>45044</v>
          </cell>
          <cell r="L948" t="str">
            <v>26230406201314000139550010001146091565916021</v>
          </cell>
          <cell r="M948" t="str">
            <v>26 -  Pernambuco</v>
          </cell>
          <cell r="N948">
            <v>428.35</v>
          </cell>
        </row>
        <row r="949">
          <cell r="C949" t="str">
            <v>HOSPITAL MESTRE VITALINO</v>
          </cell>
          <cell r="E949" t="str">
            <v xml:space="preserve">3.9 - Material para Manutenção de Bens Imóveis </v>
          </cell>
          <cell r="F949">
            <v>6201314000139</v>
          </cell>
          <cell r="G949" t="str">
            <v>CAMEL CARUARU MATERIAIS ELETRI</v>
          </cell>
          <cell r="H949" t="str">
            <v>B</v>
          </cell>
          <cell r="I949" t="str">
            <v>S</v>
          </cell>
          <cell r="J949" t="str">
            <v>000.114.610</v>
          </cell>
          <cell r="K949">
            <v>45044</v>
          </cell>
          <cell r="L949" t="str">
            <v>26230406201314000139550010001146101403145179</v>
          </cell>
          <cell r="M949" t="str">
            <v>26 -  Pernambuco</v>
          </cell>
          <cell r="N949">
            <v>622</v>
          </cell>
        </row>
        <row r="950">
          <cell r="C950" t="str">
            <v>HOSPITAL MESTRE VITALINO</v>
          </cell>
          <cell r="E950" t="str">
            <v xml:space="preserve">3.9 - Material para Manutenção de Bens Imóveis </v>
          </cell>
          <cell r="F950">
            <v>18204483000101</v>
          </cell>
          <cell r="G950" t="str">
            <v>WAGNER F SALES DA SILVA CIA LTDA  ME</v>
          </cell>
          <cell r="H950" t="str">
            <v>B</v>
          </cell>
          <cell r="I950" t="str">
            <v>S</v>
          </cell>
          <cell r="J950" t="str">
            <v>000.000.732</v>
          </cell>
          <cell r="K950">
            <v>45044</v>
          </cell>
          <cell r="L950" t="str">
            <v>27230418204483000101550010000007321069146633</v>
          </cell>
          <cell r="M950" t="str">
            <v>27 -  Alagoas</v>
          </cell>
          <cell r="N950">
            <v>2600</v>
          </cell>
        </row>
        <row r="951">
          <cell r="C951" t="str">
            <v>HOSPITAL MESTRE VITALINO</v>
          </cell>
          <cell r="E951" t="str">
            <v xml:space="preserve">3.9 - Material para Manutenção de Bens Imóveis </v>
          </cell>
          <cell r="F951">
            <v>8942443000103</v>
          </cell>
          <cell r="G951" t="str">
            <v>ELETRICA UNIVERSAL LTDA</v>
          </cell>
          <cell r="H951" t="str">
            <v>B</v>
          </cell>
          <cell r="I951" t="str">
            <v>S</v>
          </cell>
          <cell r="J951">
            <v>32501</v>
          </cell>
          <cell r="K951">
            <v>45044</v>
          </cell>
          <cell r="L951" t="str">
            <v>26230408942443000103650010000325011159794980</v>
          </cell>
          <cell r="M951" t="str">
            <v>26 -  Pernambuco</v>
          </cell>
          <cell r="N951">
            <v>110</v>
          </cell>
        </row>
        <row r="952">
          <cell r="C952" t="str">
            <v>HOSPITAL MESTRE VITALINO</v>
          </cell>
          <cell r="E952" t="str">
            <v xml:space="preserve">3.9 - Material para Manutenção de Bens Imóveis </v>
          </cell>
          <cell r="F952">
            <v>38184070000209</v>
          </cell>
          <cell r="G952" t="str">
            <v>ULTRA C ATAC ARTIG DE PAPEL ESC INF LTDA</v>
          </cell>
          <cell r="H952" t="str">
            <v>B</v>
          </cell>
          <cell r="I952" t="str">
            <v>S</v>
          </cell>
          <cell r="J952">
            <v>4293</v>
          </cell>
          <cell r="K952">
            <v>45034</v>
          </cell>
          <cell r="L952" t="str">
            <v>26230438184070000209550010000042931621718167</v>
          </cell>
          <cell r="M952" t="str">
            <v>26 -  Pernambuco</v>
          </cell>
          <cell r="N952">
            <v>43.8</v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C956" t="str">
            <v>HOSPITAL MESTRE VITALINO</v>
          </cell>
          <cell r="E956" t="str">
            <v xml:space="preserve">3.10 - Material para Manutenção de Bens Móveis </v>
          </cell>
          <cell r="F956">
            <v>2334220000187</v>
          </cell>
          <cell r="G956" t="str">
            <v>TRISUL COMERCIO E IMPORTAÇÃO LTDA</v>
          </cell>
          <cell r="H956" t="str">
            <v>B</v>
          </cell>
          <cell r="I956" t="str">
            <v>S</v>
          </cell>
          <cell r="J956">
            <v>25744</v>
          </cell>
          <cell r="K956">
            <v>45014</v>
          </cell>
          <cell r="L956" t="str">
            <v>26230302334220000187550010000257441308707831</v>
          </cell>
          <cell r="M956" t="str">
            <v>26 -  Pernambuco</v>
          </cell>
          <cell r="N956">
            <v>580</v>
          </cell>
        </row>
        <row r="957">
          <cell r="C957" t="str">
            <v>HOSPITAL MESTRE VITALINO</v>
          </cell>
          <cell r="E957" t="str">
            <v xml:space="preserve">3.10 - Material para Manutenção de Bens Móveis </v>
          </cell>
          <cell r="F957">
            <v>14577675000102</v>
          </cell>
          <cell r="G957" t="str">
            <v>UPZONE COMERCIO E SERVI DE INFOR. LTDA</v>
          </cell>
          <cell r="H957" t="str">
            <v>B</v>
          </cell>
          <cell r="I957" t="str">
            <v>S</v>
          </cell>
          <cell r="J957">
            <v>1040</v>
          </cell>
          <cell r="K957">
            <v>45026</v>
          </cell>
          <cell r="L957" t="str">
            <v>26230414577675000102550010000010401007901539</v>
          </cell>
          <cell r="M957" t="str">
            <v>26 -  Pernambuco</v>
          </cell>
          <cell r="N957">
            <v>641.79999999999995</v>
          </cell>
        </row>
        <row r="958">
          <cell r="C958" t="str">
            <v>HOSPITAL MESTRE VITALINO</v>
          </cell>
          <cell r="E958" t="str">
            <v xml:space="preserve">3.10 - Material para Manutenção de Bens Móveis </v>
          </cell>
          <cell r="F958">
            <v>18617596000139</v>
          </cell>
          <cell r="G958" t="str">
            <v>ETIQUETAG COMERCIO DE ETIQUETAS LTDA</v>
          </cell>
          <cell r="H958" t="str">
            <v>B</v>
          </cell>
          <cell r="I958" t="str">
            <v>S</v>
          </cell>
          <cell r="J958" t="str">
            <v>000.012.530</v>
          </cell>
          <cell r="K958">
            <v>45030</v>
          </cell>
          <cell r="L958" t="str">
            <v>26230418617596000139550010000125301931600009</v>
          </cell>
          <cell r="M958" t="str">
            <v>26 -  Pernambuco</v>
          </cell>
          <cell r="N958">
            <v>7377.1</v>
          </cell>
        </row>
        <row r="959">
          <cell r="C959" t="str">
            <v>HOSPITAL MESTRE VITALINO</v>
          </cell>
          <cell r="E959" t="str">
            <v xml:space="preserve">3.10 - Material para Manutenção de Bens Móveis </v>
          </cell>
          <cell r="F959">
            <v>18617596000139</v>
          </cell>
          <cell r="G959" t="str">
            <v>ETIQUETAG COMERCIO DE ETIQUETAS LTDA</v>
          </cell>
          <cell r="H959" t="str">
            <v>B</v>
          </cell>
          <cell r="I959" t="str">
            <v>S</v>
          </cell>
          <cell r="J959" t="str">
            <v>000.012.599</v>
          </cell>
          <cell r="K959">
            <v>45035</v>
          </cell>
          <cell r="L959" t="str">
            <v>26230418617596000139550010000125991598200009</v>
          </cell>
          <cell r="M959" t="str">
            <v>26 -  Pernambuco</v>
          </cell>
          <cell r="N959">
            <v>166.9</v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C962" t="str">
            <v>HOSPITAL MESTRE VITALINO</v>
          </cell>
          <cell r="E962" t="str">
            <v>3.1 - Combustíveis e Lubrificantes Automotivos</v>
          </cell>
          <cell r="F962">
            <v>14202175000196</v>
          </cell>
          <cell r="G962" t="str">
            <v>IBEFIL COMBUSTIVEIS LTDA</v>
          </cell>
          <cell r="H962" t="str">
            <v>B</v>
          </cell>
          <cell r="I962" t="str">
            <v>S</v>
          </cell>
          <cell r="J962">
            <v>7182</v>
          </cell>
          <cell r="K962">
            <v>45019</v>
          </cell>
          <cell r="L962" t="str">
            <v>26230414202175000196650010006493071577495701</v>
          </cell>
          <cell r="M962" t="str">
            <v>26 -  Pernambuco</v>
          </cell>
          <cell r="N962">
            <v>141</v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C965" t="str">
            <v>HOSPITAL MESTRE VITALINO</v>
          </cell>
          <cell r="E965" t="str">
            <v xml:space="preserve">3.10 - Material para Manutenção de Bens Móveis </v>
          </cell>
          <cell r="F965">
            <v>14202175000196</v>
          </cell>
          <cell r="G965" t="str">
            <v>IBEFIL COMBUSTIVEIS LTDA</v>
          </cell>
          <cell r="H965" t="str">
            <v>B</v>
          </cell>
          <cell r="I965" t="str">
            <v>S</v>
          </cell>
          <cell r="J965">
            <v>649307</v>
          </cell>
          <cell r="K965">
            <v>45019</v>
          </cell>
          <cell r="L965" t="str">
            <v>26230414202175000196650010006493071577495701</v>
          </cell>
          <cell r="M965" t="str">
            <v>26 -  Pernambuco</v>
          </cell>
          <cell r="N965">
            <v>24</v>
          </cell>
        </row>
        <row r="966">
          <cell r="C966" t="str">
            <v>HOSPITAL MESTRE VITALINO</v>
          </cell>
          <cell r="E966" t="str">
            <v xml:space="preserve">3.10 - Material para Manutenção de Bens Móveis </v>
          </cell>
          <cell r="F966">
            <v>23390524000131</v>
          </cell>
          <cell r="G966" t="str">
            <v>LOJA DAS BOMBAS RECIFE LTDA</v>
          </cell>
          <cell r="H966" t="str">
            <v>B</v>
          </cell>
          <cell r="I966" t="str">
            <v>S</v>
          </cell>
          <cell r="J966" t="str">
            <v>000.003.275</v>
          </cell>
          <cell r="K966">
            <v>45020</v>
          </cell>
          <cell r="L966" t="str">
            <v>26230423390524000131550010000032751120519833</v>
          </cell>
          <cell r="M966" t="str">
            <v>26 -  Pernambuco</v>
          </cell>
          <cell r="N966">
            <v>430</v>
          </cell>
        </row>
        <row r="967">
          <cell r="C967" t="str">
            <v>HOSPITAL MESTRE VITALINO</v>
          </cell>
          <cell r="E967" t="str">
            <v xml:space="preserve">3.10 - Material para Manutenção de Bens Móveis </v>
          </cell>
          <cell r="F967">
            <v>69968113000181</v>
          </cell>
          <cell r="G967" t="str">
            <v>AGRI CENTER COMERCIO LTDA</v>
          </cell>
          <cell r="H967" t="str">
            <v>B</v>
          </cell>
          <cell r="I967" t="str">
            <v>S</v>
          </cell>
          <cell r="J967">
            <v>8247</v>
          </cell>
          <cell r="K967">
            <v>45030</v>
          </cell>
          <cell r="L967" t="str">
            <v>26230469968113000181550010000082471417035174</v>
          </cell>
          <cell r="M967" t="str">
            <v>26 -  Pernambuco</v>
          </cell>
          <cell r="N967">
            <v>195</v>
          </cell>
        </row>
        <row r="968">
          <cell r="C968" t="str">
            <v>HOSPITAL MESTRE VITALINO</v>
          </cell>
          <cell r="E968" t="str">
            <v xml:space="preserve">3.10 - Material para Manutenção de Bens Móveis </v>
          </cell>
          <cell r="F968">
            <v>14568249000102</v>
          </cell>
          <cell r="G968" t="str">
            <v>ADELSO P DA SILVA</v>
          </cell>
          <cell r="H968" t="str">
            <v>B</v>
          </cell>
          <cell r="I968" t="str">
            <v>S</v>
          </cell>
          <cell r="J968" t="str">
            <v>000.005.733</v>
          </cell>
          <cell r="K968">
            <v>45034</v>
          </cell>
          <cell r="L968" t="str">
            <v>26230414568249000102550010000057331043277000</v>
          </cell>
          <cell r="M968" t="str">
            <v>26 -  Pernambuco</v>
          </cell>
          <cell r="N968">
            <v>160</v>
          </cell>
        </row>
        <row r="969">
          <cell r="C969" t="str">
            <v>HOSPITAL MESTRE VITALINO</v>
          </cell>
          <cell r="E969" t="str">
            <v xml:space="preserve">3.10 - Material para Manutenção de Bens Móveis </v>
          </cell>
          <cell r="F969">
            <v>7544385000105</v>
          </cell>
          <cell r="G969" t="str">
            <v>JPRIM PEREIRA FILHO FERAMENTAS LTDA</v>
          </cell>
          <cell r="H969" t="str">
            <v>B</v>
          </cell>
          <cell r="I969" t="str">
            <v>S</v>
          </cell>
          <cell r="J969" t="str">
            <v>000.008.066</v>
          </cell>
          <cell r="K969">
            <v>45041</v>
          </cell>
          <cell r="L969" t="str">
            <v>26230407544385000105550010000080661596921293</v>
          </cell>
          <cell r="M969" t="str">
            <v>26 -  Pernambuco</v>
          </cell>
          <cell r="N969">
            <v>40</v>
          </cell>
        </row>
        <row r="970">
          <cell r="C970" t="str">
            <v>HOSPITAL MESTRE VITALINO</v>
          </cell>
          <cell r="E970" t="str">
            <v xml:space="preserve">3.10 - Material para Manutenção de Bens Móveis </v>
          </cell>
          <cell r="F970" t="str">
            <v>02.305.246/0001-05</v>
          </cell>
          <cell r="G970" t="str">
            <v>LOJA DOS ROLAMENTOS LTDA</v>
          </cell>
          <cell r="H970" t="str">
            <v>B</v>
          </cell>
          <cell r="I970" t="str">
            <v>S</v>
          </cell>
          <cell r="J970">
            <v>74096</v>
          </cell>
          <cell r="K970">
            <v>45041</v>
          </cell>
          <cell r="L970" t="str">
            <v>26230402305246000105650010000740961441233694</v>
          </cell>
          <cell r="M970" t="str">
            <v>26 -  Pernambuco</v>
          </cell>
          <cell r="N970">
            <v>810</v>
          </cell>
        </row>
        <row r="971">
          <cell r="C971" t="str">
            <v>HOSPITAL MESTRE VITALINO</v>
          </cell>
          <cell r="E971" t="str">
            <v xml:space="preserve">3.10 - Material para Manutenção de Bens Móveis </v>
          </cell>
          <cell r="F971">
            <v>10731605000106</v>
          </cell>
          <cell r="G971" t="str">
            <v>ELETRONICA CENTRAL CARUARU LTDA</v>
          </cell>
          <cell r="H971" t="str">
            <v>B</v>
          </cell>
          <cell r="I971" t="str">
            <v>S</v>
          </cell>
          <cell r="J971">
            <v>213470</v>
          </cell>
          <cell r="K971">
            <v>45043</v>
          </cell>
          <cell r="L971" t="str">
            <v>26230410731605000106650010002134701571695377</v>
          </cell>
          <cell r="M971" t="str">
            <v>26 -  Pernambuco</v>
          </cell>
          <cell r="N971">
            <v>2.5</v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C975" t="str">
            <v>HOSPITAL MESTRE VITALINO</v>
          </cell>
          <cell r="E975" t="str">
            <v xml:space="preserve">3.8 - Uniformes, Tecidos e Aviamentos </v>
          </cell>
          <cell r="F975">
            <v>188968000517</v>
          </cell>
          <cell r="G975" t="str">
            <v>NOVO AVIAMENTO LTDA</v>
          </cell>
          <cell r="H975" t="str">
            <v>B</v>
          </cell>
          <cell r="I975" t="str">
            <v>S</v>
          </cell>
          <cell r="J975" t="str">
            <v>000.038.125</v>
          </cell>
          <cell r="K975">
            <v>45029</v>
          </cell>
          <cell r="L975" t="str">
            <v>26230400188968000517550010000381251533554586</v>
          </cell>
          <cell r="M975" t="str">
            <v>26 -  Pernambuco</v>
          </cell>
          <cell r="N975">
            <v>1311</v>
          </cell>
        </row>
        <row r="976">
          <cell r="C976" t="str">
            <v>HOSPITAL MESTRE VITALINO</v>
          </cell>
          <cell r="E976" t="str">
            <v xml:space="preserve">3.8 - Uniformes, Tecidos e Aviamentos </v>
          </cell>
          <cell r="F976">
            <v>4917296000322</v>
          </cell>
          <cell r="G976" t="str">
            <v>AVIL TEXTIL LTDA</v>
          </cell>
          <cell r="H976" t="str">
            <v>B</v>
          </cell>
          <cell r="I976" t="str">
            <v>S</v>
          </cell>
          <cell r="J976" t="str">
            <v>000.065.372</v>
          </cell>
          <cell r="K976">
            <v>45026</v>
          </cell>
          <cell r="L976" t="str">
            <v>26230404917296000322550030000653721000653737</v>
          </cell>
          <cell r="M976" t="str">
            <v>26 -  Pernambuco</v>
          </cell>
          <cell r="N976">
            <v>5652.5</v>
          </cell>
        </row>
        <row r="977">
          <cell r="C977" t="str">
            <v>HOSPITAL MESTRE VITALINO</v>
          </cell>
          <cell r="E977" t="str">
            <v xml:space="preserve">3.8 - Uniformes, Tecidos e Aviamentos </v>
          </cell>
          <cell r="F977">
            <v>46139908000181</v>
          </cell>
          <cell r="G977" t="str">
            <v>INOVAR FARDAMENTOS E ENXOVAIS LTDA</v>
          </cell>
          <cell r="H977" t="str">
            <v>B</v>
          </cell>
          <cell r="I977" t="str">
            <v>S</v>
          </cell>
          <cell r="J977" t="str">
            <v>000.000.214</v>
          </cell>
          <cell r="K977">
            <v>45027</v>
          </cell>
          <cell r="L977" t="str">
            <v>26230446139908000181550010000002141000002150</v>
          </cell>
          <cell r="M977" t="str">
            <v>26 -  Pernambuco</v>
          </cell>
          <cell r="N977">
            <v>52102</v>
          </cell>
        </row>
        <row r="978">
          <cell r="C978" t="str">
            <v>HOSPITAL MESTRE VITALINO</v>
          </cell>
          <cell r="E978" t="str">
            <v xml:space="preserve">3.8 - Uniformes, Tecidos e Aviamentos </v>
          </cell>
          <cell r="F978">
            <v>94120821000105</v>
          </cell>
          <cell r="G978" t="str">
            <v>I.R. NEUTZLING  CIA LTDA</v>
          </cell>
          <cell r="H978" t="str">
            <v>B</v>
          </cell>
          <cell r="I978" t="str">
            <v>S</v>
          </cell>
          <cell r="J978">
            <v>186449</v>
          </cell>
          <cell r="K978">
            <v>45008</v>
          </cell>
          <cell r="L978" t="str">
            <v>43230394120821000105550030001864491557300686</v>
          </cell>
          <cell r="M978" t="str">
            <v>43 -  Rio Grande do Sul</v>
          </cell>
          <cell r="N978">
            <v>3064.4</v>
          </cell>
        </row>
        <row r="979">
          <cell r="C979" t="str">
            <v>HOSPITAL MESTRE VITALINO</v>
          </cell>
          <cell r="E979" t="str">
            <v xml:space="preserve">3.8 - Uniformes, Tecidos e Aviamentos </v>
          </cell>
          <cell r="F979">
            <v>48832623000157</v>
          </cell>
          <cell r="G979" t="str">
            <v>MEDCORP SOCIEDADE UNIPESSOAL LTDA</v>
          </cell>
          <cell r="H979" t="str">
            <v>B</v>
          </cell>
          <cell r="I979" t="str">
            <v>S</v>
          </cell>
          <cell r="J979">
            <v>9</v>
          </cell>
          <cell r="K979">
            <v>45015</v>
          </cell>
          <cell r="L979" t="str">
            <v>26230348832623000157550010000000091256503257</v>
          </cell>
          <cell r="M979" t="str">
            <v>26 -  Pernambuco</v>
          </cell>
          <cell r="N979">
            <v>2100</v>
          </cell>
        </row>
        <row r="980">
          <cell r="C980" t="str">
            <v>HOSPITAL MESTRE VITALINO</v>
          </cell>
          <cell r="E980" t="str">
            <v xml:space="preserve">3.8 - Uniformes, Tecidos e Aviamentos </v>
          </cell>
          <cell r="F980">
            <v>10702092000610</v>
          </cell>
          <cell r="G980" t="str">
            <v>VCH IMP, EXPORTE DIST DE PRODUTOS LTDA</v>
          </cell>
          <cell r="H980" t="str">
            <v>B</v>
          </cell>
          <cell r="I980" t="str">
            <v>S</v>
          </cell>
          <cell r="J980">
            <v>202823</v>
          </cell>
          <cell r="K980">
            <v>45007</v>
          </cell>
          <cell r="L980" t="str">
            <v>41230310702092000610550010002028231357332451</v>
          </cell>
          <cell r="M980" t="str">
            <v>41 -  Paraná</v>
          </cell>
          <cell r="N980">
            <v>1557.95</v>
          </cell>
        </row>
        <row r="981">
          <cell r="C981" t="str">
            <v>HOSPITAL MESTRE VITALINO</v>
          </cell>
          <cell r="E981" t="str">
            <v xml:space="preserve">3.8 - Uniformes, Tecidos e Aviamentos </v>
          </cell>
          <cell r="F981">
            <v>21216468000198</v>
          </cell>
          <cell r="G981" t="str">
            <v>SANMED DIST. DE PRODUTOS MED. HOSPITALAR</v>
          </cell>
          <cell r="H981" t="str">
            <v>B</v>
          </cell>
          <cell r="I981" t="str">
            <v>S</v>
          </cell>
          <cell r="J981" t="str">
            <v>000.007.929</v>
          </cell>
          <cell r="K981">
            <v>45021</v>
          </cell>
          <cell r="L981" t="str">
            <v>26230421216468000198550010000079291942023048</v>
          </cell>
          <cell r="M981" t="str">
            <v>26 -  Pernambuco</v>
          </cell>
          <cell r="N981">
            <v>3000</v>
          </cell>
        </row>
        <row r="982">
          <cell r="C982" t="str">
            <v>HOSPITAL MESTRE VITALINO</v>
          </cell>
          <cell r="E982" t="str">
            <v xml:space="preserve">3.8 - Uniformes, Tecidos e Aviamentos </v>
          </cell>
          <cell r="F982">
            <v>61418042000131</v>
          </cell>
          <cell r="G982" t="str">
            <v>CIRURGICA FERNANDES LTDA</v>
          </cell>
          <cell r="H982" t="str">
            <v>B</v>
          </cell>
          <cell r="I982" t="str">
            <v>S</v>
          </cell>
          <cell r="J982">
            <v>1576711</v>
          </cell>
          <cell r="K982">
            <v>45016</v>
          </cell>
          <cell r="L982" t="str">
            <v>35230361418042000131550040015767111018419751</v>
          </cell>
          <cell r="M982" t="str">
            <v>35 -  São Paulo</v>
          </cell>
          <cell r="N982">
            <v>692.35</v>
          </cell>
        </row>
        <row r="983">
          <cell r="C983" t="str">
            <v>HOSPITAL MESTRE VITALINO</v>
          </cell>
          <cell r="E983" t="str">
            <v xml:space="preserve">3.8 - Uniformes, Tecidos e Aviamentos </v>
          </cell>
          <cell r="F983">
            <v>13274285000109</v>
          </cell>
          <cell r="G983" t="str">
            <v>FARMACIA JJ CAVALCANTI</v>
          </cell>
          <cell r="H983" t="str">
            <v>B</v>
          </cell>
          <cell r="I983" t="str">
            <v>S</v>
          </cell>
          <cell r="J983" t="str">
            <v>000.000.378</v>
          </cell>
          <cell r="K983">
            <v>45030</v>
          </cell>
          <cell r="L983" t="str">
            <v>26230413274285000109550020000003781001720090</v>
          </cell>
          <cell r="M983" t="str">
            <v>26 -  Pernambuco</v>
          </cell>
          <cell r="N983">
            <v>140</v>
          </cell>
        </row>
        <row r="984">
          <cell r="C984" t="str">
            <v>HOSPITAL MESTRE VITALINO</v>
          </cell>
          <cell r="E984" t="str">
            <v xml:space="preserve">3.8 - Uniformes, Tecidos e Aviamentos </v>
          </cell>
          <cell r="F984">
            <v>165933000139</v>
          </cell>
          <cell r="G984" t="str">
            <v>DESCARTEX CONFECCOES E COMERCIO LTDA</v>
          </cell>
          <cell r="H984" t="str">
            <v>B</v>
          </cell>
          <cell r="I984" t="str">
            <v>S</v>
          </cell>
          <cell r="J984" t="str">
            <v>000.034.267</v>
          </cell>
          <cell r="K984">
            <v>45035</v>
          </cell>
          <cell r="L984" t="str">
            <v>26230400165933000139550020000342671459352414</v>
          </cell>
          <cell r="M984" t="str">
            <v>26 -  Pernambuco</v>
          </cell>
          <cell r="N984">
            <v>8231.6</v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C988" t="str">
            <v>HOSPITAL MESTRE VITALINO</v>
          </cell>
          <cell r="E988" t="str">
            <v>3.99 - Outras despesas com Material de Consumo</v>
          </cell>
          <cell r="F988">
            <v>45336448000119</v>
          </cell>
          <cell r="G988" t="str">
            <v>VERDE COMERCIO REP E DIST PROD HIG LTDA</v>
          </cell>
          <cell r="H988" t="str">
            <v>B</v>
          </cell>
          <cell r="I988" t="str">
            <v>S</v>
          </cell>
          <cell r="J988">
            <v>342</v>
          </cell>
          <cell r="K988">
            <v>45040</v>
          </cell>
          <cell r="L988" t="str">
            <v>26230445336448000119550010000003421128672650</v>
          </cell>
          <cell r="M988" t="str">
            <v>26 -  Pernambuco</v>
          </cell>
          <cell r="N988">
            <v>1390</v>
          </cell>
        </row>
        <row r="989">
          <cell r="C989" t="str">
            <v>HOSPITAL MESTRE VITALINO</v>
          </cell>
          <cell r="E989" t="str">
            <v>3.99 - Outras despesas com Material de Consumo</v>
          </cell>
          <cell r="F989">
            <v>5044056000161</v>
          </cell>
          <cell r="G989" t="str">
            <v>DMH PRODUTOS HOSPITALARES LTDA</v>
          </cell>
          <cell r="H989" t="str">
            <v>B</v>
          </cell>
          <cell r="I989" t="str">
            <v>S</v>
          </cell>
          <cell r="J989">
            <v>22301</v>
          </cell>
          <cell r="K989">
            <v>45016</v>
          </cell>
          <cell r="L989" t="str">
            <v>26230305044056000161550010000223011526106687</v>
          </cell>
          <cell r="M989" t="str">
            <v>26 -  Pernambuco</v>
          </cell>
          <cell r="N989">
            <v>902</v>
          </cell>
        </row>
        <row r="990">
          <cell r="C990" t="str">
            <v>HOSPITAL MESTRE VITALINO</v>
          </cell>
          <cell r="E990" t="str">
            <v>3.99 - Outras despesas com Material de Consumo</v>
          </cell>
          <cell r="F990">
            <v>18617596000139</v>
          </cell>
          <cell r="G990" t="str">
            <v>ETIQUETAG COMERCIO DE ETIQUETAS LTDA</v>
          </cell>
          <cell r="H990" t="str">
            <v>B</v>
          </cell>
          <cell r="I990" t="str">
            <v>S</v>
          </cell>
          <cell r="J990" t="str">
            <v>000.012.530</v>
          </cell>
          <cell r="K990">
            <v>45030</v>
          </cell>
          <cell r="L990" t="str">
            <v>26230418617596000139550010000125301931600009</v>
          </cell>
          <cell r="M990" t="str">
            <v>26 -  Pernambuco</v>
          </cell>
          <cell r="N990">
            <v>819</v>
          </cell>
        </row>
        <row r="991">
          <cell r="C991" t="str">
            <v>HOSPITAL MESTRE VITALINO</v>
          </cell>
          <cell r="E991" t="str">
            <v>3.99 - Outras despesas com Material de Consumo</v>
          </cell>
          <cell r="F991">
            <v>1781007000150</v>
          </cell>
          <cell r="G991" t="str">
            <v>F G INFOTEC RECIFE EIRELI  ME</v>
          </cell>
          <cell r="H991" t="str">
            <v>B</v>
          </cell>
          <cell r="I991" t="str">
            <v>S</v>
          </cell>
          <cell r="J991">
            <v>8513</v>
          </cell>
          <cell r="K991">
            <v>45030</v>
          </cell>
          <cell r="L991" t="str">
            <v>26230401781007000150550010000085131898041237</v>
          </cell>
          <cell r="M991" t="str">
            <v>26 -  Pernambuco</v>
          </cell>
          <cell r="N991">
            <v>3200</v>
          </cell>
        </row>
        <row r="992">
          <cell r="C992" t="str">
            <v>HOSPITAL MESTRE VITALINO</v>
          </cell>
          <cell r="E992" t="str">
            <v>3.99 - Outras despesas com Material de Consumo</v>
          </cell>
          <cell r="F992">
            <v>4004741000100</v>
          </cell>
          <cell r="G992" t="str">
            <v>NORLUX LTDA</v>
          </cell>
          <cell r="H992" t="str">
            <v>B</v>
          </cell>
          <cell r="I992" t="str">
            <v>S</v>
          </cell>
          <cell r="J992">
            <v>10347</v>
          </cell>
          <cell r="K992">
            <v>45034</v>
          </cell>
          <cell r="L992" t="str">
            <v>26230404004741000100550000000103471330144268</v>
          </cell>
          <cell r="M992" t="str">
            <v>26 -  Pernambuco</v>
          </cell>
          <cell r="N992">
            <v>143.80000000000001</v>
          </cell>
        </row>
        <row r="993">
          <cell r="C993" t="str">
            <v>HOSPITAL MESTRE VITALINO</v>
          </cell>
          <cell r="E993" t="str">
            <v>3.99 - Outras despesas com Material de Consumo</v>
          </cell>
          <cell r="F993">
            <v>11206099000441</v>
          </cell>
          <cell r="G993" t="str">
            <v>SUPERMED COM E IMP DE PROD MEDICOS LTDA</v>
          </cell>
          <cell r="H993" t="str">
            <v>B</v>
          </cell>
          <cell r="I993" t="str">
            <v>S</v>
          </cell>
          <cell r="J993">
            <v>495690</v>
          </cell>
          <cell r="K993">
            <v>45030</v>
          </cell>
          <cell r="L993" t="str">
            <v>35230411206099000441550010004956901001378950</v>
          </cell>
          <cell r="M993" t="str">
            <v>35 -  São Paulo</v>
          </cell>
          <cell r="N993">
            <v>2000.01</v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C998" t="str">
            <v>HOSPITAL MESTRE VITALINO</v>
          </cell>
          <cell r="E998" t="str">
            <v>1.99 - Outras Despesas com Pessoal</v>
          </cell>
          <cell r="F998" t="str">
            <v>14.031.084/0001-35</v>
          </cell>
          <cell r="G998" t="str">
            <v>MILK SHAKE LANCHES</v>
          </cell>
          <cell r="H998" t="str">
            <v>B</v>
          </cell>
          <cell r="I998" t="str">
            <v>S</v>
          </cell>
          <cell r="J998">
            <v>184510</v>
          </cell>
          <cell r="K998">
            <v>45045</v>
          </cell>
          <cell r="L998" t="str">
            <v>26230414031084000135650010001845101618165893</v>
          </cell>
          <cell r="M998" t="str">
            <v>26 -  Pernambuco</v>
          </cell>
          <cell r="N998">
            <v>50</v>
          </cell>
        </row>
        <row r="999">
          <cell r="C999" t="str">
            <v>HOSPITAL MESTRE VITALINO</v>
          </cell>
          <cell r="E999" t="str">
            <v>1.99 - Outras Despesas com Pessoal</v>
          </cell>
          <cell r="F999" t="str">
            <v>41.190.179/0001-74</v>
          </cell>
          <cell r="G999" t="str">
            <v>CHURRASCARIA NOSSA S</v>
          </cell>
          <cell r="H999" t="str">
            <v>B</v>
          </cell>
          <cell r="I999" t="str">
            <v>S</v>
          </cell>
          <cell r="J999">
            <v>33503</v>
          </cell>
          <cell r="K999">
            <v>45044</v>
          </cell>
          <cell r="L999" t="str">
            <v>26230441190179000174650010000335031500192304</v>
          </cell>
          <cell r="M999" t="str">
            <v>26 -  Pernambuco</v>
          </cell>
          <cell r="N999">
            <v>65</v>
          </cell>
        </row>
        <row r="1000">
          <cell r="C1000" t="str">
            <v>HOSPITAL MESTRE VITALINO</v>
          </cell>
          <cell r="E1000" t="str">
            <v>1.99 - Outras Despesas com Pessoal</v>
          </cell>
          <cell r="F1000" t="str">
            <v>14.031.084/0001-35</v>
          </cell>
          <cell r="G1000" t="str">
            <v>MILK SHAKE LANCHES</v>
          </cell>
          <cell r="H1000" t="str">
            <v>B</v>
          </cell>
          <cell r="I1000" t="str">
            <v>S</v>
          </cell>
          <cell r="J1000">
            <v>184298</v>
          </cell>
          <cell r="K1000">
            <v>45043</v>
          </cell>
          <cell r="L1000" t="str">
            <v>26230414031084000135650010001842981310021130</v>
          </cell>
          <cell r="M1000" t="str">
            <v>26 -  Pernambuco</v>
          </cell>
          <cell r="N1000">
            <v>32</v>
          </cell>
        </row>
        <row r="1001">
          <cell r="C1001" t="str">
            <v>HOSPITAL MESTRE VITALINO</v>
          </cell>
          <cell r="E1001" t="str">
            <v>1.99 - Outras Despesas com Pessoal</v>
          </cell>
          <cell r="F1001" t="str">
            <v>14.031.084/0001-35</v>
          </cell>
          <cell r="G1001" t="str">
            <v>MILK SHAKE LANCHES</v>
          </cell>
          <cell r="H1001" t="str">
            <v>B</v>
          </cell>
          <cell r="I1001" t="str">
            <v>S</v>
          </cell>
          <cell r="J1001">
            <v>184185</v>
          </cell>
          <cell r="K1001">
            <v>45042</v>
          </cell>
          <cell r="L1001" t="str">
            <v>26230414031084000135650010001841851199421523</v>
          </cell>
          <cell r="M1001" t="str">
            <v>26 -  Pernambuco</v>
          </cell>
          <cell r="N1001">
            <v>29</v>
          </cell>
        </row>
        <row r="1002">
          <cell r="C1002" t="str">
            <v>HOSPITAL MESTRE VITALINO</v>
          </cell>
          <cell r="E1002" t="str">
            <v>1.99 - Outras Despesas com Pessoal</v>
          </cell>
          <cell r="F1002" t="str">
            <v>21.757.511/0001-22</v>
          </cell>
          <cell r="G1002" t="str">
            <v>FOFAO BURGUER</v>
          </cell>
          <cell r="H1002" t="str">
            <v>B</v>
          </cell>
          <cell r="I1002" t="str">
            <v>S</v>
          </cell>
          <cell r="J1002">
            <v>10266</v>
          </cell>
          <cell r="K1002">
            <v>45041</v>
          </cell>
          <cell r="L1002" t="str">
            <v>26230421757511000122650030000102661000000015</v>
          </cell>
          <cell r="M1002" t="str">
            <v>26 -  Pernambuco</v>
          </cell>
          <cell r="N1002">
            <v>92.5</v>
          </cell>
        </row>
        <row r="1003">
          <cell r="C1003" t="str">
            <v>HOSPITAL MESTRE VITALINO</v>
          </cell>
          <cell r="E1003" t="str">
            <v>1.99 - Outras Despesas com Pessoal</v>
          </cell>
          <cell r="F1003" t="str">
            <v>14.031.084/0001-35</v>
          </cell>
          <cell r="G1003" t="str">
            <v>MILK SHAKE LANCHES</v>
          </cell>
          <cell r="H1003" t="str">
            <v>B</v>
          </cell>
          <cell r="I1003" t="str">
            <v>S</v>
          </cell>
          <cell r="J1003">
            <v>184032</v>
          </cell>
          <cell r="K1003">
            <v>45041</v>
          </cell>
          <cell r="L1003" t="str">
            <v>26230414031084000135650010001840321847458341</v>
          </cell>
          <cell r="M1003" t="str">
            <v>26 -  Pernambuco</v>
          </cell>
          <cell r="N1003">
            <v>69.5</v>
          </cell>
        </row>
        <row r="1004">
          <cell r="C1004" t="str">
            <v>HOSPITAL MESTRE VITALINO</v>
          </cell>
          <cell r="E1004" t="str">
            <v>1.99 - Outras Despesas com Pessoal</v>
          </cell>
          <cell r="F1004" t="str">
            <v>14.031.084/0001-35</v>
          </cell>
          <cell r="G1004" t="str">
            <v>MILK SHAKE LANCHES</v>
          </cell>
          <cell r="H1004" t="str">
            <v>B</v>
          </cell>
          <cell r="I1004" t="str">
            <v>S</v>
          </cell>
          <cell r="J1004">
            <v>184053</v>
          </cell>
          <cell r="K1004">
            <v>45041</v>
          </cell>
          <cell r="L1004" t="str">
            <v>26230414031084000135650010001840531145761389</v>
          </cell>
          <cell r="M1004" t="str">
            <v>26 -  Pernambuco</v>
          </cell>
          <cell r="N1004">
            <v>58.5</v>
          </cell>
        </row>
        <row r="1005">
          <cell r="C1005" t="str">
            <v>HOSPITAL MESTRE VITALINO</v>
          </cell>
          <cell r="E1005" t="str">
            <v>1.99 - Outras Despesas com Pessoal</v>
          </cell>
          <cell r="F1005" t="str">
            <v>14.031.084/0001-35</v>
          </cell>
          <cell r="G1005" t="str">
            <v>MILK SHAKE LANCHES</v>
          </cell>
          <cell r="H1005" t="str">
            <v>B</v>
          </cell>
          <cell r="I1005" t="str">
            <v>S</v>
          </cell>
          <cell r="J1005">
            <v>184028</v>
          </cell>
          <cell r="K1005">
            <v>45041</v>
          </cell>
          <cell r="L1005" t="str">
            <v>26230414031084000135650010001840281307695618</v>
          </cell>
          <cell r="M1005" t="str">
            <v>26 -  Pernambuco</v>
          </cell>
          <cell r="N1005">
            <v>53.5</v>
          </cell>
        </row>
        <row r="1006">
          <cell r="C1006" t="str">
            <v>HOSPITAL MESTRE VITALINO</v>
          </cell>
          <cell r="E1006" t="str">
            <v>1.99 - Outras Despesas com Pessoal</v>
          </cell>
          <cell r="F1006" t="str">
            <v>14.031.084/0001-35</v>
          </cell>
          <cell r="G1006" t="str">
            <v>MILK SHAKE LANCHES</v>
          </cell>
          <cell r="H1006" t="str">
            <v>B</v>
          </cell>
          <cell r="I1006" t="str">
            <v>S</v>
          </cell>
          <cell r="J1006">
            <v>184055</v>
          </cell>
          <cell r="K1006">
            <v>45041</v>
          </cell>
          <cell r="L1006" t="str">
            <v>26230414031084000135650010001840551275209320</v>
          </cell>
          <cell r="M1006" t="str">
            <v>26 -  Pernambuco</v>
          </cell>
          <cell r="N1006">
            <v>29</v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C1009" t="str">
            <v>HOSPITAL MESTRE VITALINO</v>
          </cell>
          <cell r="E1009" t="str">
            <v>1.99 - Outras Despesas com Pessoal</v>
          </cell>
          <cell r="F1009" t="str">
            <v>27.958.498/0001-56</v>
          </cell>
          <cell r="G1009" t="str">
            <v>FAMILIA PERGENTINO</v>
          </cell>
          <cell r="H1009" t="str">
            <v>B</v>
          </cell>
          <cell r="I1009" t="str">
            <v>S</v>
          </cell>
          <cell r="J1009">
            <v>358412</v>
          </cell>
          <cell r="K1009">
            <v>45040</v>
          </cell>
          <cell r="L1009" t="str">
            <v>26230427958498000156651020003584121490778610</v>
          </cell>
          <cell r="M1009" t="str">
            <v>26 -  Pernambuco</v>
          </cell>
          <cell r="N1009">
            <v>70.650000000000006</v>
          </cell>
        </row>
        <row r="1010">
          <cell r="C1010" t="str">
            <v>HOSPITAL MESTRE VITALINO</v>
          </cell>
          <cell r="E1010" t="str">
            <v>1.99 - Outras Despesas com Pessoal</v>
          </cell>
          <cell r="F1010" t="str">
            <v>27.181.464/0001-06</v>
          </cell>
          <cell r="G1010" t="str">
            <v>CANTINHO DO LAU</v>
          </cell>
          <cell r="H1010" t="str">
            <v>B</v>
          </cell>
          <cell r="I1010" t="str">
            <v>S</v>
          </cell>
          <cell r="J1010">
            <v>33869</v>
          </cell>
          <cell r="K1010">
            <v>45038</v>
          </cell>
          <cell r="L1010" t="str">
            <v>26230427181464000106650010000338691510397930</v>
          </cell>
          <cell r="M1010" t="str">
            <v>26 -  Pernambuco</v>
          </cell>
          <cell r="N1010">
            <v>52</v>
          </cell>
        </row>
        <row r="1011">
          <cell r="C1011" t="str">
            <v>HOSPITAL MESTRE VITALINO</v>
          </cell>
          <cell r="E1011" t="str">
            <v>1.99 - Outras Despesas com Pessoal</v>
          </cell>
          <cell r="F1011" t="str">
            <v>14.031.084/0001-35</v>
          </cell>
          <cell r="G1011" t="str">
            <v>MILK SHAKE LANCHES</v>
          </cell>
          <cell r="H1011" t="str">
            <v>B</v>
          </cell>
          <cell r="I1011" t="str">
            <v>S</v>
          </cell>
          <cell r="J1011">
            <v>183623</v>
          </cell>
          <cell r="K1011">
            <v>45036</v>
          </cell>
          <cell r="L1011" t="str">
            <v>26230414031084000135650010001836231659215452</v>
          </cell>
          <cell r="M1011" t="str">
            <v>26 -  Pernambuco</v>
          </cell>
          <cell r="N1011">
            <v>116.5</v>
          </cell>
        </row>
        <row r="1012">
          <cell r="C1012" t="str">
            <v>HOSPITAL MESTRE VITALINO</v>
          </cell>
          <cell r="E1012" t="str">
            <v>1.99 - Outras Despesas com Pessoal</v>
          </cell>
          <cell r="F1012" t="str">
            <v>27.181.464/0001-06</v>
          </cell>
          <cell r="G1012" t="str">
            <v>CANTINHO DO LAU</v>
          </cell>
          <cell r="H1012" t="str">
            <v>B</v>
          </cell>
          <cell r="I1012" t="str">
            <v>S</v>
          </cell>
          <cell r="J1012">
            <v>33861</v>
          </cell>
          <cell r="K1012">
            <v>45035</v>
          </cell>
          <cell r="L1012" t="str">
            <v>26230427181464000106650010000338611634202059</v>
          </cell>
          <cell r="M1012" t="str">
            <v>26 -  Pernambuco</v>
          </cell>
          <cell r="N1012">
            <v>50</v>
          </cell>
        </row>
        <row r="1013">
          <cell r="C1013" t="str">
            <v>HOSPITAL MESTRE VITALINO</v>
          </cell>
          <cell r="E1013" t="str">
            <v>1.99 - Outras Despesas com Pessoal</v>
          </cell>
          <cell r="F1013" t="str">
            <v>41.190.179/0001-74</v>
          </cell>
          <cell r="G1013" t="str">
            <v>CHURRASCARIA NOSSA S</v>
          </cell>
          <cell r="H1013" t="str">
            <v>B</v>
          </cell>
          <cell r="I1013" t="str">
            <v>S</v>
          </cell>
          <cell r="J1013">
            <v>33281</v>
          </cell>
          <cell r="K1013">
            <v>45035</v>
          </cell>
          <cell r="L1013" t="str">
            <v>26230441190179000174650010000332811376772847</v>
          </cell>
          <cell r="M1013" t="str">
            <v>26 -  Pernambuco</v>
          </cell>
          <cell r="N1013">
            <v>55</v>
          </cell>
        </row>
        <row r="1014">
          <cell r="C1014" t="str">
            <v>HOSPITAL MESTRE VITALINO</v>
          </cell>
          <cell r="E1014" t="str">
            <v>1.99 - Outras Despesas com Pessoal</v>
          </cell>
          <cell r="F1014" t="str">
            <v>21.757.511/0001-22</v>
          </cell>
          <cell r="G1014" t="str">
            <v>FOFAO BURGUER</v>
          </cell>
          <cell r="H1014" t="str">
            <v>B</v>
          </cell>
          <cell r="I1014" t="str">
            <v>S</v>
          </cell>
          <cell r="J1014">
            <v>9847</v>
          </cell>
          <cell r="K1014">
            <v>45035</v>
          </cell>
          <cell r="L1014" t="str">
            <v>26230421757511000122650030000098471000000010</v>
          </cell>
          <cell r="M1014" t="str">
            <v>26 -  Pernambuco</v>
          </cell>
          <cell r="N1014">
            <v>50</v>
          </cell>
        </row>
        <row r="1015">
          <cell r="C1015" t="str">
            <v>HOSPITAL MESTRE VITALINO</v>
          </cell>
          <cell r="E1015" t="str">
            <v>1.99 - Outras Despesas com Pessoal</v>
          </cell>
          <cell r="F1015" t="str">
            <v>25.043.044/0001-20</v>
          </cell>
          <cell r="G1015" t="str">
            <v>BODE GRILL</v>
          </cell>
          <cell r="H1015" t="str">
            <v>B</v>
          </cell>
          <cell r="I1015" t="str">
            <v>S</v>
          </cell>
          <cell r="J1015">
            <v>76667</v>
          </cell>
          <cell r="K1015">
            <v>45033</v>
          </cell>
          <cell r="L1015" t="str">
            <v>26230425043044000120650010000766671312364755</v>
          </cell>
          <cell r="M1015" t="str">
            <v>26 -  Pernambuco</v>
          </cell>
          <cell r="N1015">
            <v>53.8</v>
          </cell>
        </row>
        <row r="1016">
          <cell r="C1016" t="str">
            <v>HOSPITAL MESTRE VITALINO</v>
          </cell>
          <cell r="E1016" t="str">
            <v>1.99 - Outras Despesas com Pessoal</v>
          </cell>
          <cell r="F1016" t="str">
            <v>25.043.044/0001-20</v>
          </cell>
          <cell r="G1016" t="str">
            <v>BODE GRILL</v>
          </cell>
          <cell r="H1016" t="str">
            <v>B</v>
          </cell>
          <cell r="I1016" t="str">
            <v>S</v>
          </cell>
          <cell r="J1016">
            <v>76668</v>
          </cell>
          <cell r="K1016">
            <v>45033</v>
          </cell>
          <cell r="L1016" t="str">
            <v>26230425043044000120650010000766681116824320</v>
          </cell>
          <cell r="M1016" t="str">
            <v>26 -  Pernambuco</v>
          </cell>
          <cell r="N1016">
            <v>53.8</v>
          </cell>
        </row>
        <row r="1017">
          <cell r="C1017" t="str">
            <v>HOSPITAL MESTRE VITALINO</v>
          </cell>
          <cell r="E1017" t="str">
            <v>1.99 - Outras Despesas com Pessoal</v>
          </cell>
          <cell r="F1017" t="str">
            <v>21.757.511/0001-22</v>
          </cell>
          <cell r="G1017" t="str">
            <v>FOFAO BURGUER</v>
          </cell>
          <cell r="H1017" t="str">
            <v>B</v>
          </cell>
          <cell r="I1017" t="str">
            <v>S</v>
          </cell>
          <cell r="J1017">
            <v>9756</v>
          </cell>
          <cell r="K1017">
            <v>45033</v>
          </cell>
          <cell r="L1017" t="str">
            <v>26230421757511000122650030000097561000000013</v>
          </cell>
          <cell r="M1017" t="str">
            <v>26 -  Pernambuco</v>
          </cell>
          <cell r="N1017">
            <v>78.5</v>
          </cell>
        </row>
        <row r="1018">
          <cell r="C1018" t="str">
            <v>HOSPITAL MESTRE VITALINO</v>
          </cell>
          <cell r="E1018" t="str">
            <v>1.99 - Outras Despesas com Pessoal</v>
          </cell>
          <cell r="F1018" t="str">
            <v>06.859.452/0013-43</v>
          </cell>
          <cell r="G1018" t="str">
            <v>MCDONALDS</v>
          </cell>
          <cell r="H1018" t="str">
            <v>B</v>
          </cell>
          <cell r="I1018" t="str">
            <v>S</v>
          </cell>
          <cell r="J1018">
            <v>167289</v>
          </cell>
          <cell r="K1018">
            <v>45033</v>
          </cell>
          <cell r="L1018" t="str">
            <v>26230406859452001343650010001672891364568414</v>
          </cell>
          <cell r="M1018" t="str">
            <v>26 -  Pernambuco</v>
          </cell>
          <cell r="N1018">
            <v>55.8</v>
          </cell>
        </row>
        <row r="1019">
          <cell r="C1019" t="str">
            <v>HOSPITAL MESTRE VITALINO</v>
          </cell>
          <cell r="E1019" t="str">
            <v>1.99 - Outras Despesas com Pessoal</v>
          </cell>
          <cell r="F1019" t="str">
            <v>41.190.179/0001-74</v>
          </cell>
          <cell r="G1019" t="str">
            <v>CHURRASCARIA NOSSA S</v>
          </cell>
          <cell r="H1019" t="str">
            <v>B</v>
          </cell>
          <cell r="I1019" t="str">
            <v>S</v>
          </cell>
          <cell r="J1019">
            <v>33502</v>
          </cell>
          <cell r="K1019">
            <v>45032</v>
          </cell>
          <cell r="L1019" t="str">
            <v>26230441190179000174650010000335021019028970</v>
          </cell>
          <cell r="M1019" t="str">
            <v>26 -  Pernambuco</v>
          </cell>
          <cell r="N1019">
            <v>58</v>
          </cell>
        </row>
        <row r="1020">
          <cell r="C1020" t="str">
            <v>HOSPITAL MESTRE VITALINO</v>
          </cell>
          <cell r="E1020" t="str">
            <v>1.99 - Outras Despesas com Pessoal</v>
          </cell>
          <cell r="F1020" t="str">
            <v>27.181.464/0001-06</v>
          </cell>
          <cell r="G1020" t="str">
            <v>CANTINHO DO LAU</v>
          </cell>
          <cell r="H1020" t="str">
            <v>B</v>
          </cell>
          <cell r="I1020" t="str">
            <v>S</v>
          </cell>
          <cell r="J1020">
            <v>33842</v>
          </cell>
          <cell r="K1020">
            <v>45031</v>
          </cell>
          <cell r="L1020" t="str">
            <v>26230427181464000106650010000338421495208350</v>
          </cell>
          <cell r="M1020" t="str">
            <v>26 -  Pernambuco</v>
          </cell>
          <cell r="N1020">
            <v>50</v>
          </cell>
        </row>
        <row r="1021">
          <cell r="C1021" t="str">
            <v>HOSPITAL MESTRE VITALINO</v>
          </cell>
          <cell r="E1021" t="str">
            <v>1.99 - Outras Despesas com Pessoal</v>
          </cell>
          <cell r="F1021" t="str">
            <v>27.181.464/0001-06</v>
          </cell>
          <cell r="G1021" t="str">
            <v>CANTINHO DO LAU</v>
          </cell>
          <cell r="H1021" t="str">
            <v>B</v>
          </cell>
          <cell r="I1021" t="str">
            <v>S</v>
          </cell>
          <cell r="J1021">
            <v>33843</v>
          </cell>
          <cell r="K1021">
            <v>45031</v>
          </cell>
          <cell r="L1021" t="str">
            <v>26230427161464000106650010000338431294972890</v>
          </cell>
          <cell r="M1021" t="str">
            <v>26 -  Pernambuco</v>
          </cell>
          <cell r="N1021">
            <v>54</v>
          </cell>
        </row>
        <row r="1022">
          <cell r="C1022" t="str">
            <v>HOSPITAL MESTRE VITALINO</v>
          </cell>
          <cell r="E1022" t="str">
            <v>1.99 - Outras Despesas com Pessoal</v>
          </cell>
          <cell r="F1022" t="str">
            <v>20.737.670/0001-00</v>
          </cell>
          <cell r="G1022" t="str">
            <v>ANDRADE SANDRES</v>
          </cell>
          <cell r="H1022" t="str">
            <v>B</v>
          </cell>
          <cell r="I1022" t="str">
            <v>S</v>
          </cell>
          <cell r="J1022">
            <v>207324</v>
          </cell>
          <cell r="K1022">
            <v>45028</v>
          </cell>
          <cell r="L1022" t="str">
            <v>26230420737670000100650030002073241411835688</v>
          </cell>
          <cell r="M1022" t="str">
            <v>26 -  Pernambuco</v>
          </cell>
          <cell r="N1022">
            <v>34.950000000000003</v>
          </cell>
        </row>
        <row r="1023">
          <cell r="C1023" t="str">
            <v>HOSPITAL MESTRE VITALINO</v>
          </cell>
          <cell r="E1023" t="str">
            <v>1.99 - Outras Despesas com Pessoal</v>
          </cell>
          <cell r="F1023" t="str">
            <v>25.043.044/0001-20</v>
          </cell>
          <cell r="G1023" t="str">
            <v>BODE GRILL</v>
          </cell>
          <cell r="H1023" t="str">
            <v>B</v>
          </cell>
          <cell r="I1023" t="str">
            <v>S</v>
          </cell>
          <cell r="J1023">
            <v>76386</v>
          </cell>
          <cell r="K1023">
            <v>45027</v>
          </cell>
          <cell r="L1023" t="str">
            <v>26230425043044000120650010000763861806903800</v>
          </cell>
          <cell r="M1023" t="str">
            <v>26 -  Pernambuco</v>
          </cell>
          <cell r="N1023">
            <v>59.8</v>
          </cell>
        </row>
        <row r="1024">
          <cell r="C1024" t="str">
            <v>HOSPITAL MESTRE VITALINO</v>
          </cell>
          <cell r="E1024" t="str">
            <v>1.99 - Outras Despesas com Pessoal</v>
          </cell>
          <cell r="F1024" t="str">
            <v>14.031.084/0001-35</v>
          </cell>
          <cell r="G1024" t="str">
            <v>MILK SHAKE LANCHES</v>
          </cell>
          <cell r="H1024" t="str">
            <v>B</v>
          </cell>
          <cell r="I1024" t="str">
            <v>S</v>
          </cell>
          <cell r="J1024">
            <v>182908</v>
          </cell>
          <cell r="K1024">
            <v>45027</v>
          </cell>
          <cell r="L1024" t="str">
            <v>26230414031084000135650010001829081473895475</v>
          </cell>
          <cell r="M1024" t="str">
            <v>26 -  Pernambuco</v>
          </cell>
          <cell r="N1024">
            <v>58</v>
          </cell>
        </row>
        <row r="1025">
          <cell r="C1025" t="str">
            <v>HOSPITAL MESTRE VITALINO</v>
          </cell>
          <cell r="E1025" t="str">
            <v>1.99 - Outras Despesas com Pessoal</v>
          </cell>
          <cell r="F1025" t="str">
            <v>14.031.084/0001-35</v>
          </cell>
          <cell r="G1025" t="str">
            <v>MILK SHAKE LANCHES</v>
          </cell>
          <cell r="H1025" t="str">
            <v>B</v>
          </cell>
          <cell r="I1025" t="str">
            <v>S</v>
          </cell>
          <cell r="J1025">
            <v>182927</v>
          </cell>
          <cell r="K1025">
            <v>45027</v>
          </cell>
          <cell r="L1025" t="str">
            <v>26230414031084000135650010001829271467783470</v>
          </cell>
          <cell r="M1025" t="str">
            <v>26 -  Pernambuco</v>
          </cell>
          <cell r="N1025">
            <v>31</v>
          </cell>
        </row>
        <row r="1026">
          <cell r="C1026" t="str">
            <v>HOSPITAL MESTRE VITALINO</v>
          </cell>
          <cell r="E1026" t="str">
            <v>1.99 - Outras Despesas com Pessoal</v>
          </cell>
          <cell r="F1026" t="str">
            <v>12.841.101/0002-55</v>
          </cell>
          <cell r="G1026" t="str">
            <v>O REI DAS COXINHAS</v>
          </cell>
          <cell r="H1026" t="str">
            <v>B</v>
          </cell>
          <cell r="I1026" t="str">
            <v>S</v>
          </cell>
          <cell r="J1026">
            <v>18788</v>
          </cell>
          <cell r="K1026">
            <v>45025</v>
          </cell>
          <cell r="L1026" t="str">
            <v>26230412841101000255650080000187881294808830</v>
          </cell>
          <cell r="M1026" t="str">
            <v>26 -  Pernambuco</v>
          </cell>
          <cell r="N1026">
            <v>48.5</v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C1031" t="str">
            <v>HOSPITAL MESTRE VITALINO</v>
          </cell>
          <cell r="E1031" t="str">
            <v>1.99 - Outras Despesas com Pessoal</v>
          </cell>
          <cell r="F1031" t="str">
            <v>27.181.464/0001-06</v>
          </cell>
          <cell r="G1031" t="str">
            <v>CANTINHO DO LAU</v>
          </cell>
          <cell r="H1031" t="str">
            <v>B</v>
          </cell>
          <cell r="I1031" t="str">
            <v>S</v>
          </cell>
          <cell r="J1031">
            <v>33807</v>
          </cell>
          <cell r="K1031">
            <v>45023</v>
          </cell>
          <cell r="L1031" t="str">
            <v>26230427181464000106650010000338071518106940</v>
          </cell>
          <cell r="M1031" t="str">
            <v>26 -  Pernambuco</v>
          </cell>
          <cell r="N1031">
            <v>52</v>
          </cell>
        </row>
        <row r="1032">
          <cell r="C1032" t="str">
            <v>HOSPITAL MESTRE VITALINO</v>
          </cell>
          <cell r="E1032" t="str">
            <v>1.99 - Outras Despesas com Pessoal</v>
          </cell>
          <cell r="F1032" t="str">
            <v>06.859.452/0013-43</v>
          </cell>
          <cell r="G1032" t="str">
            <v>MCDONALDS</v>
          </cell>
          <cell r="H1032" t="str">
            <v>B</v>
          </cell>
          <cell r="I1032" t="str">
            <v>S</v>
          </cell>
          <cell r="J1032">
            <v>68568</v>
          </cell>
          <cell r="K1032">
            <v>45023</v>
          </cell>
          <cell r="L1032" t="str">
            <v>26230406859452001343650020000685681882513573</v>
          </cell>
          <cell r="M1032" t="str">
            <v>26 -  Pernambuco</v>
          </cell>
          <cell r="N1032">
            <v>55.8</v>
          </cell>
        </row>
        <row r="1033">
          <cell r="C1033" t="str">
            <v>HOSPITAL MESTRE VITALINO</v>
          </cell>
          <cell r="E1033" t="str">
            <v>1.99 - Outras Despesas com Pessoal</v>
          </cell>
          <cell r="F1033" t="str">
            <v>25.043.044/0001-20</v>
          </cell>
          <cell r="G1033" t="str">
            <v>BODE GRILL</v>
          </cell>
          <cell r="H1033" t="str">
            <v>B</v>
          </cell>
          <cell r="I1033" t="str">
            <v>S</v>
          </cell>
          <cell r="J1033" t="str">
            <v>76160</v>
          </cell>
          <cell r="K1033">
            <v>45021</v>
          </cell>
          <cell r="L1033" t="str">
            <v>26230425043044000120650010000761601913403420</v>
          </cell>
          <cell r="M1033" t="str">
            <v>26 -  Pernambuco</v>
          </cell>
          <cell r="N1033">
            <v>35.619999999999997</v>
          </cell>
        </row>
        <row r="1034">
          <cell r="C1034" t="str">
            <v>HOSPITAL MESTRE VITALINO</v>
          </cell>
          <cell r="E1034" t="str">
            <v>1.99 - Outras Despesas com Pessoal</v>
          </cell>
          <cell r="F1034" t="str">
            <v>26.800.156/0001-40</v>
          </cell>
          <cell r="G1034" t="str">
            <v>BOA PARADA GRILL</v>
          </cell>
          <cell r="H1034" t="str">
            <v>B</v>
          </cell>
          <cell r="I1034" t="str">
            <v>S</v>
          </cell>
          <cell r="J1034">
            <v>47967</v>
          </cell>
          <cell r="K1034">
            <v>45020</v>
          </cell>
          <cell r="L1034" t="str">
            <v>26230426800156000140650030000479679553712637</v>
          </cell>
          <cell r="M1034" t="str">
            <v>26 -  Pernambuco</v>
          </cell>
          <cell r="N1034">
            <v>61.7</v>
          </cell>
        </row>
        <row r="1035">
          <cell r="C1035" t="str">
            <v>HOSPITAL MESTRE VITALINO</v>
          </cell>
          <cell r="E1035" t="str">
            <v>1.99 - Outras Despesas com Pessoal</v>
          </cell>
          <cell r="F1035" t="str">
            <v>14.031.084/0001-35</v>
          </cell>
          <cell r="G1035" t="str">
            <v>MILK SHAKE LANCHES</v>
          </cell>
          <cell r="H1035" t="str">
            <v>B</v>
          </cell>
          <cell r="I1035" t="str">
            <v>S</v>
          </cell>
          <cell r="J1035">
            <v>182362</v>
          </cell>
          <cell r="K1035">
            <v>45020</v>
          </cell>
          <cell r="L1035" t="str">
            <v>26230414031084000135650010001823621916660260</v>
          </cell>
          <cell r="M1035" t="str">
            <v>26 -  Pernambuco</v>
          </cell>
          <cell r="N1035">
            <v>31</v>
          </cell>
        </row>
        <row r="1036">
          <cell r="C1036" t="str">
            <v>HOSPITAL MESTRE VITALINO</v>
          </cell>
          <cell r="E1036" t="str">
            <v>1.99 - Outras Despesas com Pessoal</v>
          </cell>
          <cell r="F1036" t="str">
            <v>20.737.670/0001-00</v>
          </cell>
          <cell r="G1036" t="str">
            <v>ANDRADE SANDRES</v>
          </cell>
          <cell r="H1036" t="str">
            <v>B</v>
          </cell>
          <cell r="I1036" t="str">
            <v>S</v>
          </cell>
          <cell r="J1036">
            <v>205217</v>
          </cell>
          <cell r="K1036">
            <v>45018</v>
          </cell>
          <cell r="L1036" t="str">
            <v>26230420737670000100650030002052171151978191</v>
          </cell>
          <cell r="M1036" t="str">
            <v>26 -  Pernambuco</v>
          </cell>
          <cell r="N1036">
            <v>55.92</v>
          </cell>
        </row>
        <row r="1037">
          <cell r="C1037" t="str">
            <v>HOSPITAL MESTRE VITALINO</v>
          </cell>
          <cell r="E1037" t="str">
            <v>1.99 - Outras Despesas com Pessoal</v>
          </cell>
          <cell r="F1037" t="str">
            <v>12.841.101/0002-55</v>
          </cell>
          <cell r="G1037" t="str">
            <v>O REI DAS COXINHAS</v>
          </cell>
          <cell r="H1037" t="str">
            <v>B</v>
          </cell>
          <cell r="I1037" t="str">
            <v>S</v>
          </cell>
          <cell r="J1037">
            <v>17300</v>
          </cell>
          <cell r="K1037">
            <v>45018</v>
          </cell>
          <cell r="L1037" t="str">
            <v>26230412841101000255650080000173001063795703</v>
          </cell>
          <cell r="M1037" t="str">
            <v>26 -  Pernambuco</v>
          </cell>
          <cell r="N1037">
            <v>68.5</v>
          </cell>
        </row>
        <row r="1038">
          <cell r="C1038" t="str">
            <v>HOSPITAL MESTRE VITALINO</v>
          </cell>
          <cell r="E1038" t="str">
            <v>1.99 - Outras Despesas com Pessoal</v>
          </cell>
          <cell r="F1038" t="str">
            <v>20.737.670/0001-00</v>
          </cell>
          <cell r="G1038" t="str">
            <v>ANDRADE SANDRES</v>
          </cell>
          <cell r="H1038" t="str">
            <v>B</v>
          </cell>
          <cell r="I1038" t="str">
            <v>S</v>
          </cell>
          <cell r="J1038">
            <v>205190</v>
          </cell>
          <cell r="K1038">
            <v>45017</v>
          </cell>
          <cell r="L1038" t="str">
            <v>26230420737670000100650030002051901439112988</v>
          </cell>
          <cell r="M1038" t="str">
            <v>26 -  Pernambuco</v>
          </cell>
          <cell r="N1038">
            <v>61.17</v>
          </cell>
        </row>
        <row r="1039">
          <cell r="E1039" t="str">
            <v/>
          </cell>
        </row>
        <row r="1040">
          <cell r="C1040" t="str">
            <v>HOSPITAL MESTRE VITALINO</v>
          </cell>
          <cell r="E1040" t="str">
            <v>1.99 - Outras Despesas com Pessoal</v>
          </cell>
          <cell r="F1040">
            <v>1203383000168</v>
          </cell>
          <cell r="G1040" t="str">
            <v>RCR LOCACAO LTDA</v>
          </cell>
          <cell r="H1040" t="str">
            <v>S</v>
          </cell>
          <cell r="I1040" t="str">
            <v>S</v>
          </cell>
          <cell r="J1040">
            <v>7150</v>
          </cell>
          <cell r="K1040">
            <v>45051</v>
          </cell>
          <cell r="L1040" t="str">
            <v>26230501203383000168670000000071501000329344</v>
          </cell>
          <cell r="M1040" t="str">
            <v>2611606 - Recife - PE</v>
          </cell>
          <cell r="N1040">
            <v>27864</v>
          </cell>
        </row>
        <row r="1041">
          <cell r="C1041" t="str">
            <v>HOSPITAL MESTRE VITALINO</v>
          </cell>
          <cell r="E1041" t="str">
            <v>1.99 - Outras Despesas com Pessoal</v>
          </cell>
          <cell r="F1041">
            <v>10548532000111</v>
          </cell>
          <cell r="G1041" t="str">
            <v>ASSOCIACAO DAS EMPRESAS DE TRANSP DE PASSAGEIROS DE CARUARU</v>
          </cell>
          <cell r="H1041" t="str">
            <v>S</v>
          </cell>
          <cell r="I1041" t="str">
            <v>N</v>
          </cell>
          <cell r="J1041">
            <v>86957</v>
          </cell>
          <cell r="K1041">
            <v>45008</v>
          </cell>
          <cell r="N1041">
            <v>79407</v>
          </cell>
        </row>
        <row r="1042">
          <cell r="C1042" t="str">
            <v>HOSPITAL MESTRE VITALINO</v>
          </cell>
          <cell r="E1042" t="str">
            <v>1.99 - Outras Despesas com Pessoal</v>
          </cell>
          <cell r="F1042">
            <v>21986074000119</v>
          </cell>
          <cell r="G1042" t="str">
            <v>PRUDENTIAL DO BRASIL VIDA EM GRUPO SA</v>
          </cell>
          <cell r="H1042" t="str">
            <v>S</v>
          </cell>
          <cell r="I1042" t="str">
            <v>N</v>
          </cell>
          <cell r="J1042" t="str">
            <v>109017680</v>
          </cell>
          <cell r="K1042">
            <v>45055</v>
          </cell>
          <cell r="N1042">
            <v>1315.56</v>
          </cell>
        </row>
        <row r="1043">
          <cell r="E1043" t="str">
            <v/>
          </cell>
        </row>
        <row r="1044">
          <cell r="C1044" t="str">
            <v>HOSPITAL MESTRE VITALINO</v>
          </cell>
          <cell r="E1044" t="str">
            <v xml:space="preserve">5.21 - Seguros em geral </v>
          </cell>
          <cell r="F1044" t="str">
            <v>03.502.099/0001-18</v>
          </cell>
          <cell r="G1044" t="str">
            <v>CHUBB SEGUROS DO BRASIL S.A.</v>
          </cell>
          <cell r="H1044" t="str">
            <v>S</v>
          </cell>
          <cell r="I1044" t="str">
            <v>N</v>
          </cell>
          <cell r="J1044" t="str">
            <v>2996000877312</v>
          </cell>
          <cell r="K1044">
            <v>45046</v>
          </cell>
          <cell r="N1044">
            <v>3163.31</v>
          </cell>
        </row>
        <row r="1045">
          <cell r="C1045" t="str">
            <v>HOSPITAL MESTRE VITALINO</v>
          </cell>
          <cell r="E1045" t="str">
            <v xml:space="preserve">5.21 - Seguros em geral </v>
          </cell>
          <cell r="F1045" t="str">
            <v>61.198.164/0001-60</v>
          </cell>
          <cell r="G1045" t="str">
            <v>PORTO SEGURO</v>
          </cell>
          <cell r="H1045" t="str">
            <v>S</v>
          </cell>
          <cell r="I1045" t="str">
            <v>N</v>
          </cell>
          <cell r="J1045" t="str">
            <v>053139645666</v>
          </cell>
          <cell r="K1045">
            <v>45046</v>
          </cell>
          <cell r="N1045">
            <v>461.75</v>
          </cell>
        </row>
        <row r="1046">
          <cell r="C1046" t="str">
            <v>HOSPITAL MESTRE VITALINO</v>
          </cell>
          <cell r="E1046" t="str">
            <v xml:space="preserve">5.21 - Seguros em geral </v>
          </cell>
          <cell r="F1046" t="str">
            <v>61.198.164/0001-60</v>
          </cell>
          <cell r="G1046" t="str">
            <v>PORTO SEGURO</v>
          </cell>
          <cell r="H1046" t="str">
            <v>S</v>
          </cell>
          <cell r="I1046" t="str">
            <v>N</v>
          </cell>
          <cell r="J1046" t="str">
            <v>053139645666</v>
          </cell>
          <cell r="K1046">
            <v>45046</v>
          </cell>
          <cell r="N1046">
            <v>292.24</v>
          </cell>
        </row>
        <row r="1047">
          <cell r="C1047" t="str">
            <v>HOSPITAL MESTRE VITALINO</v>
          </cell>
          <cell r="E1047" t="str">
            <v>5.99 - Outros Serviços de Terceiros Pessoa Jurídica</v>
          </cell>
          <cell r="F1047">
            <v>4027726000179</v>
          </cell>
          <cell r="G1047" t="str">
            <v>CONSELHO REGIONAL DE TECNICOS EM RADIOLOGIANDA 15ª REGIAO</v>
          </cell>
          <cell r="H1047" t="str">
            <v>S</v>
          </cell>
          <cell r="I1047" t="str">
            <v>N</v>
          </cell>
          <cell r="J1047" t="str">
            <v>000313</v>
          </cell>
          <cell r="K1047">
            <v>45035</v>
          </cell>
          <cell r="N1047">
            <v>55</v>
          </cell>
        </row>
        <row r="1048">
          <cell r="C1048" t="str">
            <v>HOSPITAL MESTRE VITALINO</v>
          </cell>
          <cell r="E1048" t="str">
            <v>5.9 - Telefonia Móvel</v>
          </cell>
          <cell r="F1048" t="str">
            <v>02.558.157/0008-39</v>
          </cell>
          <cell r="G1048" t="str">
            <v xml:space="preserve">TELEFONICA BRASIL S.A. </v>
          </cell>
          <cell r="H1048" t="str">
            <v>S</v>
          </cell>
          <cell r="I1048" t="str">
            <v>N</v>
          </cell>
          <cell r="J1048" t="str">
            <v>0265380609</v>
          </cell>
          <cell r="K1048">
            <v>45035</v>
          </cell>
          <cell r="N1048">
            <v>993.03</v>
          </cell>
        </row>
        <row r="1049">
          <cell r="C1049" t="str">
            <v>HOSPITAL MESTRE VITALINO</v>
          </cell>
          <cell r="E1049" t="str">
            <v>5.18 - Teledonia Fixa</v>
          </cell>
          <cell r="F1049" t="str">
            <v>11.844.663/0001-09</v>
          </cell>
          <cell r="G1049" t="str">
            <v>1 TELECOM SERV. TECNOLOGIA EM INTERNET LTDA</v>
          </cell>
          <cell r="H1049" t="str">
            <v>S</v>
          </cell>
          <cell r="I1049" t="str">
            <v>N</v>
          </cell>
          <cell r="J1049" t="str">
            <v>121175</v>
          </cell>
          <cell r="K1049">
            <v>45042</v>
          </cell>
          <cell r="N1049">
            <v>350</v>
          </cell>
        </row>
        <row r="1050">
          <cell r="C1050" t="str">
            <v>HOSPITAL MESTRE VITALINO</v>
          </cell>
          <cell r="E1050" t="str">
            <v>5.18 - Teledonia Fixa</v>
          </cell>
          <cell r="F1050" t="str">
            <v>11.844.663/0001-09</v>
          </cell>
          <cell r="G1050" t="str">
            <v>1 TELECOM SERV. TECNOLOGIA EM INTERNET LTDA</v>
          </cell>
          <cell r="H1050" t="str">
            <v>S</v>
          </cell>
          <cell r="I1050" t="str">
            <v>N</v>
          </cell>
          <cell r="J1050">
            <v>100743</v>
          </cell>
          <cell r="K1050">
            <v>45042</v>
          </cell>
          <cell r="N1050">
            <v>350</v>
          </cell>
        </row>
        <row r="1051">
          <cell r="C1051" t="str">
            <v>HOSPITAL MESTRE VITALINO</v>
          </cell>
          <cell r="E1051" t="str">
            <v>5.18 - Teledonia Fixa</v>
          </cell>
          <cell r="F1051" t="str">
            <v>04.601.397/0001-28</v>
          </cell>
          <cell r="G1051" t="str">
            <v>BRISANET SERVICOS DE TELECOMUNICACOES S.</v>
          </cell>
          <cell r="H1051" t="str">
            <v>S</v>
          </cell>
          <cell r="I1051" t="str">
            <v>N</v>
          </cell>
          <cell r="J1051" t="str">
            <v>15899333</v>
          </cell>
          <cell r="K1051">
            <v>45034</v>
          </cell>
          <cell r="N1051">
            <v>600</v>
          </cell>
        </row>
        <row r="1052">
          <cell r="E1052" t="str">
            <v/>
          </cell>
        </row>
        <row r="1053">
          <cell r="C1053" t="str">
            <v>HOSPITAL MESTRE VITALINO</v>
          </cell>
          <cell r="E1053" t="str">
            <v>5.13 - Água e Esgoto</v>
          </cell>
          <cell r="F1053" t="str">
            <v>09.769.035/0001-64</v>
          </cell>
          <cell r="G1053" t="str">
            <v>COMPANHIA PERNAMBUCANA DE SANEAMENTO</v>
          </cell>
          <cell r="H1053" t="str">
            <v>S</v>
          </cell>
          <cell r="I1053" t="str">
            <v>N</v>
          </cell>
          <cell r="J1053" t="str">
            <v>202304103447679</v>
          </cell>
          <cell r="K1053">
            <v>45050</v>
          </cell>
          <cell r="N1053">
            <v>28126.62</v>
          </cell>
        </row>
        <row r="1054">
          <cell r="C1054" t="str">
            <v>HOSPITAL MESTRE VITALINO</v>
          </cell>
          <cell r="E1054" t="str">
            <v>5.12 - Energia Elétrica</v>
          </cell>
          <cell r="F1054" t="str">
            <v>10.835.932/0001-08</v>
          </cell>
          <cell r="G1054" t="str">
            <v>COMPANHIA ENERGETICA DE PERNAMBUCO</v>
          </cell>
          <cell r="H1054" t="str">
            <v>S</v>
          </cell>
          <cell r="I1054" t="str">
            <v>S</v>
          </cell>
          <cell r="J1054">
            <v>255610975</v>
          </cell>
          <cell r="K1054">
            <v>45047</v>
          </cell>
          <cell r="L1054" t="str">
            <v>26230510835932000108660002556109751021850401</v>
          </cell>
          <cell r="M1054" t="str">
            <v>2611606 - Recife - PE</v>
          </cell>
          <cell r="N1054">
            <v>229660.22</v>
          </cell>
        </row>
        <row r="1055">
          <cell r="E1055" t="str">
            <v/>
          </cell>
        </row>
        <row r="1056">
          <cell r="C1056" t="str">
            <v>HOSPITAL MESTRE VITALINO</v>
          </cell>
          <cell r="E1056" t="str">
            <v>5.3 - Locação de Máquinas e Equipamentos</v>
          </cell>
          <cell r="F1056" t="str">
            <v>13.490.233/0001-61</v>
          </cell>
          <cell r="G1056" t="str">
            <v>ALONETEC IMPORTACAO E SERVICOS DE EQUIP DE INFOR</v>
          </cell>
          <cell r="H1056" t="str">
            <v>S</v>
          </cell>
          <cell r="I1056" t="str">
            <v>S</v>
          </cell>
          <cell r="J1056" t="str">
            <v>00003898</v>
          </cell>
          <cell r="K1056">
            <v>45043</v>
          </cell>
          <cell r="L1056" t="str">
            <v>1GGQ-JMZU</v>
          </cell>
          <cell r="M1056" t="str">
            <v>2611606 - Recife - PE</v>
          </cell>
          <cell r="N1056">
            <v>1089</v>
          </cell>
        </row>
        <row r="1057">
          <cell r="C1057" t="str">
            <v>HOSPITAL MESTRE VITALINO</v>
          </cell>
          <cell r="E1057" t="str">
            <v>5.3 - Locação de Máquinas e Equipamentos</v>
          </cell>
          <cell r="F1057" t="str">
            <v>27.893.009/0001-25</v>
          </cell>
          <cell r="G1057" t="str">
            <v>LSA SOLUCOES EM TECNOLOGIA EIRELI - ME</v>
          </cell>
          <cell r="H1057" t="str">
            <v>S</v>
          </cell>
          <cell r="I1057" t="str">
            <v>S</v>
          </cell>
          <cell r="J1057" t="str">
            <v>00000221</v>
          </cell>
          <cell r="K1057">
            <v>45050</v>
          </cell>
          <cell r="L1057" t="str">
            <v>AZZD-ZJUE</v>
          </cell>
          <cell r="M1057" t="str">
            <v>2611606 - Recife - PE</v>
          </cell>
          <cell r="N1057">
            <v>1800</v>
          </cell>
        </row>
        <row r="1058">
          <cell r="C1058" t="str">
            <v>HOSPITAL MESTRE VITALINO</v>
          </cell>
          <cell r="E1058" t="str">
            <v>5.3 - Locação de Máquinas e Equipamentos</v>
          </cell>
          <cell r="F1058" t="str">
            <v>13.490.233/0001-61</v>
          </cell>
          <cell r="G1058" t="str">
            <v>ALONETEC IMPORTACAO E SERVICOS DE EQUIP DE INFOR</v>
          </cell>
          <cell r="H1058" t="str">
            <v>S</v>
          </cell>
          <cell r="I1058" t="str">
            <v>S</v>
          </cell>
          <cell r="J1058" t="str">
            <v>00003899</v>
          </cell>
          <cell r="K1058">
            <v>45043</v>
          </cell>
          <cell r="L1058" t="str">
            <v>EZ4P-HEDZ</v>
          </cell>
          <cell r="M1058" t="str">
            <v>2611606 - Recife - PE</v>
          </cell>
          <cell r="N1058">
            <v>2100</v>
          </cell>
        </row>
        <row r="1059">
          <cell r="C1059" t="str">
            <v>HOSPITAL MESTRE VITALINO</v>
          </cell>
          <cell r="E1059" t="str">
            <v>5.3 - Locação de Máquinas e Equipamentos</v>
          </cell>
          <cell r="F1059" t="str">
            <v>05.097.661/0001-09</v>
          </cell>
          <cell r="G1059" t="str">
            <v>CONTAGE CONSULTORIA EM TEL E MONITORAMENTO LTDA</v>
          </cell>
          <cell r="H1059" t="str">
            <v>S</v>
          </cell>
          <cell r="I1059" t="str">
            <v>N</v>
          </cell>
          <cell r="J1059" t="str">
            <v>006659</v>
          </cell>
          <cell r="K1059">
            <v>45041</v>
          </cell>
          <cell r="N1059">
            <v>4080</v>
          </cell>
        </row>
        <row r="1060">
          <cell r="C1060" t="str">
            <v>HOSPITAL MESTRE VITALINO</v>
          </cell>
          <cell r="E1060" t="str">
            <v>5.3 - Locação de Máquinas e Equipamentos</v>
          </cell>
          <cell r="F1060" t="str">
            <v>09.168.271/0002-06</v>
          </cell>
          <cell r="G1060" t="str">
            <v>AGISA CONTAINNERS</v>
          </cell>
          <cell r="H1060" t="str">
            <v>S</v>
          </cell>
          <cell r="I1060" t="str">
            <v>N</v>
          </cell>
          <cell r="J1060" t="str">
            <v>006106</v>
          </cell>
          <cell r="K1060">
            <v>44988</v>
          </cell>
          <cell r="N1060">
            <v>843.6</v>
          </cell>
        </row>
        <row r="1061">
          <cell r="C1061" t="str">
            <v>HOSPITAL MESTRE VITALINO</v>
          </cell>
          <cell r="E1061" t="str">
            <v>5.3 - Locação de Máquinas e Equipamentos</v>
          </cell>
          <cell r="F1061" t="str">
            <v>10.279.299/0001-19</v>
          </cell>
          <cell r="G1061" t="str">
            <v>RGRAPH LOC ECOM E SERV LTDA - ME</v>
          </cell>
          <cell r="H1061" t="str">
            <v>S</v>
          </cell>
          <cell r="I1061" t="str">
            <v>N</v>
          </cell>
          <cell r="J1061" t="str">
            <v>06399</v>
          </cell>
          <cell r="K1061">
            <v>45049</v>
          </cell>
          <cell r="N1061">
            <v>10157</v>
          </cell>
        </row>
        <row r="1062">
          <cell r="C1062" t="str">
            <v>HOSPITAL MESTRE VITALINO</v>
          </cell>
          <cell r="E1062" t="str">
            <v>5.3 - Locação de Máquinas e Equipamentos</v>
          </cell>
          <cell r="F1062" t="str">
            <v>37.462.182/0001-22</v>
          </cell>
          <cell r="G1062" t="str">
            <v>MARCA CLIMATIZACAO E TERCEIRIZACAO</v>
          </cell>
          <cell r="H1062" t="str">
            <v>S</v>
          </cell>
          <cell r="I1062" t="str">
            <v>N</v>
          </cell>
          <cell r="J1062" t="str">
            <v>0000673</v>
          </cell>
          <cell r="K1062">
            <v>45020</v>
          </cell>
          <cell r="N1062">
            <v>8101</v>
          </cell>
        </row>
        <row r="1063">
          <cell r="C1063" t="str">
            <v>HOSPITAL MESTRE VITALINO</v>
          </cell>
          <cell r="E1063" t="str">
            <v>5.3 - Locação de Máquinas e Equipamentos</v>
          </cell>
          <cell r="F1063" t="str">
            <v>37.462.182/0001-22</v>
          </cell>
          <cell r="G1063" t="str">
            <v>MARCA CLIMATIZACAO E TERCEIRIZACAO</v>
          </cell>
          <cell r="H1063" t="str">
            <v>S</v>
          </cell>
          <cell r="I1063" t="str">
            <v>N</v>
          </cell>
          <cell r="J1063" t="str">
            <v>0000672</v>
          </cell>
          <cell r="K1063">
            <v>45020</v>
          </cell>
          <cell r="N1063">
            <v>11680.2</v>
          </cell>
        </row>
        <row r="1064">
          <cell r="C1064" t="str">
            <v>HOSPITAL MESTRE VITALINO</v>
          </cell>
          <cell r="E1064" t="str">
            <v>5.3 - Locação de Máquinas e Equipamentos</v>
          </cell>
          <cell r="F1064" t="str">
            <v>20.265.080/0001-14</v>
          </cell>
          <cell r="G1064" t="str">
            <v>JM SILVA MAQUINAS E EQUIP LTDA</v>
          </cell>
          <cell r="H1064" t="str">
            <v>S</v>
          </cell>
          <cell r="I1064" t="str">
            <v>N</v>
          </cell>
          <cell r="J1064" t="str">
            <v>003180</v>
          </cell>
          <cell r="K1064">
            <v>45017</v>
          </cell>
          <cell r="N1064">
            <v>800</v>
          </cell>
        </row>
        <row r="1065">
          <cell r="C1065" t="str">
            <v>HOSPITAL MESTRE VITALINO</v>
          </cell>
          <cell r="E1065" t="str">
            <v>5.3 - Locação de Máquinas e Equipamentos</v>
          </cell>
          <cell r="F1065">
            <v>44283333000574</v>
          </cell>
          <cell r="G1065" t="str">
            <v>SCM PARTICIPACOES AS</v>
          </cell>
          <cell r="H1065" t="str">
            <v>S</v>
          </cell>
          <cell r="I1065" t="str">
            <v>N</v>
          </cell>
          <cell r="J1065" t="str">
            <v>20726</v>
          </cell>
          <cell r="K1065">
            <v>45026</v>
          </cell>
          <cell r="N1065">
            <v>11205</v>
          </cell>
        </row>
        <row r="1066">
          <cell r="C1066" t="str">
            <v>HOSPITAL MESTRE VITALINO</v>
          </cell>
          <cell r="E1066" t="str">
            <v>5.3 - Locação de Máquinas e Equipamentos</v>
          </cell>
          <cell r="F1066" t="str">
            <v>01.440.590/0010-27</v>
          </cell>
          <cell r="G1066" t="str">
            <v>FRESENIUS MEDICAL CARE LTDA</v>
          </cell>
          <cell r="H1066" t="str">
            <v>S</v>
          </cell>
          <cell r="I1066" t="str">
            <v>N</v>
          </cell>
          <cell r="J1066" t="str">
            <v>1111635090</v>
          </cell>
          <cell r="K1066">
            <v>45026</v>
          </cell>
          <cell r="N1066">
            <v>85696</v>
          </cell>
        </row>
        <row r="1067">
          <cell r="C1067" t="str">
            <v>HOSPITAL MESTRE VITALINO</v>
          </cell>
          <cell r="E1067" t="str">
            <v>5.3 - Locação de Máquinas e Equipamentos</v>
          </cell>
          <cell r="F1067" t="str">
            <v>01.440.590/0010-27</v>
          </cell>
          <cell r="G1067" t="str">
            <v>FRESENIUS MEDICAL CARE LTDA</v>
          </cell>
          <cell r="H1067" t="str">
            <v>S</v>
          </cell>
          <cell r="I1067" t="str">
            <v>N</v>
          </cell>
          <cell r="J1067" t="str">
            <v>1111632145</v>
          </cell>
          <cell r="K1067">
            <v>45020</v>
          </cell>
          <cell r="N1067">
            <v>2578.5300000000002</v>
          </cell>
        </row>
        <row r="1068">
          <cell r="C1068" t="str">
            <v>HOSPITAL MESTRE VITALINO</v>
          </cell>
          <cell r="E1068" t="str">
            <v>5.3 - Locação de Máquinas e Equipamentos</v>
          </cell>
          <cell r="F1068" t="str">
            <v>01.440.590/0010-27</v>
          </cell>
          <cell r="G1068" t="str">
            <v>FRESENIUS MEDICAL CARE LTDA</v>
          </cell>
          <cell r="H1068" t="str">
            <v>S</v>
          </cell>
          <cell r="I1068" t="str">
            <v>N</v>
          </cell>
          <cell r="J1068" t="str">
            <v>1111632144</v>
          </cell>
          <cell r="K1068">
            <v>45020</v>
          </cell>
          <cell r="N1068">
            <v>10528.32</v>
          </cell>
        </row>
        <row r="1069">
          <cell r="C1069" t="str">
            <v>HOSPITAL MESTRE VITALINO</v>
          </cell>
          <cell r="E1069" t="str">
            <v>5.3 - Locação de Máquinas e Equipamentos</v>
          </cell>
          <cell r="F1069" t="str">
            <v>01.440.590/0010-27</v>
          </cell>
          <cell r="G1069" t="str">
            <v>FRESENIUS MEDICAL CARE LTDA</v>
          </cell>
          <cell r="H1069" t="str">
            <v>S</v>
          </cell>
          <cell r="I1069" t="str">
            <v>N</v>
          </cell>
          <cell r="J1069" t="str">
            <v>1111632146</v>
          </cell>
          <cell r="K1069">
            <v>45020</v>
          </cell>
          <cell r="N1069">
            <v>6274</v>
          </cell>
        </row>
        <row r="1070">
          <cell r="C1070" t="str">
            <v>HOSPITAL MESTRE VITALINO</v>
          </cell>
          <cell r="E1070" t="str">
            <v>5.3 - Locação de Máquinas e Equipamentos</v>
          </cell>
          <cell r="F1070">
            <v>24080970000102</v>
          </cell>
          <cell r="G1070" t="str">
            <v>CARLOS ALBERTO PROJETOS E CONSTRUCAO LTDA - EPP</v>
          </cell>
          <cell r="H1070" t="str">
            <v>S</v>
          </cell>
          <cell r="I1070" t="str">
            <v>N</v>
          </cell>
          <cell r="J1070" t="str">
            <v>093497</v>
          </cell>
          <cell r="K1070">
            <v>45019</v>
          </cell>
          <cell r="N1070">
            <v>235.2</v>
          </cell>
        </row>
        <row r="1071">
          <cell r="C1071" t="str">
            <v>HOSPITAL MESTRE VITALINO</v>
          </cell>
          <cell r="E1071" t="str">
            <v>5.3 - Locação de Máquinas e Equipamentos</v>
          </cell>
          <cell r="F1071">
            <v>26000187000117</v>
          </cell>
          <cell r="G1071" t="str">
            <v>CASA DO CONSTRUTOR</v>
          </cell>
          <cell r="H1071" t="str">
            <v>S</v>
          </cell>
          <cell r="I1071" t="str">
            <v>N</v>
          </cell>
          <cell r="J1071" t="str">
            <v>18811</v>
          </cell>
          <cell r="K1071">
            <v>45012</v>
          </cell>
          <cell r="N1071">
            <v>510</v>
          </cell>
        </row>
        <row r="1072">
          <cell r="C1072" t="str">
            <v>HOSPITAL MESTRE VITALINO</v>
          </cell>
          <cell r="E1072" t="str">
            <v>5.3 - Locação de Máquinas e Equipamentos</v>
          </cell>
          <cell r="F1072">
            <v>26000187000117</v>
          </cell>
          <cell r="G1072" t="str">
            <v>CASA DO CONSTRUTOR</v>
          </cell>
          <cell r="H1072" t="str">
            <v>S</v>
          </cell>
          <cell r="I1072" t="str">
            <v>N</v>
          </cell>
          <cell r="J1072" t="str">
            <v>18991</v>
          </cell>
          <cell r="K1072">
            <v>45028</v>
          </cell>
          <cell r="N1072">
            <v>510</v>
          </cell>
        </row>
        <row r="1073">
          <cell r="C1073" t="str">
            <v>HOSPITAL MESTRE VITALINO</v>
          </cell>
          <cell r="E1073" t="str">
            <v>5.3 - Locação de Máquinas e Equipamentos</v>
          </cell>
          <cell r="F1073">
            <v>42520482000150</v>
          </cell>
          <cell r="G1073" t="str">
            <v>COMMERCE SOLUTIONS LTDA</v>
          </cell>
          <cell r="H1073" t="str">
            <v>S</v>
          </cell>
          <cell r="I1073" t="str">
            <v>S</v>
          </cell>
          <cell r="J1073" t="str">
            <v>000000012</v>
          </cell>
          <cell r="K1073">
            <v>45044</v>
          </cell>
          <cell r="L1073" t="str">
            <v>PKJJ58095</v>
          </cell>
          <cell r="M1073" t="str">
            <v>2609600 - Olinda - PE</v>
          </cell>
          <cell r="N1073">
            <v>1500</v>
          </cell>
        </row>
        <row r="1074">
          <cell r="C1074" t="str">
            <v>HOSPITAL MESTRE VITALINO</v>
          </cell>
          <cell r="E1074" t="str">
            <v>5.3 - Locação de Máquinas e Equipamentos</v>
          </cell>
          <cell r="F1074">
            <v>24080970000102</v>
          </cell>
          <cell r="G1074" t="str">
            <v>CARLOS ALBERTO PROJETOS E CONSTRUCAO LTDA - EPP</v>
          </cell>
          <cell r="H1074" t="str">
            <v>S</v>
          </cell>
          <cell r="I1074" t="str">
            <v>N</v>
          </cell>
          <cell r="J1074" t="str">
            <v>093859</v>
          </cell>
          <cell r="K1074">
            <v>45028</v>
          </cell>
          <cell r="N1074">
            <v>840</v>
          </cell>
        </row>
        <row r="1075">
          <cell r="E1075" t="str">
            <v/>
          </cell>
        </row>
        <row r="1076">
          <cell r="C1076" t="str">
            <v>HOSPITAL MESTRE VITALINO</v>
          </cell>
          <cell r="E1076" t="str">
            <v>5.1 - Locação de Equipamentos Médicos-Hospitalares</v>
          </cell>
          <cell r="F1076">
            <v>8675394000190</v>
          </cell>
          <cell r="G1076" t="str">
            <v>SAFE SUPORTE A VIDA E COMERCIO INTERNACIONAL LTDA</v>
          </cell>
          <cell r="H1076" t="str">
            <v>S</v>
          </cell>
          <cell r="I1076" t="str">
            <v>N</v>
          </cell>
          <cell r="J1076" t="str">
            <v>11.125</v>
          </cell>
          <cell r="K1076">
            <v>45049</v>
          </cell>
          <cell r="N1076">
            <v>3350</v>
          </cell>
        </row>
        <row r="1077">
          <cell r="C1077" t="str">
            <v>HOSPITAL MESTRE VITALINO</v>
          </cell>
          <cell r="E1077" t="str">
            <v>5.1 - Locação de Equipamentos Médicos-Hospitalares</v>
          </cell>
          <cell r="F1077" t="str">
            <v>60.619.202/0012-09</v>
          </cell>
          <cell r="G1077" t="str">
            <v>MESSER GASES LTDA</v>
          </cell>
          <cell r="H1077" t="str">
            <v>S</v>
          </cell>
          <cell r="I1077" t="str">
            <v>N</v>
          </cell>
          <cell r="J1077" t="str">
            <v>0086169255</v>
          </cell>
          <cell r="K1077">
            <v>45043</v>
          </cell>
          <cell r="N1077">
            <v>12186.47</v>
          </cell>
        </row>
        <row r="1078">
          <cell r="C1078" t="str">
            <v>HOSPITAL MESTRE VITALINO</v>
          </cell>
          <cell r="E1078" t="str">
            <v>5.1 - Locação de Equipamentos Médicos-Hospitalares</v>
          </cell>
          <cell r="F1078" t="str">
            <v>60.619.202/0012-09</v>
          </cell>
          <cell r="G1078" t="str">
            <v>MESSER GASES LTDA</v>
          </cell>
          <cell r="H1078" t="str">
            <v>S</v>
          </cell>
          <cell r="I1078" t="str">
            <v>N</v>
          </cell>
          <cell r="J1078">
            <v>86169256</v>
          </cell>
          <cell r="K1078">
            <v>45043</v>
          </cell>
          <cell r="N1078">
            <v>12582.44</v>
          </cell>
        </row>
        <row r="1079">
          <cell r="C1079" t="str">
            <v>HOSPITAL MESTRE VITALINO</v>
          </cell>
          <cell r="E1079" t="str">
            <v>5.8 - Locação de Veículos Automotores</v>
          </cell>
          <cell r="F1079">
            <v>21596658000188</v>
          </cell>
          <cell r="G1079" t="str">
            <v>BEBECO AUTO LTDA</v>
          </cell>
          <cell r="H1079" t="str">
            <v>S</v>
          </cell>
          <cell r="I1079" t="str">
            <v>N</v>
          </cell>
          <cell r="J1079" t="str">
            <v>018</v>
          </cell>
          <cell r="K1079">
            <v>45040</v>
          </cell>
          <cell r="N1079">
            <v>4500</v>
          </cell>
        </row>
        <row r="1080">
          <cell r="E1080" t="str">
            <v/>
          </cell>
        </row>
        <row r="1081">
          <cell r="C1081" t="str">
            <v>HOSPITAL MESTRE VITALINO</v>
          </cell>
          <cell r="E1081" t="str">
            <v>5.99 - Outros Serviços de Terceiros Pessoa Jurídica</v>
          </cell>
          <cell r="F1081" t="str">
            <v xml:space="preserve">11.587.975/0033-61 </v>
          </cell>
          <cell r="G1081" t="str">
            <v>ONLINE CERTIFICADORA LTDA</v>
          </cell>
          <cell r="H1081" t="str">
            <v>S</v>
          </cell>
          <cell r="I1081" t="str">
            <v>S</v>
          </cell>
          <cell r="J1081" t="str">
            <v>01213798</v>
          </cell>
          <cell r="K1081">
            <v>45021</v>
          </cell>
          <cell r="L1081" t="str">
            <v>YX9M-DZKB</v>
          </cell>
          <cell r="M1081" t="str">
            <v>3550308 - São Paulo - SP</v>
          </cell>
          <cell r="N1081">
            <v>270</v>
          </cell>
        </row>
        <row r="1082">
          <cell r="C1082" t="str">
            <v>HOSPITAL MESTRE VITALINO</v>
          </cell>
          <cell r="E1082" t="str">
            <v>5.99 - Outros Serviços de Terceiros Pessoa Jurídica</v>
          </cell>
          <cell r="F1082">
            <v>6990590000123</v>
          </cell>
          <cell r="G1082" t="str">
            <v>GOOGLE BRASIL INTERNET LDA</v>
          </cell>
          <cell r="H1082" t="str">
            <v>S</v>
          </cell>
          <cell r="I1082" t="str">
            <v>N</v>
          </cell>
          <cell r="K1082">
            <v>45027</v>
          </cell>
          <cell r="N1082">
            <v>9.99</v>
          </cell>
        </row>
        <row r="1083">
          <cell r="C1083" t="str">
            <v>HOSPITAL MESTRE VITALINO</v>
          </cell>
          <cell r="E1083" t="str">
            <v>5.99 - Outros Serviços de Terceiros Pessoa Jurídica</v>
          </cell>
          <cell r="F1083" t="str">
            <v>33.971.594/0001-37</v>
          </cell>
          <cell r="G1083" t="str">
            <v xml:space="preserve">GILBERTO DOS SANTOS NARCISO </v>
          </cell>
          <cell r="H1083" t="str">
            <v>S</v>
          </cell>
          <cell r="I1083" t="str">
            <v>S</v>
          </cell>
          <cell r="J1083" t="str">
            <v>121</v>
          </cell>
          <cell r="K1083">
            <v>45044</v>
          </cell>
          <cell r="L1083" t="str">
            <v>OAJPJVLBK</v>
          </cell>
          <cell r="M1083" t="str">
            <v>2604106 - Caruaru - PE</v>
          </cell>
          <cell r="N1083">
            <v>80</v>
          </cell>
        </row>
        <row r="1084">
          <cell r="C1084" t="str">
            <v>HOSPITAL MESTRE VITALINO</v>
          </cell>
          <cell r="E1084" t="str">
            <v>5.99 - Outros Serviços de Terceiros Pessoa Jurídica</v>
          </cell>
          <cell r="F1084">
            <v>29439708000125</v>
          </cell>
          <cell r="G1084" t="str">
            <v>DCIFRE CONTABILIDADE DIGITAL LTDA</v>
          </cell>
          <cell r="H1084" t="str">
            <v>S</v>
          </cell>
          <cell r="I1084" t="str">
            <v>S</v>
          </cell>
          <cell r="J1084" t="str">
            <v>00007334</v>
          </cell>
          <cell r="K1084">
            <v>45050</v>
          </cell>
          <cell r="L1084" t="str">
            <v>BKLE-XJAQ</v>
          </cell>
          <cell r="M1084" t="str">
            <v>2611606 - Recife - PE</v>
          </cell>
          <cell r="N1084">
            <v>669.95</v>
          </cell>
        </row>
        <row r="1085">
          <cell r="C1085" t="str">
            <v>HOSPITAL MESTRE VITALINO</v>
          </cell>
          <cell r="E1085" t="str">
            <v>5.99 - Outros Serviços de Terceiros Pessoa Jurídica</v>
          </cell>
          <cell r="F1085">
            <v>11587975003361</v>
          </cell>
          <cell r="G1085" t="str">
            <v>ONLINE CERTIFICADORA LTDA</v>
          </cell>
          <cell r="H1085" t="str">
            <v>S</v>
          </cell>
          <cell r="I1085" t="str">
            <v>S</v>
          </cell>
          <cell r="J1085" t="str">
            <v>01225682</v>
          </cell>
          <cell r="K1085">
            <v>45050</v>
          </cell>
          <cell r="L1085" t="str">
            <v>BKNE-XY9B</v>
          </cell>
          <cell r="M1085" t="str">
            <v>3550308 - São Paulo - SP</v>
          </cell>
          <cell r="N1085">
            <v>3105</v>
          </cell>
        </row>
        <row r="1086">
          <cell r="C1086" t="str">
            <v>HOSPITAL MESTRE VITALINO</v>
          </cell>
          <cell r="E1086" t="str">
            <v>5.99 - Outros Serviços de Terceiros Pessoa Jurídica</v>
          </cell>
          <cell r="F1086">
            <v>11587975003361</v>
          </cell>
          <cell r="G1086" t="str">
            <v>ONLINE CERTIFICADORA LTDA</v>
          </cell>
          <cell r="H1086" t="str">
            <v>S</v>
          </cell>
          <cell r="I1086" t="str">
            <v>S</v>
          </cell>
          <cell r="J1086" t="str">
            <v>01225707</v>
          </cell>
          <cell r="K1086">
            <v>45050</v>
          </cell>
          <cell r="L1086" t="str">
            <v>6ZE6-HEQH</v>
          </cell>
          <cell r="M1086" t="str">
            <v>3550308 - São Paulo - SP</v>
          </cell>
          <cell r="N1086">
            <v>352</v>
          </cell>
        </row>
        <row r="1087">
          <cell r="C1087" t="str">
            <v>HOSPITAL MESTRE VITALINO</v>
          </cell>
          <cell r="E1087" t="str">
            <v>5.99 - Outros Serviços de Terceiros Pessoa Jurídica</v>
          </cell>
          <cell r="F1087" t="str">
            <v>03.007.331/0001-41</v>
          </cell>
          <cell r="G1087" t="str">
            <v>FRETE MERCADO LIVRE - EBAZAR.COM.BR LTDA</v>
          </cell>
          <cell r="H1087" t="str">
            <v>S</v>
          </cell>
          <cell r="I1087" t="str">
            <v>N</v>
          </cell>
          <cell r="J1087" t="str">
            <v>2033334382299413</v>
          </cell>
          <cell r="K1087">
            <v>45036</v>
          </cell>
          <cell r="N1087">
            <v>168.73</v>
          </cell>
        </row>
        <row r="1088">
          <cell r="C1088" t="str">
            <v>HOSPITAL MESTRE VITALINO</v>
          </cell>
          <cell r="E1088" t="str">
            <v>5.99 - Outros Serviços de Terceiros Pessoa Jurídica</v>
          </cell>
          <cell r="F1088">
            <v>11587975003361</v>
          </cell>
          <cell r="G1088" t="str">
            <v>ONLINE CERTIFICADORA LTDA</v>
          </cell>
          <cell r="H1088" t="str">
            <v>S</v>
          </cell>
          <cell r="I1088" t="str">
            <v>S</v>
          </cell>
          <cell r="J1088" t="str">
            <v>01225677</v>
          </cell>
          <cell r="K1088">
            <v>45050</v>
          </cell>
          <cell r="L1088" t="str">
            <v>CRAA-RRYZ</v>
          </cell>
          <cell r="M1088" t="str">
            <v>3550308 - São Paulo - SP</v>
          </cell>
          <cell r="N1088">
            <v>264</v>
          </cell>
        </row>
        <row r="1089">
          <cell r="C1089" t="str">
            <v>HOSPITAL MESTRE VITALINO</v>
          </cell>
          <cell r="E1089" t="str">
            <v>5.99 - Outros Serviços de Terceiros Pessoa Jurídica</v>
          </cell>
          <cell r="F1089">
            <v>11587975003361</v>
          </cell>
          <cell r="G1089" t="str">
            <v>ONLINE CERTIFICADORA LTDA</v>
          </cell>
          <cell r="H1089" t="str">
            <v>S</v>
          </cell>
          <cell r="I1089" t="str">
            <v>S</v>
          </cell>
          <cell r="J1089" t="str">
            <v>01225682</v>
          </cell>
          <cell r="K1089">
            <v>45050</v>
          </cell>
          <cell r="L1089" t="str">
            <v>BKNE-XY9B</v>
          </cell>
          <cell r="M1089" t="str">
            <v>3550308 - São Paulo - SP</v>
          </cell>
          <cell r="N1089">
            <v>3105</v>
          </cell>
        </row>
        <row r="1090">
          <cell r="C1090" t="str">
            <v>HOSPITAL MESTRE VITALINO</v>
          </cell>
          <cell r="E1090" t="str">
            <v>5.99 - Outros Serviços de Terceiros Pessoa Jurídica</v>
          </cell>
          <cell r="F1090">
            <v>35666122000104</v>
          </cell>
          <cell r="G1090" t="str">
            <v>EMP. BRAS. DE CORREIOS E TELEGRAFPS</v>
          </cell>
          <cell r="H1090" t="str">
            <v>S</v>
          </cell>
          <cell r="I1090" t="str">
            <v>N</v>
          </cell>
          <cell r="J1090" t="str">
            <v>2450216634</v>
          </cell>
          <cell r="K1090">
            <v>45030</v>
          </cell>
          <cell r="N1090">
            <v>92.9</v>
          </cell>
        </row>
        <row r="1091">
          <cell r="C1091" t="str">
            <v>HOSPITAL MESTRE VITALINO</v>
          </cell>
          <cell r="E1091" t="str">
            <v>5.16 - Serviços Médico-Hospitalares, Odotonlogia e Laboratoriais</v>
          </cell>
          <cell r="F1091">
            <v>21728590000143</v>
          </cell>
          <cell r="G1091" t="str">
            <v>ICCONE CIRURGIA CARDIOVASCULAR LTDA ME</v>
          </cell>
          <cell r="H1091" t="str">
            <v>S</v>
          </cell>
          <cell r="I1091" t="str">
            <v>S</v>
          </cell>
          <cell r="J1091" t="str">
            <v>00000581</v>
          </cell>
          <cell r="K1091">
            <v>45044</v>
          </cell>
          <cell r="L1091" t="str">
            <v>YZBB-ZWPP</v>
          </cell>
          <cell r="M1091" t="str">
            <v>2611606 - Recife - PE</v>
          </cell>
          <cell r="N1091">
            <v>186885</v>
          </cell>
        </row>
        <row r="1092">
          <cell r="C1092" t="str">
            <v>HOSPITAL MESTRE VITALINO</v>
          </cell>
          <cell r="E1092" t="str">
            <v>5.16 - Serviços Médico-Hospitalares, Odotonlogia e Laboratoriais</v>
          </cell>
          <cell r="F1092" t="str">
            <v>00.062.519/0001-02</v>
          </cell>
          <cell r="G1092" t="str">
            <v>UNIDADE DE CARDIOLOGIA INVASIVA S C LTDA</v>
          </cell>
          <cell r="H1092" t="str">
            <v>S</v>
          </cell>
          <cell r="I1092" t="str">
            <v>S</v>
          </cell>
          <cell r="J1092" t="str">
            <v>00000556</v>
          </cell>
          <cell r="K1092">
            <v>45044</v>
          </cell>
          <cell r="L1092" t="str">
            <v>1DYJ-2UQU</v>
          </cell>
          <cell r="M1092" t="str">
            <v>2611606 - Recife - PE</v>
          </cell>
          <cell r="N1092">
            <v>155816.95000000001</v>
          </cell>
        </row>
        <row r="1093">
          <cell r="C1093" t="str">
            <v>HOSPITAL MESTRE VITALINO</v>
          </cell>
          <cell r="E1093" t="str">
            <v>5.16 - Serviços Médico-Hospitalares, Odotonlogia e Laboratoriais</v>
          </cell>
          <cell r="F1093" t="str">
            <v>05.844.351/0001-00</v>
          </cell>
          <cell r="G1093" t="str">
            <v>IMAGEM INTERIOR SOCIEDADE SIMPLES</v>
          </cell>
          <cell r="H1093" t="str">
            <v>S</v>
          </cell>
          <cell r="I1093" t="str">
            <v>S</v>
          </cell>
          <cell r="J1093" t="str">
            <v>170</v>
          </cell>
          <cell r="K1093">
            <v>45043</v>
          </cell>
          <cell r="L1093" t="str">
            <v>RI6FGS0XV</v>
          </cell>
          <cell r="M1093" t="str">
            <v>2604106 - Caruaru - PE</v>
          </cell>
          <cell r="N1093">
            <v>133065</v>
          </cell>
        </row>
        <row r="1094">
          <cell r="C1094" t="str">
            <v>HOSPITAL MESTRE VITALINO</v>
          </cell>
          <cell r="E1094" t="str">
            <v>5.16 - Serviços Médico-Hospitalares, Odotonlogia e Laboratoriais</v>
          </cell>
          <cell r="F1094">
            <v>2737471000102</v>
          </cell>
          <cell r="G1094" t="str">
            <v>IMAX DIAGNOSTICO LTDA</v>
          </cell>
          <cell r="H1094" t="str">
            <v>S</v>
          </cell>
          <cell r="I1094" t="str">
            <v>S</v>
          </cell>
          <cell r="J1094" t="str">
            <v>65450</v>
          </cell>
          <cell r="K1094">
            <v>45044</v>
          </cell>
          <cell r="L1094" t="str">
            <v>3DRKVZAZD</v>
          </cell>
          <cell r="M1094" t="str">
            <v>2604106 - Caruaru - PE</v>
          </cell>
          <cell r="N1094">
            <v>47437.5</v>
          </cell>
        </row>
        <row r="1095">
          <cell r="C1095" t="str">
            <v>HOSPITAL MESTRE VITALINO</v>
          </cell>
          <cell r="E1095" t="str">
            <v>5.16 - Serviços Médico-Hospitalares, Odotonlogia e Laboratoriais</v>
          </cell>
          <cell r="F1095">
            <v>33415955000169</v>
          </cell>
          <cell r="G1095" t="str">
            <v>AM MARCAPASSO E ARRITIMIA MEDICA LTDA</v>
          </cell>
          <cell r="H1095" t="str">
            <v>S</v>
          </cell>
          <cell r="I1095" t="str">
            <v>S</v>
          </cell>
          <cell r="J1095" t="str">
            <v>24</v>
          </cell>
          <cell r="K1095">
            <v>45044</v>
          </cell>
          <cell r="L1095" t="str">
            <v>WKAKVLK4G</v>
          </cell>
          <cell r="M1095" t="str">
            <v>2604106 - Caruaru - PE</v>
          </cell>
          <cell r="N1095">
            <v>111900</v>
          </cell>
        </row>
        <row r="1096">
          <cell r="C1096" t="str">
            <v>HOSPITAL MESTRE VITALINO</v>
          </cell>
          <cell r="E1096" t="str">
            <v>5.16 - Serviços Médico-Hospitalares, Odotonlogia e Laboratoriais</v>
          </cell>
          <cell r="F1096">
            <v>6101092000182</v>
          </cell>
          <cell r="G1096" t="str">
            <v>LABORATORIO MEDICO DR ROMUALDO LINS LTDA</v>
          </cell>
          <cell r="H1096" t="str">
            <v>S</v>
          </cell>
          <cell r="I1096" t="str">
            <v>S</v>
          </cell>
          <cell r="J1096" t="str">
            <v>9867</v>
          </cell>
          <cell r="K1096">
            <v>45044</v>
          </cell>
          <cell r="L1096" t="str">
            <v>MKXCXBIKK</v>
          </cell>
          <cell r="M1096" t="str">
            <v>2604106 - Caruaru - PE</v>
          </cell>
          <cell r="N1096">
            <v>61672.57</v>
          </cell>
        </row>
        <row r="1097">
          <cell r="C1097" t="str">
            <v>HOSPITAL MESTRE VITALINO</v>
          </cell>
          <cell r="E1097" t="str">
            <v>5.16 - Serviços Médico-Hospitalares, Odotonlogia e Laboratoriais</v>
          </cell>
          <cell r="F1097" t="str">
            <v>27.816.524/0001-01</v>
          </cell>
          <cell r="G1097" t="str">
            <v>CLINICA NEFROAGRESTE LTDA-ME</v>
          </cell>
          <cell r="H1097" t="str">
            <v>S</v>
          </cell>
          <cell r="I1097" t="str">
            <v>S</v>
          </cell>
          <cell r="J1097" t="str">
            <v>181</v>
          </cell>
          <cell r="K1097">
            <v>45042</v>
          </cell>
          <cell r="L1097" t="str">
            <v>PDQCCOGOU</v>
          </cell>
          <cell r="M1097" t="str">
            <v>2604106 - Caruaru - PE</v>
          </cell>
          <cell r="N1097">
            <v>185100</v>
          </cell>
        </row>
        <row r="1098">
          <cell r="C1098" t="str">
            <v>HOSPITAL MESTRE VITALINO</v>
          </cell>
          <cell r="E1098" t="str">
            <v>5.16 - Serviços Médico-Hospitalares, Odotonlogia e Laboratoriais</v>
          </cell>
          <cell r="F1098" t="str">
            <v>27.816.524/0001-01</v>
          </cell>
          <cell r="G1098" t="str">
            <v>CLINICA NEFROAGRESTE LTDA-ME</v>
          </cell>
          <cell r="H1098" t="str">
            <v>S</v>
          </cell>
          <cell r="I1098" t="str">
            <v>S</v>
          </cell>
          <cell r="J1098" t="str">
            <v>182</v>
          </cell>
          <cell r="K1098">
            <v>45042</v>
          </cell>
          <cell r="L1098" t="str">
            <v>NOZ049IDK</v>
          </cell>
          <cell r="M1098" t="str">
            <v>2604106 - Caruaru - PE</v>
          </cell>
          <cell r="N1098">
            <v>121000</v>
          </cell>
        </row>
        <row r="1099">
          <cell r="C1099" t="str">
            <v>HOSPITAL MESTRE VITALINO</v>
          </cell>
          <cell r="E1099" t="str">
            <v>5.16 - Serviços Médico-Hospitalares, Odotonlogia e Laboratoriais</v>
          </cell>
          <cell r="F1099">
            <v>8530454000186</v>
          </cell>
          <cell r="G1099" t="str">
            <v>FISIOCARDIO-CLINICA DE FISIOTERAPIA E CARDIOLOGIA LTDA</v>
          </cell>
          <cell r="H1099" t="str">
            <v>S</v>
          </cell>
          <cell r="I1099" t="str">
            <v>S</v>
          </cell>
          <cell r="J1099" t="str">
            <v>7327</v>
          </cell>
          <cell r="K1099">
            <v>45047</v>
          </cell>
          <cell r="L1099" t="str">
            <v>DYCVAI2G3</v>
          </cell>
          <cell r="M1099" t="str">
            <v>2604106 - Caruaru - PE</v>
          </cell>
          <cell r="N1099">
            <v>1000</v>
          </cell>
        </row>
        <row r="1100">
          <cell r="C1100" t="str">
            <v>HOSPITAL MESTRE VITALINO</v>
          </cell>
          <cell r="E1100" t="str">
            <v>5.16 - Serviços Médico-Hospitalares, Odotonlogia e Laboratoriais</v>
          </cell>
          <cell r="F1100">
            <v>23327871000110</v>
          </cell>
          <cell r="G1100" t="str">
            <v>INSTITUTO DE NEFROPATOLOGIA LTDA</v>
          </cell>
          <cell r="H1100" t="str">
            <v>S</v>
          </cell>
          <cell r="I1100" t="str">
            <v>S</v>
          </cell>
          <cell r="J1100" t="str">
            <v>2023/343</v>
          </cell>
          <cell r="K1100">
            <v>45044</v>
          </cell>
          <cell r="L1100" t="str">
            <v>fbc944b8</v>
          </cell>
          <cell r="M1100" t="str">
            <v>3106200 - Belo Horizonte - MG</v>
          </cell>
          <cell r="N1100">
            <v>710</v>
          </cell>
        </row>
        <row r="1101">
          <cell r="E1101" t="str">
            <v/>
          </cell>
        </row>
        <row r="1102">
          <cell r="C1102" t="str">
            <v>HOSPITAL MESTRE VITALINO</v>
          </cell>
          <cell r="E1102" t="str">
            <v>5.16 - Serviços Médico-Hospitalares, Odotonlogia e Laboratoriais</v>
          </cell>
          <cell r="F1102">
            <v>41231135000145</v>
          </cell>
          <cell r="G1102" t="str">
            <v>CARDIOVIDA CONSULTORIOS ESPECIALIZADOS LTDA</v>
          </cell>
          <cell r="H1102" t="str">
            <v>S</v>
          </cell>
          <cell r="I1102" t="str">
            <v>S</v>
          </cell>
          <cell r="J1102" t="str">
            <v>00010453</v>
          </cell>
          <cell r="K1102">
            <v>45049</v>
          </cell>
          <cell r="L1102" t="str">
            <v>QJCH-PI8L</v>
          </cell>
          <cell r="M1102" t="str">
            <v>2611606 - Recife - PE</v>
          </cell>
          <cell r="N1102">
            <v>1000</v>
          </cell>
        </row>
        <row r="1103">
          <cell r="C1103" t="str">
            <v>HOSPITAL MESTRE VITALINO</v>
          </cell>
          <cell r="E1103" t="str">
            <v>5.16 - Serviços Médico-Hospitalares, Odotonlogia e Laboratoriais</v>
          </cell>
          <cell r="F1103">
            <v>19378769008665</v>
          </cell>
          <cell r="G1103" t="str">
            <v>INSTITUTO HERMES PARDINI S/A</v>
          </cell>
          <cell r="H1103" t="str">
            <v>S</v>
          </cell>
          <cell r="I1103" t="str">
            <v>S</v>
          </cell>
          <cell r="J1103" t="str">
            <v>00052589</v>
          </cell>
          <cell r="K1103">
            <v>45041</v>
          </cell>
          <cell r="L1103" t="str">
            <v>5ZLH-KXAP</v>
          </cell>
          <cell r="M1103" t="str">
            <v>3550308 - São Paulo - SP</v>
          </cell>
          <cell r="N1103">
            <v>1580.8</v>
          </cell>
        </row>
        <row r="1104">
          <cell r="C1104" t="str">
            <v>HOSPITAL MESTRE VITALINO</v>
          </cell>
          <cell r="E1104" t="str">
            <v>5.16 - Serviços Médico-Hospitalares, Odotonlogia e Laboratoriais</v>
          </cell>
          <cell r="F1104">
            <v>19378769008665</v>
          </cell>
          <cell r="G1104" t="str">
            <v>INSTITUTO HERMES PARDINI S/A</v>
          </cell>
          <cell r="H1104" t="str">
            <v>S</v>
          </cell>
          <cell r="I1104" t="str">
            <v>S</v>
          </cell>
          <cell r="J1104" t="str">
            <v>2023/62142</v>
          </cell>
          <cell r="K1104">
            <v>45040</v>
          </cell>
          <cell r="L1104" t="str">
            <v>8faada29</v>
          </cell>
          <cell r="M1104" t="str">
            <v>3550308 - São Paulo - SP</v>
          </cell>
          <cell r="N1104">
            <v>9246.2999999999993</v>
          </cell>
        </row>
        <row r="1105">
          <cell r="C1105" t="str">
            <v>HOSPITAL MESTRE VITALINO</v>
          </cell>
          <cell r="E1105" t="str">
            <v>5.16 - Serviços Médico-Hospitalares, Odotonlogia e Laboratoriais</v>
          </cell>
          <cell r="F1105" t="str">
            <v>31.145.185/0002-37</v>
          </cell>
          <cell r="G1105" t="str">
            <v>CONSULT LAB LABOR DE ANALISES CLINICAS LTDA</v>
          </cell>
          <cell r="H1105" t="str">
            <v>S</v>
          </cell>
          <cell r="I1105" t="str">
            <v>S</v>
          </cell>
          <cell r="J1105" t="str">
            <v>57</v>
          </cell>
          <cell r="K1105">
            <v>45044</v>
          </cell>
          <cell r="L1105" t="str">
            <v>6N8ZBFFPW</v>
          </cell>
          <cell r="M1105" t="str">
            <v>2604106 - Caruaru - PE</v>
          </cell>
          <cell r="N1105">
            <v>447224.19</v>
          </cell>
        </row>
        <row r="1106">
          <cell r="E1106" t="str">
            <v/>
          </cell>
        </row>
        <row r="1107">
          <cell r="C1107" t="str">
            <v>HOSPITAL MESTRE VITALINO</v>
          </cell>
          <cell r="E1107" t="str">
            <v>5.8 - Locação de Veículos Automotores</v>
          </cell>
          <cell r="F1107" t="str">
            <v>29.932.922/0001-19</v>
          </cell>
          <cell r="G1107" t="str">
            <v>MEDLIFE LOCACAO DE MAQ E EQUIP LTDA</v>
          </cell>
          <cell r="H1107" t="str">
            <v>S</v>
          </cell>
          <cell r="I1107" t="str">
            <v>N</v>
          </cell>
          <cell r="J1107" t="str">
            <v>577</v>
          </cell>
          <cell r="K1107">
            <v>45047</v>
          </cell>
          <cell r="N1107">
            <v>12500</v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C1110" t="str">
            <v>HOSPITAL MESTRE VITALINO</v>
          </cell>
          <cell r="E1110" t="str">
            <v>5.99 - Outros Serviços de Terceiros Pessoa Jurídica</v>
          </cell>
          <cell r="F1110" t="str">
            <v>01.913.062/0001-57</v>
          </cell>
          <cell r="G1110" t="str">
            <v>NEUROIMUNOLOGIA CENTRO DIAGNOSTICO LTDA</v>
          </cell>
          <cell r="H1110" t="str">
            <v>S</v>
          </cell>
          <cell r="I1110" t="str">
            <v>S</v>
          </cell>
          <cell r="J1110" t="str">
            <v>00000259</v>
          </cell>
          <cell r="K1110">
            <v>45044</v>
          </cell>
          <cell r="L1110" t="str">
            <v>2K3T-CBW2</v>
          </cell>
          <cell r="M1110" t="str">
            <v>2611606 - Recife - PE</v>
          </cell>
          <cell r="N1110">
            <v>930</v>
          </cell>
        </row>
        <row r="1111">
          <cell r="C1111" t="str">
            <v>HOSPITAL MESTRE VITALINO</v>
          </cell>
          <cell r="E1111" t="str">
            <v>5.16 - Serviços Médico-Hospitalares, Odotonlogia e Laboratoriais</v>
          </cell>
          <cell r="F1111" t="str">
            <v>00.610.112/0001-64</v>
          </cell>
          <cell r="G1111" t="str">
            <v>COOPAGRESTE COOP DOS MEDICOS ANESTES DO INT DE PE</v>
          </cell>
          <cell r="H1111" t="str">
            <v>S</v>
          </cell>
          <cell r="I1111" t="str">
            <v>S</v>
          </cell>
          <cell r="J1111" t="str">
            <v>6919</v>
          </cell>
          <cell r="K1111">
            <v>45044</v>
          </cell>
          <cell r="L1111" t="str">
            <v>0UVRDNYBI</v>
          </cell>
          <cell r="M1111" t="str">
            <v>2604106 - Caruaru - PE</v>
          </cell>
          <cell r="N1111">
            <v>572250</v>
          </cell>
        </row>
        <row r="1112">
          <cell r="C1112" t="str">
            <v>HOSPITAL MESTRE VITALINO</v>
          </cell>
          <cell r="E1112" t="str">
            <v>5.15 - Serviços Domésticos</v>
          </cell>
          <cell r="F1112" t="str">
            <v>27.837.083/0001-24</v>
          </cell>
          <cell r="G1112" t="str">
            <v>CLEAN HIGIENIZACAO DE TEXTEIS EIRELI-ME</v>
          </cell>
          <cell r="H1112" t="str">
            <v>S</v>
          </cell>
          <cell r="I1112" t="str">
            <v>S</v>
          </cell>
          <cell r="J1112" t="str">
            <v>000002629</v>
          </cell>
          <cell r="K1112">
            <v>45044</v>
          </cell>
          <cell r="L1112" t="str">
            <v>PTMU27481</v>
          </cell>
          <cell r="M1112" t="str">
            <v>2607901 - Jaboatão dos Guararapes - PE</v>
          </cell>
          <cell r="N1112">
            <v>125872.15</v>
          </cell>
        </row>
        <row r="1113">
          <cell r="C1113" t="str">
            <v>HOSPITAL MESTRE VITALINO</v>
          </cell>
          <cell r="E1113" t="str">
            <v>5.10 - Detetização/Tratamento de Resíduos e Afins</v>
          </cell>
          <cell r="F1113" t="str">
            <v>07.575.881/0001-18</v>
          </cell>
          <cell r="G1113" t="str">
            <v>SIM GESTAO AMBIENTAL SERVICOS LTDA</v>
          </cell>
          <cell r="H1113" t="str">
            <v>S</v>
          </cell>
          <cell r="I1113" t="str">
            <v>S</v>
          </cell>
          <cell r="J1113" t="str">
            <v>1.043.517</v>
          </cell>
          <cell r="K1113">
            <v>45045</v>
          </cell>
          <cell r="L1113" t="str">
            <v>TLWS4RVUI</v>
          </cell>
          <cell r="M1113" t="str">
            <v>2507507 - João Pessoa - PB</v>
          </cell>
          <cell r="N1113">
            <v>20393.27</v>
          </cell>
        </row>
        <row r="1114">
          <cell r="E1114" t="str">
            <v/>
          </cell>
        </row>
        <row r="1115">
          <cell r="C1115" t="str">
            <v>HOSPITAL MESTRE VITALINO</v>
          </cell>
          <cell r="E1115" t="str">
            <v>5.17 - Manutenção de Software, Certificação Digital e Microfilmagem</v>
          </cell>
          <cell r="F1115">
            <v>4069709000102</v>
          </cell>
          <cell r="G1115" t="str">
            <v>BIONEXO S.A.</v>
          </cell>
          <cell r="H1115" t="str">
            <v>S</v>
          </cell>
          <cell r="I1115" t="str">
            <v>S</v>
          </cell>
          <cell r="J1115" t="str">
            <v>00354443</v>
          </cell>
          <cell r="K1115">
            <v>45019</v>
          </cell>
          <cell r="L1115" t="str">
            <v>7LKK-ZD4Z</v>
          </cell>
          <cell r="M1115" t="str">
            <v>3550308 - São Paulo - SP</v>
          </cell>
          <cell r="N1115">
            <v>2300</v>
          </cell>
        </row>
        <row r="1116">
          <cell r="C1116" t="str">
            <v>HOSPITAL MESTRE VITALINO</v>
          </cell>
          <cell r="E1116" t="str">
            <v>5.17 - Manutenção de Software, Certificação Digital e Microfilmagem</v>
          </cell>
          <cell r="F1116" t="str">
            <v>92.306.257/0007-80</v>
          </cell>
          <cell r="G1116" t="str">
            <v>MV INFORMATICA NORDESTE LTDA</v>
          </cell>
          <cell r="H1116" t="str">
            <v>S</v>
          </cell>
          <cell r="I1116" t="str">
            <v>S</v>
          </cell>
          <cell r="J1116" t="str">
            <v>00054288</v>
          </cell>
          <cell r="K1116">
            <v>45020</v>
          </cell>
          <cell r="L1116" t="str">
            <v>BVHL-CLEJ</v>
          </cell>
          <cell r="M1116" t="str">
            <v>2611606 - Recife - PE</v>
          </cell>
          <cell r="N1116">
            <v>31493.1</v>
          </cell>
        </row>
        <row r="1117">
          <cell r="C1117" t="str">
            <v>HOSPITAL MESTRE VITALINO</v>
          </cell>
          <cell r="E1117" t="str">
            <v>5.17 - Manutenção de Software, Certificação Digital e Microfilmagem</v>
          </cell>
          <cell r="F1117" t="str">
            <v>11.698.838/0001-17</v>
          </cell>
          <cell r="G1117" t="str">
            <v>INUVEM COMPUTACAO LTDA - ME</v>
          </cell>
          <cell r="H1117" t="str">
            <v>S</v>
          </cell>
          <cell r="I1117" t="str">
            <v>S</v>
          </cell>
          <cell r="J1117" t="str">
            <v>00001215</v>
          </cell>
          <cell r="K1117">
            <v>45019</v>
          </cell>
          <cell r="L1117" t="str">
            <v>ZFAT-HRTP</v>
          </cell>
          <cell r="M1117" t="str">
            <v>2927408 - Salvador - BA</v>
          </cell>
          <cell r="N1117">
            <v>229</v>
          </cell>
        </row>
        <row r="1118">
          <cell r="C1118" t="str">
            <v>HOSPITAL MESTRE VITALINO</v>
          </cell>
          <cell r="E1118" t="str">
            <v>5.17 - Manutenção de Software, Certificação Digital e Microfilmagem</v>
          </cell>
          <cell r="F1118" t="str">
            <v>10.891.998/0001-15</v>
          </cell>
          <cell r="G1118" t="str">
            <v>ADVISERSIT SERVICOS EM INFORMATICA LTDA</v>
          </cell>
          <cell r="H1118" t="str">
            <v>S</v>
          </cell>
          <cell r="I1118" t="str">
            <v>S</v>
          </cell>
          <cell r="J1118" t="str">
            <v>000000869</v>
          </cell>
          <cell r="K1118">
            <v>45044</v>
          </cell>
          <cell r="L1118" t="str">
            <v>SFKO95679</v>
          </cell>
          <cell r="M1118" t="str">
            <v>2610707 - Paulista - PE</v>
          </cell>
          <cell r="N1118">
            <v>836.61</v>
          </cell>
        </row>
        <row r="1119">
          <cell r="C1119" t="str">
            <v>HOSPITAL MESTRE VITALINO</v>
          </cell>
          <cell r="E1119" t="str">
            <v>5.17 - Manutenção de Software, Certificação Digital e Microfilmagem</v>
          </cell>
          <cell r="F1119">
            <v>41754506000173</v>
          </cell>
          <cell r="G1119" t="str">
            <v>FACIL SOLUCOES EM SOLFTWARE E EQUIPAMENTOS LTDA</v>
          </cell>
          <cell r="H1119" t="str">
            <v>S</v>
          </cell>
          <cell r="I1119" t="str">
            <v>S</v>
          </cell>
          <cell r="J1119" t="str">
            <v>0000461</v>
          </cell>
          <cell r="K1119">
            <v>45035</v>
          </cell>
          <cell r="L1119" t="str">
            <v>B1C8-940D</v>
          </cell>
          <cell r="M1119" t="str">
            <v>2600104 - Afogados da Ingazeira - PE</v>
          </cell>
          <cell r="N1119">
            <v>150</v>
          </cell>
        </row>
        <row r="1120">
          <cell r="C1120" t="str">
            <v>HOSPITAL MESTRE VITALINO</v>
          </cell>
          <cell r="E1120" t="str">
            <v>5.17 - Manutenção de Software, Certificação Digital e Microfilmagem</v>
          </cell>
          <cell r="F1120">
            <v>20231241000159</v>
          </cell>
          <cell r="G1120" t="str">
            <v>EVAL COMERCIO E SERV DE INFORMATICA EM SAUDE LTDA</v>
          </cell>
          <cell r="H1120" t="str">
            <v>S</v>
          </cell>
          <cell r="I1120" t="str">
            <v>S</v>
          </cell>
          <cell r="J1120" t="str">
            <v>00010481</v>
          </cell>
          <cell r="K1120">
            <v>45021</v>
          </cell>
          <cell r="L1120" t="str">
            <v>H7V2-NE86</v>
          </cell>
          <cell r="M1120" t="str">
            <v>3550308 - São Paulo - SP</v>
          </cell>
          <cell r="N1120">
            <v>650</v>
          </cell>
        </row>
        <row r="1121">
          <cell r="C1121" t="str">
            <v>HOSPITAL MESTRE VITALINO</v>
          </cell>
          <cell r="E1121" t="str">
            <v>5.17 - Manutenção de Software, Certificação Digital e Microfilmagem</v>
          </cell>
          <cell r="F1121">
            <v>20231241000159</v>
          </cell>
          <cell r="G1121" t="str">
            <v>EVAL COMERCIO E SERV DE INFORMATICA EM SAUDE LTDA</v>
          </cell>
          <cell r="H1121" t="str">
            <v>S</v>
          </cell>
          <cell r="I1121" t="str">
            <v>S</v>
          </cell>
          <cell r="J1121" t="str">
            <v>00010480</v>
          </cell>
          <cell r="K1121">
            <v>45021</v>
          </cell>
          <cell r="L1121" t="str">
            <v>EEPB-VEG5</v>
          </cell>
          <cell r="M1121" t="str">
            <v>3550308 - São Paulo - SP</v>
          </cell>
          <cell r="N1121">
            <v>4476</v>
          </cell>
        </row>
        <row r="1122">
          <cell r="C1122" t="str">
            <v>HOSPITAL MESTRE VITALINO</v>
          </cell>
          <cell r="E1122" t="str">
            <v>5.17 - Manutenção de Software, Certificação Digital e Microfilmagem</v>
          </cell>
          <cell r="F1122" t="str">
            <v>53.113.791/0001-22</v>
          </cell>
          <cell r="G1122" t="str">
            <v>TOTVS AS</v>
          </cell>
          <cell r="H1122" t="str">
            <v>S</v>
          </cell>
          <cell r="I1122" t="str">
            <v>S</v>
          </cell>
          <cell r="J1122" t="str">
            <v>03516614</v>
          </cell>
          <cell r="K1122">
            <v>45019</v>
          </cell>
          <cell r="L1122" t="str">
            <v>RFFQ-54CI</v>
          </cell>
          <cell r="M1122" t="str">
            <v>3550308 - São Paulo - SP</v>
          </cell>
          <cell r="N1122">
            <v>5571.86</v>
          </cell>
        </row>
        <row r="1123">
          <cell r="C1123" t="str">
            <v>HOSPITAL MESTRE VITALINO</v>
          </cell>
          <cell r="E1123" t="str">
            <v>5.17 - Manutenção de Software, Certificação Digital e Microfilmagem</v>
          </cell>
          <cell r="F1123">
            <v>41754506000173</v>
          </cell>
          <cell r="G1123" t="str">
            <v>FACIL SOLUCOES EM SOLFTWARE E EQUIPAMENTOS LTDA</v>
          </cell>
          <cell r="H1123" t="str">
            <v>S</v>
          </cell>
          <cell r="I1123" t="str">
            <v>S</v>
          </cell>
          <cell r="J1123" t="str">
            <v>0000467</v>
          </cell>
          <cell r="K1123">
            <v>45036</v>
          </cell>
          <cell r="L1123" t="str">
            <v>9BAC-9AD8</v>
          </cell>
          <cell r="M1123" t="str">
            <v>2600104 - Afogados da Ingazeira - PE</v>
          </cell>
          <cell r="N1123">
            <v>439</v>
          </cell>
        </row>
        <row r="1124">
          <cell r="C1124" t="str">
            <v>HOSPITAL MESTRE VITALINO</v>
          </cell>
          <cell r="E1124" t="str">
            <v>5.17 - Manutenção de Software, Certificação Digital e Microfilmagem</v>
          </cell>
          <cell r="F1124">
            <v>41754506000173</v>
          </cell>
          <cell r="G1124" t="str">
            <v>FACIL SOLUCOES EM SOLFTWARE E EQUIPAMENTOS LTDA</v>
          </cell>
          <cell r="H1124" t="str">
            <v>S</v>
          </cell>
          <cell r="I1124" t="str">
            <v>S</v>
          </cell>
          <cell r="J1124" t="str">
            <v>0000466</v>
          </cell>
          <cell r="K1124">
            <v>45036</v>
          </cell>
          <cell r="L1124" t="str">
            <v>A4E5-EDF9</v>
          </cell>
          <cell r="M1124" t="str">
            <v>2600104 - Afogados da Ingazeira - PE</v>
          </cell>
          <cell r="N1124">
            <v>719</v>
          </cell>
        </row>
        <row r="1125">
          <cell r="E1125" t="str">
            <v/>
          </cell>
        </row>
        <row r="1126">
          <cell r="C1126" t="str">
            <v>HOSPITAL MESTRE VITALINO</v>
          </cell>
          <cell r="E1126" t="str">
            <v>5.22 - Vigilância Ostensiva / Monitorada</v>
          </cell>
          <cell r="F1126" t="str">
            <v>24.402.663/0001-09</v>
          </cell>
          <cell r="G1126" t="str">
            <v>BUNKER SEGUR E VIG PATRIMONIAL EIRELI EPP</v>
          </cell>
          <cell r="H1126" t="str">
            <v>S</v>
          </cell>
          <cell r="I1126" t="str">
            <v>S</v>
          </cell>
          <cell r="J1126" t="str">
            <v>00001844</v>
          </cell>
          <cell r="K1126">
            <v>45036</v>
          </cell>
          <cell r="L1126" t="str">
            <v>42ZP-PUPC</v>
          </cell>
          <cell r="M1126" t="str">
            <v>2611606 - Recife - PE</v>
          </cell>
          <cell r="N1126">
            <v>115168</v>
          </cell>
        </row>
        <row r="1127">
          <cell r="C1127" t="str">
            <v>HOSPITAL MESTRE VITALINO</v>
          </cell>
          <cell r="E1127" t="str">
            <v>5.10 - Detetização/Tratamento de Resíduos e Afins</v>
          </cell>
          <cell r="F1127" t="str">
            <v>09.595.245/0001-83</v>
          </cell>
          <cell r="G1127" t="str">
            <v>FOCUS SERVICOS AMBIENTAIS LTDA ME</v>
          </cell>
          <cell r="H1127" t="str">
            <v>S</v>
          </cell>
          <cell r="I1127" t="str">
            <v>S</v>
          </cell>
          <cell r="J1127" t="str">
            <v>00014869</v>
          </cell>
          <cell r="K1127">
            <v>45035</v>
          </cell>
          <cell r="L1127" t="str">
            <v>5JCS-NFGL</v>
          </cell>
          <cell r="M1127" t="str">
            <v>2609600 - Olinda - PE</v>
          </cell>
          <cell r="N1127">
            <v>850</v>
          </cell>
        </row>
        <row r="1128">
          <cell r="E1128" t="str">
            <v/>
          </cell>
        </row>
        <row r="1129">
          <cell r="C1129" t="str">
            <v>HOSPITAL MESTRE VITALINO</v>
          </cell>
          <cell r="E1129" t="str">
            <v>5.99 - Outros Serviços de Terceiros Pessoa Jurídica</v>
          </cell>
          <cell r="F1129">
            <v>7655966000106</v>
          </cell>
          <cell r="G1129" t="str">
            <v>SINGULUS ENGENHARIA E MEDICINA DO TRABALHO CARUARU - EIRELI</v>
          </cell>
          <cell r="H1129" t="str">
            <v>S</v>
          </cell>
          <cell r="I1129" t="str">
            <v>S</v>
          </cell>
          <cell r="J1129" t="str">
            <v>16616</v>
          </cell>
          <cell r="K1129">
            <v>45044</v>
          </cell>
          <cell r="L1129" t="str">
            <v>ME8CWCPFI</v>
          </cell>
          <cell r="M1129" t="str">
            <v>2604106 - Caruaru - PE</v>
          </cell>
          <cell r="N1129">
            <v>582</v>
          </cell>
        </row>
        <row r="1130">
          <cell r="C1130" t="str">
            <v>HOSPITAL MESTRE VITALINO</v>
          </cell>
          <cell r="E1130" t="str">
            <v>5.99 - Outros Serviços de Terceiros Pessoa Jurídica</v>
          </cell>
          <cell r="F1130" t="str">
            <v>08.276.880/0001-35</v>
          </cell>
          <cell r="G1130" t="str">
            <v>JVG CONTABILIDADE LTDA ME</v>
          </cell>
          <cell r="H1130" t="str">
            <v>S</v>
          </cell>
          <cell r="I1130" t="str">
            <v>S</v>
          </cell>
          <cell r="J1130" t="str">
            <v>00002282</v>
          </cell>
          <cell r="K1130">
            <v>45040</v>
          </cell>
          <cell r="L1130" t="str">
            <v>UUIB-F9N8</v>
          </cell>
          <cell r="M1130" t="str">
            <v>2611606 - Recife - PE</v>
          </cell>
          <cell r="N1130">
            <v>21283.61</v>
          </cell>
        </row>
        <row r="1131">
          <cell r="C1131" t="str">
            <v>HOSPITAL MESTRE VITALINO</v>
          </cell>
          <cell r="E1131" t="str">
            <v>5.99 - Outros Serviços de Terceiros Pessoa Jurídica</v>
          </cell>
          <cell r="F1131" t="str">
            <v>24.127.434/0001-15</v>
          </cell>
          <cell r="G1131" t="str">
            <v>RODRIGO ALMENDRA E ADVOGADOS ASSOCIADOS</v>
          </cell>
          <cell r="H1131" t="str">
            <v>S</v>
          </cell>
          <cell r="I1131" t="str">
            <v>S</v>
          </cell>
          <cell r="J1131" t="str">
            <v>00000648</v>
          </cell>
          <cell r="K1131">
            <v>45040</v>
          </cell>
          <cell r="L1131" t="str">
            <v>UPN6-HPPM</v>
          </cell>
          <cell r="M1131" t="str">
            <v>2611606 - Recife - PE</v>
          </cell>
          <cell r="N1131">
            <v>7000</v>
          </cell>
        </row>
        <row r="1132">
          <cell r="C1132" t="str">
            <v>HOSPITAL MESTRE VITALINO</v>
          </cell>
          <cell r="E1132" t="str">
            <v>5.99 - Outros Serviços de Terceiros Pessoa Jurídica</v>
          </cell>
          <cell r="F1132">
            <v>60619202001209</v>
          </cell>
          <cell r="G1132" t="str">
            <v>MESSER GASES LTDA</v>
          </cell>
          <cell r="H1132" t="str">
            <v>S</v>
          </cell>
          <cell r="I1132" t="str">
            <v>S</v>
          </cell>
          <cell r="J1132" t="str">
            <v>000005740</v>
          </cell>
          <cell r="K1132">
            <v>45033</v>
          </cell>
          <cell r="L1132" t="str">
            <v>EILB62123</v>
          </cell>
          <cell r="M1132" t="str">
            <v>2607901 - Jaboatão dos Guararapes - PE</v>
          </cell>
          <cell r="N1132">
            <v>978.95</v>
          </cell>
        </row>
        <row r="1133">
          <cell r="C1133" t="str">
            <v>HOSPITAL MESTRE VITALINO</v>
          </cell>
          <cell r="E1133" t="str">
            <v>5.99 - Outros Serviços de Terceiros Pessoa Jurídica</v>
          </cell>
          <cell r="F1133" t="str">
            <v>26.467.687/0001-63</v>
          </cell>
          <cell r="G1133" t="str">
            <v>CAMILA JULIETTE DE MELO SANTOS 06818519458</v>
          </cell>
          <cell r="H1133" t="str">
            <v>S</v>
          </cell>
          <cell r="I1133" t="str">
            <v>S</v>
          </cell>
          <cell r="J1133" t="str">
            <v>1</v>
          </cell>
          <cell r="K1133">
            <v>45036</v>
          </cell>
          <cell r="L1133" t="str">
            <v>26041062226467687000163000000000000123040809915859</v>
          </cell>
          <cell r="M1133" t="str">
            <v>2604106 - Caruaru - PE</v>
          </cell>
          <cell r="N1133">
            <v>2460</v>
          </cell>
        </row>
        <row r="1134">
          <cell r="C1134" t="str">
            <v>HOSPITAL MESTRE VITALINO</v>
          </cell>
          <cell r="E1134" t="str">
            <v>5.99 - Outros Serviços de Terceiros Pessoa Jurídica</v>
          </cell>
          <cell r="F1134" t="str">
            <v>08.902.352/0001-44</v>
          </cell>
          <cell r="G1134" t="str">
            <v>JJ SERVICOS LABORATORIAIS LTDA - ME</v>
          </cell>
          <cell r="H1134" t="str">
            <v>S</v>
          </cell>
          <cell r="I1134" t="str">
            <v>S</v>
          </cell>
          <cell r="J1134" t="str">
            <v>00000504</v>
          </cell>
          <cell r="K1134">
            <v>45046</v>
          </cell>
          <cell r="L1134" t="str">
            <v>HSHK-XFHLL</v>
          </cell>
          <cell r="M1134" t="str">
            <v>2609709 - Orobó - PE</v>
          </cell>
          <cell r="N1134">
            <v>3000</v>
          </cell>
        </row>
        <row r="1135">
          <cell r="C1135" t="str">
            <v>HOSPITAL MESTRE VITALINO</v>
          </cell>
          <cell r="E1135" t="str">
            <v>5.99 - Outros Serviços de Terceiros Pessoa Jurídica</v>
          </cell>
          <cell r="F1135">
            <v>41894073000151</v>
          </cell>
          <cell r="G1135" t="str">
            <v>MARCOS FERNANDO DE PONTES MONTEIRO</v>
          </cell>
          <cell r="H1135" t="str">
            <v>S</v>
          </cell>
          <cell r="I1135" t="str">
            <v>S</v>
          </cell>
          <cell r="J1135" t="str">
            <v>158.810</v>
          </cell>
          <cell r="K1135">
            <v>45041</v>
          </cell>
          <cell r="L1135" t="str">
            <v>LXEU32016</v>
          </cell>
          <cell r="M1135" t="str">
            <v>2609600 - Olinda - PE</v>
          </cell>
          <cell r="N1135">
            <v>5703.37</v>
          </cell>
        </row>
        <row r="1136">
          <cell r="C1136" t="str">
            <v>HOSPITAL MESTRE VITALINO</v>
          </cell>
          <cell r="E1136" t="str">
            <v>5.99 - Outros Serviços de Terceiros Pessoa Jurídica</v>
          </cell>
          <cell r="F1136" t="str">
            <v>12.332.754/0001-28</v>
          </cell>
          <cell r="G1136" t="str">
            <v>PAULO WAGNER SAMPAIO DA SILVA ME</v>
          </cell>
          <cell r="H1136" t="str">
            <v>S</v>
          </cell>
          <cell r="I1136" t="str">
            <v>S</v>
          </cell>
          <cell r="J1136" t="str">
            <v>00001730</v>
          </cell>
          <cell r="K1136">
            <v>45044</v>
          </cell>
          <cell r="L1136" t="str">
            <v>QT6P-YYB6</v>
          </cell>
          <cell r="M1136" t="str">
            <v>2611606 - Recife - PE</v>
          </cell>
          <cell r="N1136">
            <v>1857.71</v>
          </cell>
        </row>
        <row r="1137">
          <cell r="C1137" t="str">
            <v>HOSPITAL MESTRE VITALINO</v>
          </cell>
          <cell r="E1137" t="str">
            <v>5.99 - Outros Serviços de Terceiros Pessoa Jurídica</v>
          </cell>
          <cell r="F1137" t="str">
            <v>27.534.506/0001-37</v>
          </cell>
          <cell r="G1137" t="str">
            <v>FELLIPE R P DE O. TRATAMENTO DE AGUA</v>
          </cell>
          <cell r="H1137" t="str">
            <v>S</v>
          </cell>
          <cell r="I1137" t="str">
            <v>S</v>
          </cell>
          <cell r="J1137" t="str">
            <v>00001787</v>
          </cell>
          <cell r="K1137">
            <v>45027</v>
          </cell>
          <cell r="L1137" t="str">
            <v>UDYZ-R7RC</v>
          </cell>
          <cell r="M1137" t="str">
            <v>2611606 - Recife - PE</v>
          </cell>
          <cell r="N1137">
            <v>3790</v>
          </cell>
        </row>
        <row r="1138">
          <cell r="C1138" t="str">
            <v>HOSPITAL MESTRE VITALINO</v>
          </cell>
          <cell r="E1138" t="str">
            <v>5.99 - Outros Serviços de Terceiros Pessoa Jurídica</v>
          </cell>
          <cell r="F1138" t="str">
            <v>00.782.637/0001-87</v>
          </cell>
          <cell r="G1138" t="str">
            <v>EDUARDO OLIVEIRA CONSULT E ASSES JURIDICA S/C</v>
          </cell>
          <cell r="H1138" t="str">
            <v>S</v>
          </cell>
          <cell r="I1138" t="str">
            <v>S</v>
          </cell>
          <cell r="J1138" t="str">
            <v>00000449</v>
          </cell>
          <cell r="K1138">
            <v>45044</v>
          </cell>
          <cell r="L1138" t="str">
            <v>U6U4-94DD</v>
          </cell>
          <cell r="M1138" t="str">
            <v>2611606 - Recife - PE</v>
          </cell>
          <cell r="N1138">
            <v>7812</v>
          </cell>
        </row>
        <row r="1139">
          <cell r="C1139" t="str">
            <v>HOSPITAL MESTRE VITALINO</v>
          </cell>
          <cell r="E1139" t="str">
            <v>5.99 - Outros Serviços de Terceiros Pessoa Jurídica</v>
          </cell>
          <cell r="F1139" t="str">
            <v>19.362.739/0001-71</v>
          </cell>
          <cell r="G1139" t="str">
            <v>MM DA SILVA TREIN E DESENV DE SISTEMAS DE INFORMATICA</v>
          </cell>
          <cell r="H1139" t="str">
            <v>S</v>
          </cell>
          <cell r="I1139" t="str">
            <v>S</v>
          </cell>
          <cell r="J1139" t="str">
            <v>689</v>
          </cell>
          <cell r="K1139">
            <v>45041</v>
          </cell>
          <cell r="L1139" t="str">
            <v>MNFYLHRCN</v>
          </cell>
          <cell r="M1139" t="str">
            <v>2704302 - Maceió - AL</v>
          </cell>
          <cell r="N1139">
            <v>590.9</v>
          </cell>
        </row>
        <row r="1140">
          <cell r="C1140" t="str">
            <v>HOSPITAL MESTRE VITALINO</v>
          </cell>
          <cell r="E1140" t="str">
            <v>5.99 - Outros Serviços de Terceiros Pessoa Jurídica</v>
          </cell>
          <cell r="F1140" t="str">
            <v>10.998.292/0001-57</v>
          </cell>
          <cell r="G1140" t="str">
            <v>CENTRO I E E PERNAMBUCO</v>
          </cell>
          <cell r="H1140" t="str">
            <v>S</v>
          </cell>
          <cell r="I1140" t="str">
            <v>N</v>
          </cell>
          <cell r="J1140" t="str">
            <v>00035363</v>
          </cell>
          <cell r="K1140">
            <v>45044</v>
          </cell>
          <cell r="N1140">
            <v>3720.62</v>
          </cell>
        </row>
        <row r="1141">
          <cell r="C1141" t="str">
            <v>HOSPITAL MESTRE VITALINO</v>
          </cell>
          <cell r="E1141" t="str">
            <v>5.99 - Outros Serviços de Terceiros Pessoa Jurídica</v>
          </cell>
          <cell r="F1141">
            <v>12332754000128</v>
          </cell>
          <cell r="G1141" t="str">
            <v>PAULO WAGNER SAMPAIO DA SILVA ME</v>
          </cell>
          <cell r="H1141" t="str">
            <v>S</v>
          </cell>
          <cell r="I1141" t="str">
            <v>S</v>
          </cell>
          <cell r="J1141" t="str">
            <v>00001731</v>
          </cell>
          <cell r="K1141">
            <v>45044</v>
          </cell>
          <cell r="L1141" t="str">
            <v>JZHX-GQMB</v>
          </cell>
          <cell r="M1141" t="str">
            <v>2611606 - Recife - PE</v>
          </cell>
          <cell r="N1141">
            <v>7013</v>
          </cell>
        </row>
        <row r="1142">
          <cell r="E1142" t="str">
            <v/>
          </cell>
        </row>
        <row r="1143">
          <cell r="C1143" t="str">
            <v>HOSPITAL MESTRE VITALINO</v>
          </cell>
          <cell r="E1143" t="str">
            <v>5.5 - Reparo e Manutenção de Máquinas e Equipamentos</v>
          </cell>
          <cell r="F1143" t="str">
            <v>01.449.930/0007-85</v>
          </cell>
          <cell r="G1143" t="str">
            <v>SIEMENS HEALTHCARE DIAGNOSTICOS LTDA</v>
          </cell>
          <cell r="H1143" t="str">
            <v>S</v>
          </cell>
          <cell r="I1143" t="str">
            <v>S</v>
          </cell>
          <cell r="J1143" t="str">
            <v>00013272</v>
          </cell>
          <cell r="K1143">
            <v>45029</v>
          </cell>
          <cell r="L1143" t="str">
            <v>JVLF-5TIE</v>
          </cell>
          <cell r="M1143" t="str">
            <v>2611606 - Recife - PE</v>
          </cell>
          <cell r="N1143">
            <v>54378.58</v>
          </cell>
        </row>
        <row r="1144">
          <cell r="C1144" t="str">
            <v>HOSPITAL MESTRE VITALINO</v>
          </cell>
          <cell r="E1144" t="str">
            <v>5.5 - Reparo e Manutenção de Máquinas e Equipamentos</v>
          </cell>
          <cell r="F1144" t="str">
            <v>01.449.930/0007-85</v>
          </cell>
          <cell r="G1144" t="str">
            <v>SIEMENS HEALTHCARE DIAGNOSTICOS LTDA</v>
          </cell>
          <cell r="H1144" t="str">
            <v>S</v>
          </cell>
          <cell r="I1144" t="str">
            <v>S</v>
          </cell>
          <cell r="J1144" t="str">
            <v>00013338</v>
          </cell>
          <cell r="K1144">
            <v>45044</v>
          </cell>
          <cell r="L1144" t="str">
            <v>ZMFR-WF6S</v>
          </cell>
          <cell r="M1144" t="str">
            <v>2611606 - Recife - PE</v>
          </cell>
          <cell r="N1144">
            <v>43306.59</v>
          </cell>
        </row>
        <row r="1145">
          <cell r="C1145" t="str">
            <v>HOSPITAL MESTRE VITALINO</v>
          </cell>
          <cell r="E1145" t="str">
            <v>5.5 - Reparo e Manutenção de Máquinas e Equipamentos</v>
          </cell>
          <cell r="F1145" t="str">
            <v>14.951.481/0001-25</v>
          </cell>
          <cell r="G1145" t="str">
            <v>BM COMERCIO E SERVICOS DE EQUIP MED</v>
          </cell>
          <cell r="H1145" t="str">
            <v>S</v>
          </cell>
          <cell r="I1145" t="str">
            <v>S</v>
          </cell>
          <cell r="J1145" t="str">
            <v>000000647</v>
          </cell>
          <cell r="K1145">
            <v>45043</v>
          </cell>
          <cell r="L1145" t="str">
            <v>MKQU36453</v>
          </cell>
          <cell r="M1145" t="str">
            <v>2603454 - Camaragibe - PE</v>
          </cell>
          <cell r="N1145">
            <v>3300</v>
          </cell>
        </row>
        <row r="1146">
          <cell r="C1146" t="str">
            <v>HOSPITAL MESTRE VITALINO</v>
          </cell>
          <cell r="E1146" t="str">
            <v>5.5 - Reparo e Manutenção de Máquinas e Equipamentos</v>
          </cell>
          <cell r="F1146">
            <v>13302865000154</v>
          </cell>
          <cell r="G1146" t="str">
            <v>MEDICAL VENETUS COMER DE PROD HOSPITALARES EIRELLI</v>
          </cell>
          <cell r="H1146" t="str">
            <v>S</v>
          </cell>
          <cell r="I1146" t="str">
            <v>S</v>
          </cell>
          <cell r="J1146" t="str">
            <v>405</v>
          </cell>
          <cell r="K1146">
            <v>45042</v>
          </cell>
          <cell r="L1146" t="str">
            <v>Z7HBO842Z</v>
          </cell>
          <cell r="M1146" t="str">
            <v>2704302 - Maceió - AL</v>
          </cell>
          <cell r="N1146">
            <v>4710</v>
          </cell>
        </row>
        <row r="1147">
          <cell r="C1147" t="str">
            <v>HOSPITAL MESTRE VITALINO</v>
          </cell>
          <cell r="E1147" t="str">
            <v>5.5 - Reparo e Manutenção de Máquinas e Equipamentos</v>
          </cell>
          <cell r="F1147">
            <v>18234459000115</v>
          </cell>
          <cell r="G1147" t="str">
            <v>MEDIXX COMERCIO E SERVICOS PARA SAUDE LTDA</v>
          </cell>
          <cell r="H1147" t="str">
            <v>S</v>
          </cell>
          <cell r="I1147" t="str">
            <v>S</v>
          </cell>
          <cell r="J1147" t="str">
            <v>0000001673</v>
          </cell>
          <cell r="K1147">
            <v>45135</v>
          </cell>
          <cell r="L1147" t="str">
            <v>39PP-SLMS</v>
          </cell>
          <cell r="M1147" t="str">
            <v>3530805 - Mogi Mirim - SP</v>
          </cell>
          <cell r="N1147">
            <v>22189.45</v>
          </cell>
        </row>
        <row r="1148">
          <cell r="C1148" t="str">
            <v>HOSPITAL MESTRE VITALINO</v>
          </cell>
          <cell r="E1148" t="str">
            <v>5.5 - Reparo e Manutenção de Máquinas e Equipamentos</v>
          </cell>
          <cell r="F1148">
            <v>14883237000172</v>
          </cell>
          <cell r="G1148" t="str">
            <v>INSTRUMENTEC COM E SERV DE MAQUINAS E QUIP LTDA</v>
          </cell>
          <cell r="H1148" t="str">
            <v>S</v>
          </cell>
          <cell r="I1148" t="str">
            <v>S</v>
          </cell>
          <cell r="J1148" t="str">
            <v>00000101</v>
          </cell>
          <cell r="K1148">
            <v>45043</v>
          </cell>
          <cell r="L1148" t="str">
            <v>T28T-8HIEE</v>
          </cell>
          <cell r="M1148" t="str">
            <v>2600054 - Abreu e Lima - PE</v>
          </cell>
          <cell r="N1148">
            <v>6000</v>
          </cell>
        </row>
        <row r="1149">
          <cell r="C1149" t="str">
            <v>HOSPITAL MESTRE VITALINO</v>
          </cell>
          <cell r="E1149" t="str">
            <v>5.5 - Reparo e Manutenção de Máquinas e Equipamentos</v>
          </cell>
          <cell r="F1149">
            <v>35343136000189</v>
          </cell>
          <cell r="G1149" t="str">
            <v>EMBRAESTER - EMPRESA BRASILEIRA DE ESTERILIZACOES LTDA</v>
          </cell>
          <cell r="H1149" t="str">
            <v>S</v>
          </cell>
          <cell r="I1149" t="str">
            <v>S</v>
          </cell>
          <cell r="J1149" t="str">
            <v>00011829</v>
          </cell>
          <cell r="K1149">
            <v>45049</v>
          </cell>
          <cell r="L1149" t="str">
            <v>LGRY-VNXP</v>
          </cell>
          <cell r="M1149" t="str">
            <v>2611606 - Recife - PE</v>
          </cell>
          <cell r="N1149">
            <v>1385.12</v>
          </cell>
        </row>
        <row r="1150">
          <cell r="C1150" t="str">
            <v>HOSPITAL MESTRE VITALINO</v>
          </cell>
          <cell r="E1150" t="str">
            <v>5.5 - Reparo e Manutenção de Máquinas e Equipamentos</v>
          </cell>
          <cell r="F1150">
            <v>35844207000127</v>
          </cell>
          <cell r="G1150" t="str">
            <v>GILDENNES ALVES SOUSA GOMES 11543004636</v>
          </cell>
          <cell r="H1150" t="str">
            <v>S</v>
          </cell>
          <cell r="I1150" t="str">
            <v>S</v>
          </cell>
          <cell r="J1150" t="str">
            <v>202300000000081</v>
          </cell>
          <cell r="K1150">
            <v>45040</v>
          </cell>
          <cell r="L1150" t="str">
            <v>JWAT-JFXN</v>
          </cell>
          <cell r="M1150" t="str">
            <v>3122504 - Dom Cavati - MG</v>
          </cell>
          <cell r="N1150">
            <v>590.9</v>
          </cell>
        </row>
        <row r="1151">
          <cell r="C1151" t="str">
            <v>HOSPITAL MESTRE VITALINO</v>
          </cell>
          <cell r="E1151" t="str">
            <v>5.5 - Reparo e Manutenção de Máquinas e Equipamentos</v>
          </cell>
          <cell r="F1151" t="str">
            <v>18.204.483/0001-01</v>
          </cell>
          <cell r="G1151" t="str">
            <v>WAGNER FERNANDES SALES DA SILVA E CIA LTDA</v>
          </cell>
          <cell r="H1151" t="str">
            <v>S</v>
          </cell>
          <cell r="I1151" t="str">
            <v>S</v>
          </cell>
          <cell r="J1151" t="str">
            <v>4204</v>
          </cell>
          <cell r="K1151">
            <v>45042</v>
          </cell>
          <cell r="L1151" t="str">
            <v>1SAIET3HZ</v>
          </cell>
          <cell r="M1151" t="str">
            <v>2704302 - Maceió - AL</v>
          </cell>
          <cell r="N1151">
            <v>24426.78</v>
          </cell>
        </row>
        <row r="1152">
          <cell r="E1152" t="str">
            <v/>
          </cell>
        </row>
        <row r="1153">
          <cell r="C1153" t="str">
            <v>HOSPITAL MESTRE VITALINO</v>
          </cell>
          <cell r="E1153" t="str">
            <v>5.5 - Reparo e Manutenção de Máquinas e Equipamentos</v>
          </cell>
          <cell r="F1153">
            <v>22930095000185</v>
          </cell>
          <cell r="G1153" t="str">
            <v>FHILIPPE JOSEPH SILVA E LIMA - ME</v>
          </cell>
          <cell r="H1153" t="str">
            <v>S</v>
          </cell>
          <cell r="I1153" t="str">
            <v>S</v>
          </cell>
          <cell r="J1153" t="str">
            <v>11478</v>
          </cell>
          <cell r="K1153">
            <v>45034</v>
          </cell>
          <cell r="L1153" t="str">
            <v>DMXVNELVZ</v>
          </cell>
          <cell r="M1153" t="str">
            <v>2604106 - Caruaru - PE</v>
          </cell>
          <cell r="N1153">
            <v>984</v>
          </cell>
        </row>
        <row r="1154">
          <cell r="C1154" t="str">
            <v>HOSPITAL MESTRE VITALINO</v>
          </cell>
          <cell r="E1154" t="str">
            <v>5.5 - Reparo e Manutenção de Máquinas e Equipamentos</v>
          </cell>
          <cell r="F1154" t="str">
            <v>23.623.014/0001-67</v>
          </cell>
          <cell r="G1154" t="str">
            <v>AIRMONT ENGENHARIA EIRELI - EPP</v>
          </cell>
          <cell r="H1154" t="str">
            <v>S</v>
          </cell>
          <cell r="I1154" t="str">
            <v>S</v>
          </cell>
          <cell r="J1154" t="str">
            <v>000001424</v>
          </cell>
          <cell r="K1154">
            <v>45043</v>
          </cell>
          <cell r="L1154" t="str">
            <v>MKLR01611</v>
          </cell>
          <cell r="M1154" t="str">
            <v>2609600 - Olinda - PE</v>
          </cell>
          <cell r="N1154">
            <v>23575.279999999999</v>
          </cell>
        </row>
        <row r="1155">
          <cell r="C1155" t="str">
            <v>HOSPITAL MESTRE VITALINO</v>
          </cell>
          <cell r="E1155" t="str">
            <v>5.5 - Reparo e Manutenção de Máquinas e Equipamentos</v>
          </cell>
          <cell r="F1155" t="str">
            <v>11.189.101/0001-79</v>
          </cell>
          <cell r="G1155" t="str">
            <v>GENSETS INST. E MANUT. ELET</v>
          </cell>
          <cell r="H1155" t="str">
            <v>S</v>
          </cell>
          <cell r="I1155" t="str">
            <v>S</v>
          </cell>
          <cell r="J1155" t="str">
            <v>00006081</v>
          </cell>
          <cell r="K1155">
            <v>45019</v>
          </cell>
          <cell r="L1155" t="str">
            <v>HQWA-IBIL</v>
          </cell>
          <cell r="M1155" t="str">
            <v>2611606 - Recife - PE</v>
          </cell>
          <cell r="N1155">
            <v>3993.46</v>
          </cell>
        </row>
        <row r="1156">
          <cell r="C1156" t="str">
            <v>HOSPITAL MESTRE VITALINO</v>
          </cell>
          <cell r="E1156" t="str">
            <v>5.5 - Reparo e Manutenção de Máquinas e Equipamentos</v>
          </cell>
          <cell r="F1156" t="str">
            <v>36.823.760/0001-46</v>
          </cell>
          <cell r="G1156" t="str">
            <v>TECH SYSTEM SECURITY COMERCIO E SERVICOS DE EQUIP</v>
          </cell>
          <cell r="H1156" t="str">
            <v>S</v>
          </cell>
          <cell r="I1156" t="str">
            <v>S</v>
          </cell>
          <cell r="J1156" t="str">
            <v>00000173</v>
          </cell>
          <cell r="K1156">
            <v>45020</v>
          </cell>
          <cell r="L1156" t="str">
            <v>QVQF-XJ2Y</v>
          </cell>
          <cell r="M1156" t="str">
            <v>2611606 - Recife - PE</v>
          </cell>
          <cell r="N1156">
            <v>1500</v>
          </cell>
        </row>
        <row r="1157">
          <cell r="C1157" t="str">
            <v>HOSPITAL MESTRE VITALINO</v>
          </cell>
          <cell r="E1157" t="str">
            <v>5.5 - Reparo e Manutenção de Máquinas e Equipamentos</v>
          </cell>
          <cell r="F1157" t="str">
            <v>90.347.840/0008-94</v>
          </cell>
          <cell r="G1157" t="str">
            <v>TK ELEVADORES BRASIL LTDA</v>
          </cell>
          <cell r="H1157" t="str">
            <v>S</v>
          </cell>
          <cell r="I1157" t="str">
            <v>S</v>
          </cell>
          <cell r="J1157" t="str">
            <v>00137346</v>
          </cell>
          <cell r="K1157">
            <v>45028</v>
          </cell>
          <cell r="L1157" t="str">
            <v>PDE2-H1IJ</v>
          </cell>
          <cell r="M1157" t="str">
            <v>2611606 - Recife - PE</v>
          </cell>
          <cell r="N1157">
            <v>282.47000000000003</v>
          </cell>
        </row>
        <row r="1158">
          <cell r="C1158" t="str">
            <v>HOSPITAL MESTRE VITALINO</v>
          </cell>
          <cell r="E1158" t="str">
            <v>5.5 - Reparo e Manutenção de Máquinas e Equipamentos</v>
          </cell>
          <cell r="F1158" t="str">
            <v>90.347.840/0008-94</v>
          </cell>
          <cell r="G1158" t="str">
            <v>TK ELEVADORES BRASIL LTDA</v>
          </cell>
          <cell r="H1158" t="str">
            <v>S</v>
          </cell>
          <cell r="I1158" t="str">
            <v>S</v>
          </cell>
          <cell r="J1158" t="str">
            <v>00137389</v>
          </cell>
          <cell r="K1158">
            <v>45036</v>
          </cell>
          <cell r="L1158" t="str">
            <v>UUPS-2KDP</v>
          </cell>
          <cell r="M1158" t="str">
            <v>2611606 - Recife - PE</v>
          </cell>
          <cell r="N1158">
            <v>211.36</v>
          </cell>
        </row>
        <row r="1159">
          <cell r="C1159" t="str">
            <v>HOSPITAL MESTRE VITALINO</v>
          </cell>
          <cell r="E1159" t="str">
            <v>5.5 - Reparo e Manutenção de Máquinas e Equipamentos</v>
          </cell>
          <cell r="F1159">
            <v>44069796000104</v>
          </cell>
          <cell r="G1159" t="str">
            <v>JOELMA DA SILVA LUZ SERVICOS</v>
          </cell>
          <cell r="H1159" t="str">
            <v>S</v>
          </cell>
          <cell r="I1159" t="str">
            <v>S</v>
          </cell>
          <cell r="J1159" t="str">
            <v>000000121</v>
          </cell>
          <cell r="K1159">
            <v>45041</v>
          </cell>
          <cell r="L1159" t="str">
            <v>LRBB43996</v>
          </cell>
          <cell r="M1159" t="str">
            <v>2609600 - Olinda - PE</v>
          </cell>
          <cell r="N1159">
            <v>1100</v>
          </cell>
        </row>
        <row r="1160">
          <cell r="C1160" t="str">
            <v>HOSPITAL MESTRE VITALINO</v>
          </cell>
          <cell r="E1160" t="str">
            <v>5.5 - Reparo e Manutenção de Máquinas e Equipamentos</v>
          </cell>
          <cell r="F1160">
            <v>13471538000126</v>
          </cell>
          <cell r="G1160" t="str">
            <v>EVERALDO DE SOUSA LIMA 34065180449</v>
          </cell>
          <cell r="H1160" t="str">
            <v>S</v>
          </cell>
          <cell r="I1160" t="str">
            <v>S</v>
          </cell>
          <cell r="J1160" t="str">
            <v>81</v>
          </cell>
          <cell r="K1160">
            <v>45033</v>
          </cell>
          <cell r="L1160" t="str">
            <v>BQEIZFJD0</v>
          </cell>
          <cell r="M1160" t="str">
            <v>2604106 - Caruaru - PE</v>
          </cell>
          <cell r="N1160">
            <v>2024</v>
          </cell>
        </row>
        <row r="1161">
          <cell r="C1161" t="str">
            <v>HOSPITAL MESTRE VITALINO</v>
          </cell>
          <cell r="E1161" t="str">
            <v>5.5 - Reparo e Manutenção de Máquinas e Equipamentos</v>
          </cell>
          <cell r="F1161">
            <v>44069796000104</v>
          </cell>
          <cell r="G1161" t="str">
            <v>JOELMA DA SILVA LUZ SERVICOS</v>
          </cell>
          <cell r="H1161" t="str">
            <v>S</v>
          </cell>
          <cell r="I1161" t="str">
            <v>S</v>
          </cell>
          <cell r="J1161" t="str">
            <v>000000127</v>
          </cell>
          <cell r="K1161">
            <v>45056</v>
          </cell>
          <cell r="L1161" t="str">
            <v>WUIE40804</v>
          </cell>
          <cell r="M1161" t="str">
            <v>2609600 - Olinda - PE</v>
          </cell>
          <cell r="N1161">
            <v>700</v>
          </cell>
        </row>
        <row r="1162">
          <cell r="C1162" t="str">
            <v>HOSPITAL MESTRE VITALINO</v>
          </cell>
          <cell r="E1162" t="str">
            <v>5.5 - Reparo e Manutenção de Máquinas e Equipamentos</v>
          </cell>
          <cell r="F1162" t="str">
            <v>90.347.840/0008-94</v>
          </cell>
          <cell r="G1162" t="str">
            <v>TK ELEVADORES BRASIL LTDA</v>
          </cell>
          <cell r="H1162" t="str">
            <v>S</v>
          </cell>
          <cell r="I1162" t="str">
            <v>S</v>
          </cell>
          <cell r="J1162" t="str">
            <v>00137381</v>
          </cell>
          <cell r="K1162">
            <v>45036</v>
          </cell>
          <cell r="L1162" t="str">
            <v>7I5R-H6AJ</v>
          </cell>
          <cell r="M1162" t="str">
            <v>2611606 - Recife - PE</v>
          </cell>
          <cell r="N1162">
            <v>2699.49</v>
          </cell>
        </row>
        <row r="1163">
          <cell r="C1163" t="str">
            <v>HOSPITAL MESTRE VITALINO</v>
          </cell>
          <cell r="E1163" t="str">
            <v>5.5 - Reparo e Manutenção de Máquinas e Equipamentos</v>
          </cell>
          <cell r="F1163">
            <v>44069796000104</v>
          </cell>
          <cell r="G1163" t="str">
            <v>JOELMA DA SILVA LUZ SERVICOS</v>
          </cell>
          <cell r="H1163" t="str">
            <v>S</v>
          </cell>
          <cell r="I1163" t="str">
            <v>S</v>
          </cell>
          <cell r="J1163" t="str">
            <v>000000122</v>
          </cell>
          <cell r="K1163">
            <v>45044</v>
          </cell>
          <cell r="L1163" t="str">
            <v>IRMG96295</v>
          </cell>
          <cell r="M1163" t="str">
            <v>2609600 - Olinda - PE</v>
          </cell>
          <cell r="N1163">
            <v>4380</v>
          </cell>
        </row>
        <row r="1164">
          <cell r="E1164" t="str">
            <v/>
          </cell>
        </row>
        <row r="1165">
          <cell r="C1165" t="str">
            <v>HOSPITAL MESTRE VITALINO</v>
          </cell>
          <cell r="E1165" t="str">
            <v>5.4 - Reparo e Manutenção de Bens Imóveis</v>
          </cell>
          <cell r="F1165" t="str">
            <v>20.548.154/0001-20</v>
          </cell>
          <cell r="G1165" t="str">
            <v>GRACIANE XAVIER FERREIRA SOUSA 08019588493</v>
          </cell>
          <cell r="H1165" t="str">
            <v>S</v>
          </cell>
          <cell r="I1165" t="str">
            <v>S</v>
          </cell>
          <cell r="J1165" t="str">
            <v>342</v>
          </cell>
          <cell r="K1165">
            <v>45044</v>
          </cell>
          <cell r="L1165" t="str">
            <v>QAHXYOM5D</v>
          </cell>
          <cell r="M1165" t="str">
            <v>2604106 - Caruaru - PE</v>
          </cell>
          <cell r="N1165">
            <v>6500</v>
          </cell>
        </row>
        <row r="1166">
          <cell r="C1166" t="str">
            <v>HOSPITAL MESTRE VITALINO</v>
          </cell>
          <cell r="E1166" t="str">
            <v>5.6 - Reparo e Manutanção de Veículos</v>
          </cell>
          <cell r="F1166">
            <v>2818743000522</v>
          </cell>
          <cell r="G1166" t="str">
            <v>MARAVILHA MOTOS LTDA</v>
          </cell>
          <cell r="H1166" t="str">
            <v>S</v>
          </cell>
          <cell r="I1166" t="str">
            <v>S</v>
          </cell>
          <cell r="J1166" t="str">
            <v>30779</v>
          </cell>
          <cell r="K1166">
            <v>45035</v>
          </cell>
          <cell r="L1166" t="str">
            <v>59UB00NG7</v>
          </cell>
          <cell r="M1166" t="str">
            <v>2604106 - Caruaru - PE</v>
          </cell>
          <cell r="N1166">
            <v>80</v>
          </cell>
        </row>
        <row r="1167">
          <cell r="C1167" t="str">
            <v>HOSPITAL MESTRE VITALINO</v>
          </cell>
          <cell r="E1167" t="str">
            <v xml:space="preserve">5.7 - Reparo e Manutenção de Bens Movéis de Outras Naturezas </v>
          </cell>
          <cell r="F1167" t="str">
            <v>26.375.970/0001-65</v>
          </cell>
          <cell r="G1167" t="str">
            <v>FABIO EMANUEL DE ANDRADE 02585337499</v>
          </cell>
          <cell r="H1167" t="str">
            <v>S</v>
          </cell>
          <cell r="I1167" t="str">
            <v>S</v>
          </cell>
          <cell r="J1167" t="str">
            <v>111</v>
          </cell>
          <cell r="K1167">
            <v>45044</v>
          </cell>
          <cell r="L1167" t="str">
            <v>QPGTK3UTZ</v>
          </cell>
          <cell r="M1167" t="str">
            <v>2604106 - Caruaru - PE</v>
          </cell>
          <cell r="N1167">
            <v>2280</v>
          </cell>
        </row>
        <row r="1168">
          <cell r="E1168" t="str">
            <v/>
          </cell>
        </row>
        <row r="1169">
          <cell r="C1169" t="str">
            <v>HOSPITAL MESTRE VITALINO</v>
          </cell>
          <cell r="E1169" t="str">
            <v>7 - Obras e Instalações</v>
          </cell>
          <cell r="F1169" t="str">
            <v>12.805.036/0001-21</v>
          </cell>
          <cell r="G1169" t="str">
            <v>MULTCOM CONSTRUTORA LTDA</v>
          </cell>
          <cell r="H1169" t="str">
            <v>S</v>
          </cell>
          <cell r="I1169" t="str">
            <v>S</v>
          </cell>
          <cell r="J1169" t="str">
            <v>00000709</v>
          </cell>
          <cell r="K1169">
            <v>45049</v>
          </cell>
          <cell r="L1169" t="str">
            <v>E4TN-BG1U</v>
          </cell>
          <cell r="M1169" t="str">
            <v>2611606 - Recife - PE</v>
          </cell>
          <cell r="N1169">
            <v>20111.37</v>
          </cell>
        </row>
        <row r="1170">
          <cell r="E1170" t="str">
            <v/>
          </cell>
        </row>
        <row r="1171">
          <cell r="C1171" t="str">
            <v>HOSPITAL MESTRE VITALINO</v>
          </cell>
          <cell r="E1171" t="str">
            <v>4.3 - Reparo e Manutenção de Equipamentos</v>
          </cell>
          <cell r="F1171">
            <v>35343136000189</v>
          </cell>
          <cell r="G1171" t="str">
            <v>EMBRAESTER - EMPRESA BRASILEIRA DE ESTERILIZACOES LTDA</v>
          </cell>
          <cell r="H1171" t="str">
            <v>S</v>
          </cell>
          <cell r="I1171" t="str">
            <v>S</v>
          </cell>
          <cell r="J1171" t="str">
            <v>00011588</v>
          </cell>
          <cell r="K1171">
            <v>44988</v>
          </cell>
          <cell r="L1171" t="str">
            <v>K9PB-BA62</v>
          </cell>
          <cell r="M1171" t="str">
            <v>2611606 - Recife - PE</v>
          </cell>
          <cell r="N1171">
            <v>1433.08</v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E76F-ECA7-4979-8553-BE4B8EC9B7A8}">
  <sheetPr>
    <tabColor rgb="FF92D050"/>
  </sheetPr>
  <dimension ref="A1:L1992"/>
  <sheetViews>
    <sheetView showGridLines="0" tabSelected="1" topLeftCell="A1104" zoomScale="59" zoomScaleNormal="59" workbookViewId="0">
      <selection activeCell="D981" sqref="D98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3.1 - Combustíveis e Lubrificantes Automotivos</v>
      </c>
      <c r="D2" s="3" t="str">
        <f>'[1]TCE - ANEXO IV - Preencher'!F11</f>
        <v>35.593.870/0001-04</v>
      </c>
      <c r="E2" s="5" t="str">
        <f>'[1]TCE - ANEXO IV - Preencher'!G11</f>
        <v>NUNESPOSTO SANTO ANT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78059</v>
      </c>
      <c r="I2" s="6">
        <f>IF('[1]TCE - ANEXO IV - Preencher'!K11="","",'[1]TCE - ANEXO IV - Preencher'!K11)</f>
        <v>45017</v>
      </c>
      <c r="J2" s="5" t="str">
        <f>'[1]TCE - ANEXO IV - Preencher'!L11</f>
        <v>26230435593870000104650080000780591004479293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251.58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3.1 - Combustíveis e Lubrificantes Automotivos</v>
      </c>
      <c r="D3" s="3" t="str">
        <f>'[1]TCE - ANEXO IV - Preencher'!F12</f>
        <v>35.593.870/0001-04</v>
      </c>
      <c r="E3" s="5" t="str">
        <f>'[1]TCE - ANEXO IV - Preencher'!G12</f>
        <v>NUNESPOSTO SANTO ANT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33794</v>
      </c>
      <c r="I3" s="6">
        <f>IF('[1]TCE - ANEXO IV - Preencher'!K12="","",'[1]TCE - ANEXO IV - Preencher'!K12)</f>
        <v>45017</v>
      </c>
      <c r="J3" s="5" t="str">
        <f>'[1]TCE - ANEXO IV - Preencher'!L12</f>
        <v>26230435593870000104650100000337941004481136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269.55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3.1 - Combustíveis e Lubrificantes Automotivos</v>
      </c>
      <c r="D4" s="3" t="str">
        <f>'[1]TCE - ANEXO IV - Preencher'!F13</f>
        <v>12.634.127/0001-41</v>
      </c>
      <c r="E4" s="5" t="str">
        <f>'[1]TCE - ANEXO IV - Preencher'!G13</f>
        <v>OTAVIANO BEZERRA FIL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106615</v>
      </c>
      <c r="I4" s="6">
        <f>IF('[1]TCE - ANEXO IV - Preencher'!K13="","",'[1]TCE - ANEXO IV - Preencher'!K13)</f>
        <v>45017</v>
      </c>
      <c r="J4" s="5" t="str">
        <f>'[1]TCE - ANEXO IV - Preencher'!L13</f>
        <v>26230412634127000141650650001066151593968180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400.01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3.1 - Combustíveis e Lubrificantes Automotivos</v>
      </c>
      <c r="D5" s="3" t="str">
        <f>'[1]TCE - ANEXO IV - Preencher'!F14</f>
        <v>35.593.870/0001-04</v>
      </c>
      <c r="E5" s="5" t="str">
        <f>'[1]TCE - ANEXO IV - Preencher'!G14</f>
        <v>NUNESPOSTO SANTO ANT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17226</v>
      </c>
      <c r="I5" s="6">
        <f>IF('[1]TCE - ANEXO IV - Preencher'!K14="","",'[1]TCE - ANEXO IV - Preencher'!K14)</f>
        <v>45018</v>
      </c>
      <c r="J5" s="5" t="str">
        <f>'[1]TCE - ANEXO IV - Preencher'!L14</f>
        <v>26230435593870000104650110000172261004488068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133.27000000000001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3.1 - Combustíveis e Lubrificantes Automotivos</v>
      </c>
      <c r="D6" s="3" t="str">
        <f>'[1]TCE - ANEXO IV - Preencher'!F15</f>
        <v>35.593.870/0001-04</v>
      </c>
      <c r="E6" s="5" t="str">
        <f>'[1]TCE - ANEXO IV - Preencher'!G15</f>
        <v>NUNESPOSTO SANTO ANT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143593</v>
      </c>
      <c r="I6" s="6">
        <f>IF('[1]TCE - ANEXO IV - Preencher'!K15="","",'[1]TCE - ANEXO IV - Preencher'!K15)</f>
        <v>45018</v>
      </c>
      <c r="J6" s="5" t="str">
        <f>'[1]TCE - ANEXO IV - Preencher'!L15</f>
        <v>26230435593870000104650030001435931004482045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185.69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3.1 - Combustíveis e Lubrificantes Automotivos</v>
      </c>
      <c r="D7" s="3" t="str">
        <f>'[1]TCE - ANEXO IV - Preencher'!F16</f>
        <v>12.634.127/0001-41</v>
      </c>
      <c r="E7" s="5" t="str">
        <f>'[1]TCE - ANEXO IV - Preencher'!G16</f>
        <v>OTAVIANO BEZERRA FIL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106729</v>
      </c>
      <c r="I7" s="6">
        <f>IF('[1]TCE - ANEXO IV - Preencher'!K16="","",'[1]TCE - ANEXO IV - Preencher'!K16)</f>
        <v>45018</v>
      </c>
      <c r="J7" s="5" t="str">
        <f>'[1]TCE - ANEXO IV - Preencher'!L16</f>
        <v>26230412634127000141650650001067291528345868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220.03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3.1 - Combustíveis e Lubrificantes Automotivos</v>
      </c>
      <c r="D8" s="3" t="str">
        <f>'[1]TCE - ANEXO IV - Preencher'!F17</f>
        <v>14.202.175/0001-96</v>
      </c>
      <c r="E8" s="5" t="str">
        <f>'[1]TCE - ANEXO IV - Preencher'!G17</f>
        <v>IBEFIL COMBUSTIVEIS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649307</v>
      </c>
      <c r="I8" s="6">
        <f>IF('[1]TCE - ANEXO IV - Preencher'!K17="","",'[1]TCE - ANEXO IV - Preencher'!K17)</f>
        <v>45019</v>
      </c>
      <c r="J8" s="5" t="str">
        <f>'[1]TCE - ANEXO IV - Preencher'!L17</f>
        <v>26230414202175000196650010006493071577495701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165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3.1 - Combustíveis e Lubrificantes Automotivos</v>
      </c>
      <c r="D9" s="3" t="str">
        <f>'[1]TCE - ANEXO IV - Preencher'!F18</f>
        <v>35.593.870/0001-04</v>
      </c>
      <c r="E9" s="5" t="str">
        <f>'[1]TCE - ANEXO IV - Preencher'!G18</f>
        <v>NUNESPOSTO SANTO ANT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8137</v>
      </c>
      <c r="I9" s="6">
        <f>IF('[1]TCE - ANEXO IV - Preencher'!K18="","",'[1]TCE - ANEXO IV - Preencher'!K18)</f>
        <v>45020</v>
      </c>
      <c r="J9" s="5" t="str">
        <f>'[1]TCE - ANEXO IV - Preencher'!L18</f>
        <v>26230435593870000104650120000081371004508072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93.32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3.1 - Combustíveis e Lubrificantes Automotivos</v>
      </c>
      <c r="D10" s="3" t="str">
        <f>'[1]TCE - ANEXO IV - Preencher'!F19</f>
        <v>35.593.870/0001-04</v>
      </c>
      <c r="E10" s="5" t="str">
        <f>'[1]TCE - ANEXO IV - Preencher'!G19</f>
        <v>NUNESPOSTO SANTO ANT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33915</v>
      </c>
      <c r="I10" s="6">
        <f>IF('[1]TCE - ANEXO IV - Preencher'!K19="","",'[1]TCE - ANEXO IV - Preencher'!K19)</f>
        <v>45020</v>
      </c>
      <c r="J10" s="5" t="str">
        <f>'[1]TCE - ANEXO IV - Preencher'!L19</f>
        <v>26230435593870000104650100000339151004503900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297.10000000000002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3.1 - Combustíveis e Lubrificantes Automotivos</v>
      </c>
      <c r="D11" s="3" t="str">
        <f>'[1]TCE - ANEXO IV - Preencher'!F20</f>
        <v>14.202.175/0001-96</v>
      </c>
      <c r="E11" s="5" t="str">
        <f>'[1]TCE - ANEXO IV - Preencher'!G20</f>
        <v>IBEFIL COMBUSTIVEIS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649889</v>
      </c>
      <c r="I11" s="6">
        <f>IF('[1]TCE - ANEXO IV - Preencher'!K20="","",'[1]TCE - ANEXO IV - Preencher'!K20)</f>
        <v>45021</v>
      </c>
      <c r="J11" s="5" t="str">
        <f>'[1]TCE - ANEXO IV - Preencher'!L20</f>
        <v>26230414202175000196650010006498891244864160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262.35000000000002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3.1 - Combustíveis e Lubrificantes Automotivos</v>
      </c>
      <c r="D12" s="3" t="str">
        <f>'[1]TCE - ANEXO IV - Preencher'!F21</f>
        <v>14.202.175/0001-96</v>
      </c>
      <c r="E12" s="5" t="str">
        <f>'[1]TCE - ANEXO IV - Preencher'!G21</f>
        <v>IBEFIL COMBUSTIVEIS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650328</v>
      </c>
      <c r="I12" s="6">
        <f>IF('[1]TCE - ANEXO IV - Preencher'!K21="","",'[1]TCE - ANEXO IV - Preencher'!K21)</f>
        <v>45022</v>
      </c>
      <c r="J12" s="5" t="str">
        <f>'[1]TCE - ANEXO IV - Preencher'!L21</f>
        <v>26230414202175000196650010006503281526574763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136.49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 t="e">
        <f>'[1]TCE - ANEXO IV - Preencher'!#REF!</f>
        <v>#REF!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3.1 - Combustíveis e Lubrificantes Automotivos</v>
      </c>
      <c r="D14" s="3" t="str">
        <f>'[1]TCE - ANEXO IV - Preencher'!F23</f>
        <v>35.593.870/0001-04</v>
      </c>
      <c r="E14" s="5" t="str">
        <f>'[1]TCE - ANEXO IV - Preencher'!G23</f>
        <v>NUNESPOSTO SANTO ANT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34158</v>
      </c>
      <c r="I14" s="6">
        <f>IF('[1]TCE - ANEXO IV - Preencher'!K23="","",'[1]TCE - ANEXO IV - Preencher'!K23)</f>
        <v>45023</v>
      </c>
      <c r="J14" s="5" t="str">
        <f>'[1]TCE - ANEXO IV - Preencher'!L23</f>
        <v>26230435593870000104650100000341581004556522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259.37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3.1 - Combustíveis e Lubrificantes Automotivos</v>
      </c>
      <c r="D15" s="3" t="str">
        <f>'[1]TCE - ANEXO IV - Preencher'!F24</f>
        <v>35.593.870/0001-04</v>
      </c>
      <c r="E15" s="5" t="str">
        <f>'[1]TCE - ANEXO IV - Preencher'!G24</f>
        <v>NUNESPOSTO SANTO ANT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34190</v>
      </c>
      <c r="I15" s="6">
        <f>IF('[1]TCE - ANEXO IV - Preencher'!K24="","",'[1]TCE - ANEXO IV - Preencher'!K24)</f>
        <v>45024</v>
      </c>
      <c r="J15" s="5" t="str">
        <f>'[1]TCE - ANEXO IV - Preencher'!L24</f>
        <v>26230435593870000104650100000341901004563097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209.17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3.1 - Combustíveis e Lubrificantes Automotivos</v>
      </c>
      <c r="D16" s="3" t="str">
        <f>'[1]TCE - ANEXO IV - Preencher'!F25</f>
        <v>35.593.870/0001-04</v>
      </c>
      <c r="E16" s="5" t="str">
        <f>'[1]TCE - ANEXO IV - Preencher'!G25</f>
        <v>NUNESPOSTO SANTO ANT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78520</v>
      </c>
      <c r="I16" s="6">
        <f>IF('[1]TCE - ANEXO IV - Preencher'!K25="","",'[1]TCE - ANEXO IV - Preencher'!K25)</f>
        <v>45025</v>
      </c>
      <c r="J16" s="5" t="str">
        <f>'[1]TCE - ANEXO IV - Preencher'!L25</f>
        <v>26230435593870000104650080000785201004571427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196.95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3.1 - Combustíveis e Lubrificantes Automotivos</v>
      </c>
      <c r="D17" s="3" t="str">
        <f>'[1]TCE - ANEXO IV - Preencher'!F26</f>
        <v>35.593.870/0001-04</v>
      </c>
      <c r="E17" s="5" t="str">
        <f>'[1]TCE - ANEXO IV - Preencher'!G26</f>
        <v>NUNESPOSTO SANTO ANT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78524</v>
      </c>
      <c r="I17" s="6">
        <f>IF('[1]TCE - ANEXO IV - Preencher'!K26="","",'[1]TCE - ANEXO IV - Preencher'!K26)</f>
        <v>45025</v>
      </c>
      <c r="J17" s="5" t="str">
        <f>'[1]TCE - ANEXO IV - Preencher'!L26</f>
        <v>26230435593870000104650080000785241004573046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300.04000000000002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3.1 - Combustíveis e Lubrificantes Automotivos</v>
      </c>
      <c r="D18" s="3" t="str">
        <f>'[1]TCE - ANEXO IV - Preencher'!F27</f>
        <v>12.634.127/0001-41</v>
      </c>
      <c r="E18" s="5" t="str">
        <f>'[1]TCE - ANEXO IV - Preencher'!G27</f>
        <v>OTAVIANO BEZERRA FIL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107259</v>
      </c>
      <c r="I18" s="6">
        <f>IF('[1]TCE - ANEXO IV - Preencher'!K27="","",'[1]TCE - ANEXO IV - Preencher'!K27)</f>
        <v>45027</v>
      </c>
      <c r="J18" s="5" t="str">
        <f>'[1]TCE - ANEXO IV - Preencher'!L27</f>
        <v>26230412634127000141650650001072591208320267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200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3.1 - Combustíveis e Lubrificantes Automotivos</v>
      </c>
      <c r="D19" s="3" t="str">
        <f>'[1]TCE - ANEXO IV - Preencher'!F28</f>
        <v>35.593.870/0001-04</v>
      </c>
      <c r="E19" s="5" t="str">
        <f>'[1]TCE - ANEXO IV - Preencher'!G28</f>
        <v>NUNESPOSTO SANTO ANT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34358</v>
      </c>
      <c r="I19" s="6">
        <f>IF('[1]TCE - ANEXO IV - Preencher'!K28="","",'[1]TCE - ANEXO IV - Preencher'!K28)</f>
        <v>45027</v>
      </c>
      <c r="J19" s="5" t="str">
        <f>'[1]TCE - ANEXO IV - Preencher'!L28</f>
        <v>26230435593870000104650100000343581004595480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214.45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3.1 - Combustíveis e Lubrificantes Automotivos</v>
      </c>
      <c r="D20" s="3" t="str">
        <f>'[1]TCE - ANEXO IV - Preencher'!F29</f>
        <v>35.593.870/0001-04</v>
      </c>
      <c r="E20" s="5" t="str">
        <f>'[1]TCE - ANEXO IV - Preencher'!G29</f>
        <v>NUNESPOSTO SANTO ANT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78644</v>
      </c>
      <c r="I20" s="6">
        <f>IF('[1]TCE - ANEXO IV - Preencher'!K29="","",'[1]TCE - ANEXO IV - Preencher'!K29)</f>
        <v>45027</v>
      </c>
      <c r="J20" s="5" t="str">
        <f>'[1]TCE - ANEXO IV - Preencher'!L29</f>
        <v>26230435593870000104650080000786441004594386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239.78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3.1 - Combustíveis e Lubrificantes Automotivos</v>
      </c>
      <c r="D21" s="3" t="str">
        <f>'[1]TCE - ANEXO IV - Preencher'!F30</f>
        <v>12.634.127/0001-41</v>
      </c>
      <c r="E21" s="5" t="str">
        <f>'[1]TCE - ANEXO IV - Preencher'!G30</f>
        <v>OTAVIANO BEZERRA FIL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107261</v>
      </c>
      <c r="I21" s="6">
        <f>IF('[1]TCE - ANEXO IV - Preencher'!K30="","",'[1]TCE - ANEXO IV - Preencher'!K30)</f>
        <v>45027</v>
      </c>
      <c r="J21" s="5" t="str">
        <f>'[1]TCE - ANEXO IV - Preencher'!L30</f>
        <v>26230412634127000141650650001072611751836633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360.01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3.1 - Combustíveis e Lubrificantes Automotivos</v>
      </c>
      <c r="D22" s="3" t="str">
        <f>'[1]TCE - ANEXO IV - Preencher'!F31</f>
        <v>35.593.870/0001-04</v>
      </c>
      <c r="E22" s="5" t="str">
        <f>'[1]TCE - ANEXO IV - Preencher'!G31</f>
        <v>NUNESPOSTO SANTO ANT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34406</v>
      </c>
      <c r="I22" s="6">
        <f>IF('[1]TCE - ANEXO IV - Preencher'!K31="","",'[1]TCE - ANEXO IV - Preencher'!K31)</f>
        <v>45028</v>
      </c>
      <c r="J22" s="5" t="str">
        <f>'[1]TCE - ANEXO IV - Preencher'!L31</f>
        <v>26230435593870000104650100000344061004603121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269.43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3.1 - Combustíveis e Lubrificantes Automotivos</v>
      </c>
      <c r="D23" s="3" t="str">
        <f>'[1]TCE - ANEXO IV - Preencher'!F32</f>
        <v>35.593.870/0001-04</v>
      </c>
      <c r="E23" s="5" t="str">
        <f>'[1]TCE - ANEXO IV - Preencher'!G32</f>
        <v>NUNESPOSTO SANTO ANT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18726</v>
      </c>
      <c r="I23" s="6">
        <f>IF('[1]TCE - ANEXO IV - Preencher'!K32="","",'[1]TCE - ANEXO IV - Preencher'!K32)</f>
        <v>45029</v>
      </c>
      <c r="J23" s="5" t="str">
        <f>'[1]TCE - ANEXO IV - Preencher'!L32</f>
        <v>26230435593870000104650110000187261004630915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260.02999999999997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3.1 - Combustíveis e Lubrificantes Automotivos</v>
      </c>
      <c r="D24" s="3" t="str">
        <f>'[1]TCE - ANEXO IV - Preencher'!F33</f>
        <v>35.593.870/0001-04</v>
      </c>
      <c r="E24" s="5" t="str">
        <f>'[1]TCE - ANEXO IV - Preencher'!G33</f>
        <v>NUNESPOSTO SANTO ANT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110970</v>
      </c>
      <c r="I24" s="6">
        <f>IF('[1]TCE - ANEXO IV - Preencher'!K33="","",'[1]TCE - ANEXO IV - Preencher'!K33)</f>
        <v>45030</v>
      </c>
      <c r="J24" s="5" t="str">
        <f>'[1]TCE - ANEXO IV - Preencher'!L33</f>
        <v>26230435593870000104650040001109701004635125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100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3.1 - Combustíveis e Lubrificantes Automotivos</v>
      </c>
      <c r="D25" s="3" t="str">
        <f>'[1]TCE - ANEXO IV - Preencher'!F34</f>
        <v>14.202.175/0001-96</v>
      </c>
      <c r="E25" s="5" t="str">
        <f>'[1]TCE - ANEXO IV - Preencher'!G34</f>
        <v>IBEFIL COMBUSTIVEIS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652064</v>
      </c>
      <c r="I25" s="6">
        <f>IF('[1]TCE - ANEXO IV - Preencher'!K34="","",'[1]TCE - ANEXO IV - Preencher'!K34)</f>
        <v>45030</v>
      </c>
      <c r="J25" s="5" t="str">
        <f>'[1]TCE - ANEXO IV - Preencher'!L34</f>
        <v>26230414202375000196650010006520641285135436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200.01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3.1 - Combustíveis e Lubrificantes Automotivos</v>
      </c>
      <c r="D26" s="3" t="str">
        <f>'[1]TCE - ANEXO IV - Preencher'!F35</f>
        <v>35.593.870/0001-04</v>
      </c>
      <c r="E26" s="5" t="str">
        <f>'[1]TCE - ANEXO IV - Preencher'!G35</f>
        <v>NUNESPOSTO SANTO ANT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34705</v>
      </c>
      <c r="I26" s="6">
        <f>IF('[1]TCE - ANEXO IV - Preencher'!K35="","",'[1]TCE - ANEXO IV - Preencher'!K35)</f>
        <v>45032</v>
      </c>
      <c r="J26" s="5" t="str">
        <f>'[1]TCE - ANEXO IV - Preencher'!L35</f>
        <v>26230435593870000104650100000347051004665142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162.03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3.1 - Combustíveis e Lubrificantes Automotivos</v>
      </c>
      <c r="D27" s="3" t="str">
        <f>'[1]TCE - ANEXO IV - Preencher'!F36</f>
        <v>35.593.870/0001-04</v>
      </c>
      <c r="E27" s="5" t="str">
        <f>'[1]TCE - ANEXO IV - Preencher'!G36</f>
        <v>NUNESPOSTO SANTO ANT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34702</v>
      </c>
      <c r="I27" s="6">
        <f>IF('[1]TCE - ANEXO IV - Preencher'!K36="","",'[1]TCE - ANEXO IV - Preencher'!K36)</f>
        <v>45032</v>
      </c>
      <c r="J27" s="5" t="str">
        <f>'[1]TCE - ANEXO IV - Preencher'!L36</f>
        <v>26230435593870000104650100000347021004663318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228.28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3.1 - Combustíveis e Lubrificantes Automotivos</v>
      </c>
      <c r="D28" s="3" t="str">
        <f>'[1]TCE - ANEXO IV - Preencher'!F37</f>
        <v>35.593.870/0001-04</v>
      </c>
      <c r="E28" s="5" t="str">
        <f>'[1]TCE - ANEXO IV - Preencher'!G37</f>
        <v>NUNESPOSTO SANTO ANT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34794</v>
      </c>
      <c r="I28" s="6">
        <f>IF('[1]TCE - ANEXO IV - Preencher'!K37="","",'[1]TCE - ANEXO IV - Preencher'!K37)</f>
        <v>45033</v>
      </c>
      <c r="J28" s="5" t="str">
        <f>'[1]TCE - ANEXO IV - Preencher'!L37</f>
        <v>26230435593870000104650100000347941004681440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179.7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3.1 - Combustíveis e Lubrificantes Automotivos</v>
      </c>
      <c r="D29" s="3" t="str">
        <f>'[1]TCE - ANEXO IV - Preencher'!F38</f>
        <v>14.202.175/0001-96</v>
      </c>
      <c r="E29" s="5" t="str">
        <f>'[1]TCE - ANEXO IV - Preencher'!G38</f>
        <v>IBEFIL COMBUSTIVEIS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652901</v>
      </c>
      <c r="I29" s="6">
        <f>IF('[1]TCE - ANEXO IV - Preencher'!K38="","",'[1]TCE - ANEXO IV - Preencher'!K38)</f>
        <v>45033</v>
      </c>
      <c r="J29" s="5" t="str">
        <f>'[1]TCE - ANEXO IV - Preencher'!L38</f>
        <v>26230414202175000196650010006529011440652020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212.1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3.1 - Combustíveis e Lubrificantes Automotivos</v>
      </c>
      <c r="D30" s="3" t="str">
        <f>'[1]TCE - ANEXO IV - Preencher'!F39</f>
        <v>35.593.870/0001-04</v>
      </c>
      <c r="E30" s="5" t="str">
        <f>'[1]TCE - ANEXO IV - Preencher'!G39</f>
        <v>NUNESPOSTO SANTO ANT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19253</v>
      </c>
      <c r="I30" s="6">
        <f>IF('[1]TCE - ANEXO IV - Preencher'!K39="","",'[1]TCE - ANEXO IV - Preencher'!K39)</f>
        <v>45033</v>
      </c>
      <c r="J30" s="5" t="str">
        <f>'[1]TCE - ANEXO IV - Preencher'!L39</f>
        <v>26230435593870000104650110000192531004676952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263.05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3.1 - Combustíveis e Lubrificantes Automotivos</v>
      </c>
      <c r="D31" s="3" t="str">
        <f>'[1]TCE - ANEXO IV - Preencher'!F40</f>
        <v>35.593.870/0001-04</v>
      </c>
      <c r="E31" s="5" t="str">
        <f>'[1]TCE - ANEXO IV - Preencher'!G40</f>
        <v>NUNESPOSTO SANTO ANT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79184</v>
      </c>
      <c r="I31" s="6">
        <f>IF('[1]TCE - ANEXO IV - Preencher'!K40="","",'[1]TCE - ANEXO IV - Preencher'!K40)</f>
        <v>45033</v>
      </c>
      <c r="J31" s="5" t="str">
        <f>'[1]TCE - ANEXO IV - Preencher'!L40</f>
        <v>26230435593870000104650080000791841004681222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275.54000000000002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3.1 - Combustíveis e Lubrificantes Automotivos</v>
      </c>
      <c r="D32" s="3" t="str">
        <f>'[1]TCE - ANEXO IV - Preencher'!F41</f>
        <v>35.593.870/0001-04</v>
      </c>
      <c r="E32" s="5" t="str">
        <f>'[1]TCE - ANEXO IV - Preencher'!G41</f>
        <v>NUNESPOSTO SANTO ANT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145053</v>
      </c>
      <c r="I32" s="6">
        <f>IF('[1]TCE - ANEXO IV - Preencher'!K41="","",'[1]TCE - ANEXO IV - Preencher'!K41)</f>
        <v>45033</v>
      </c>
      <c r="J32" s="5" t="str">
        <f>'[1]TCE - ANEXO IV - Preencher'!L41</f>
        <v>26230435593870000104650030001450531004672347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275.79000000000002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3.1 - Combustíveis e Lubrificantes Automotivos</v>
      </c>
      <c r="D33" s="3" t="str">
        <f>'[1]TCE - ANEXO IV - Preencher'!F42</f>
        <v>35.593.870/0001-04</v>
      </c>
      <c r="E33" s="5" t="str">
        <f>'[1]TCE - ANEXO IV - Preencher'!G42</f>
        <v>NUNESPOSTO SANTO ANT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34778</v>
      </c>
      <c r="I33" s="6">
        <f>IF('[1]TCE - ANEXO IV - Preencher'!K42="","",'[1]TCE - ANEXO IV - Preencher'!K42)</f>
        <v>45033</v>
      </c>
      <c r="J33" s="5" t="str">
        <f>'[1]TCE - ANEXO IV - Preencher'!L42</f>
        <v>26230435593870000104650100000347781004677597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276.02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3.1 - Combustíveis e Lubrificantes Automotivos</v>
      </c>
      <c r="D34" s="3" t="str">
        <f>'[1]TCE - ANEXO IV - Preencher'!F43</f>
        <v>12.634.127/0001-41</v>
      </c>
      <c r="E34" s="5" t="str">
        <f>'[1]TCE - ANEXO IV - Preencher'!G43</f>
        <v>OTAVIANO BEZERRA FIL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107815</v>
      </c>
      <c r="I34" s="6">
        <f>IF('[1]TCE - ANEXO IV - Preencher'!K43="","",'[1]TCE - ANEXO IV - Preencher'!K43)</f>
        <v>45035</v>
      </c>
      <c r="J34" s="5" t="str">
        <f>'[1]TCE - ANEXO IV - Preencher'!L43</f>
        <v>26230412634127000141650650001078151409125354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245.02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3.1 - Combustíveis e Lubrificantes Automotivos</v>
      </c>
      <c r="D35" s="3" t="str">
        <f>'[1]TCE - ANEXO IV - Preencher'!F44</f>
        <v>12.634.127/0001-41</v>
      </c>
      <c r="E35" s="5" t="str">
        <f>'[1]TCE - ANEXO IV - Preencher'!G44</f>
        <v>OTAVIANO BEZERRA FIL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107817</v>
      </c>
      <c r="I35" s="6">
        <f>IF('[1]TCE - ANEXO IV - Preencher'!K44="","",'[1]TCE - ANEXO IV - Preencher'!K44)</f>
        <v>45035</v>
      </c>
      <c r="J35" s="5" t="str">
        <f>'[1]TCE - ANEXO IV - Preencher'!L44</f>
        <v>26230435593870000104650100000349431004711529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290.04000000000002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3.1 - Combustíveis e Lubrificantes Automotivos</v>
      </c>
      <c r="D36" s="3" t="str">
        <f>'[1]TCE - ANEXO IV - Preencher'!F45</f>
        <v>35.593.870/0001-04</v>
      </c>
      <c r="E36" s="5" t="str">
        <f>'[1]TCE - ANEXO IV - Preencher'!G45</f>
        <v>NUNESPOSTO SANTO ANT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34943</v>
      </c>
      <c r="I36" s="6">
        <f>IF('[1]TCE - ANEXO IV - Preencher'!K45="","",'[1]TCE - ANEXO IV - Preencher'!K45)</f>
        <v>45035</v>
      </c>
      <c r="J36" s="5" t="str">
        <f>'[1]TCE - ANEXO IV - Preencher'!L45</f>
        <v>26230435593870000104650030001454551004721891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329.45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3.1 - Combustíveis e Lubrificantes Automotivos</v>
      </c>
      <c r="D37" s="3" t="str">
        <f>'[1]TCE - ANEXO IV - Preencher'!F46</f>
        <v>35.593.870/0001-04</v>
      </c>
      <c r="E37" s="5" t="str">
        <f>'[1]TCE - ANEXO IV - Preencher'!G46</f>
        <v>NUNESPOSTO SANTO ANT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145455</v>
      </c>
      <c r="I37" s="6">
        <f>IF('[1]TCE - ANEXO IV - Preencher'!K46="","",'[1]TCE - ANEXO IV - Preencher'!K46)</f>
        <v>45036</v>
      </c>
      <c r="J37" s="5" t="str">
        <f>'[1]TCE - ANEXO IV - Preencher'!L46</f>
        <v>26230435593870000104650030001454551004721891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85.41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3.1 - Combustíveis e Lubrificantes Automotivos</v>
      </c>
      <c r="D38" s="3" t="str">
        <f>'[1]TCE - ANEXO IV - Preencher'!F47</f>
        <v>12.634.127/0001-41</v>
      </c>
      <c r="E38" s="5" t="str">
        <f>'[1]TCE - ANEXO IV - Preencher'!G47</f>
        <v>OTAVIANO BEZERRA FIL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107957</v>
      </c>
      <c r="I38" s="6">
        <f>IF('[1]TCE - ANEXO IV - Preencher'!K47="","",'[1]TCE - ANEXO IV - Preencher'!K47)</f>
        <v>45036</v>
      </c>
      <c r="J38" s="5" t="str">
        <f>'[1]TCE - ANEXO IV - Preencher'!L47</f>
        <v>26230412634127000141650650001079571709891066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262.01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3.1 - Combustíveis e Lubrificantes Automotivos</v>
      </c>
      <c r="D39" s="3" t="str">
        <f>'[1]TCE - ANEXO IV - Preencher'!F48</f>
        <v>35.593.870/0001-04</v>
      </c>
      <c r="E39" s="5" t="str">
        <f>'[1]TCE - ANEXO IV - Preencher'!G48</f>
        <v>NUNESPOSTO SANTO ANT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111669</v>
      </c>
      <c r="I39" s="6">
        <f>IF('[1]TCE - ANEXO IV - Preencher'!K48="","",'[1]TCE - ANEXO IV - Preencher'!K48)</f>
        <v>45037</v>
      </c>
      <c r="J39" s="5" t="str">
        <f>'[1]TCE - ANEXO IV - Preencher'!L48</f>
        <v>26230435593870000104650110000198621004747134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167.96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3.1 - Combustíveis e Lubrificantes Automotivos</v>
      </c>
      <c r="D40" s="3" t="str">
        <f>'[1]TCE - ANEXO IV - Preencher'!F49</f>
        <v>35.593.870/0001-04</v>
      </c>
      <c r="E40" s="5" t="str">
        <f>'[1]TCE - ANEXO IV - Preencher'!G49</f>
        <v>NUNESPOSTO SANTO ANT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111661</v>
      </c>
      <c r="I40" s="6">
        <f>IF('[1]TCE - ANEXO IV - Preencher'!K49="","",'[1]TCE - ANEXO IV - Preencher'!K49)</f>
        <v>45037</v>
      </c>
      <c r="J40" s="5" t="str">
        <f>'[1]TCE - ANEXO IV - Preencher'!L49</f>
        <v>26230435593870000104650040001116611004735170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170.02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3.1 - Combustíveis e Lubrificantes Automotivos</v>
      </c>
      <c r="D41" s="3" t="str">
        <f>'[1]TCE - ANEXO IV - Preencher'!F50</f>
        <v>12.634.127/0001-41</v>
      </c>
      <c r="E41" s="5" t="str">
        <f>'[1]TCE - ANEXO IV - Preencher'!G50</f>
        <v>OTAVIANO BEZERRA FIL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107979</v>
      </c>
      <c r="I41" s="6">
        <f>IF('[1]TCE - ANEXO IV - Preencher'!K50="","",'[1]TCE - ANEXO IV - Preencher'!K50)</f>
        <v>45037</v>
      </c>
      <c r="J41" s="5" t="str">
        <f>'[1]TCE - ANEXO IV - Preencher'!L50</f>
        <v>26230412634127000141650650001079791380386360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182.05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3.1 - Combustíveis e Lubrificantes Automotivos</v>
      </c>
      <c r="D42" s="3" t="str">
        <f>'[1]TCE - ANEXO IV - Preencher'!F51</f>
        <v>35.593.870/0001-04</v>
      </c>
      <c r="E42" s="5" t="str">
        <f>'[1]TCE - ANEXO IV - Preencher'!G51</f>
        <v>NUNESPOSTO SANTO ANT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19862</v>
      </c>
      <c r="I42" s="6">
        <f>IF('[1]TCE - ANEXO IV - Preencher'!K51="","",'[1]TCE - ANEXO IV - Preencher'!K51)</f>
        <v>45038</v>
      </c>
      <c r="J42" s="5" t="str">
        <f>'[1]TCE - ANEXO IV - Preencher'!L51</f>
        <v>26230435593870000104650110000198621004747134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225.46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3.1 - Combustíveis e Lubrificantes Automotivos</v>
      </c>
      <c r="D43" s="3" t="str">
        <f>'[1]TCE - ANEXO IV - Preencher'!F52</f>
        <v>35.593.870/0001-04</v>
      </c>
      <c r="E43" s="5" t="str">
        <f>'[1]TCE - ANEXO IV - Preencher'!G52</f>
        <v>NUNESPOSTO SANTO ANT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35179</v>
      </c>
      <c r="I43" s="6">
        <f>IF('[1]TCE - ANEXO IV - Preencher'!K52="","",'[1]TCE - ANEXO IV - Preencher'!K52)</f>
        <v>45040</v>
      </c>
      <c r="J43" s="5" t="str">
        <f>'[1]TCE - ANEXO IV - Preencher'!L52</f>
        <v>26230435593870000104650100000351791004769920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183.35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3.1 - Combustíveis e Lubrificantes Automotivos</v>
      </c>
      <c r="D44" s="3" t="str">
        <f>'[1]TCE - ANEXO IV - Preencher'!F53</f>
        <v>35.593.870/0001-04</v>
      </c>
      <c r="E44" s="5" t="str">
        <f>'[1]TCE - ANEXO IV - Preencher'!G53</f>
        <v>NUNESPOSTO SANTO ANT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145806</v>
      </c>
      <c r="I44" s="6">
        <f>IF('[1]TCE - ANEXO IV - Preencher'!K53="","",'[1]TCE - ANEXO IV - Preencher'!K53)</f>
        <v>45040</v>
      </c>
      <c r="J44" s="5" t="str">
        <f>'[1]TCE - ANEXO IV - Preencher'!L53</f>
        <v>26230435593870000104650030001458061004765543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219.75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3.1 - Combustíveis e Lubrificantes Automotivos</v>
      </c>
      <c r="D45" s="3" t="str">
        <f>'[1]TCE - ANEXO IV - Preencher'!F54</f>
        <v>14.202.175/0001-96</v>
      </c>
      <c r="E45" s="5" t="str">
        <f>'[1]TCE - ANEXO IV - Preencher'!G54</f>
        <v>IBEFIL COMBUSTIVEIS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654601</v>
      </c>
      <c r="I45" s="6">
        <f>IF('[1]TCE - ANEXO IV - Preencher'!K54="","",'[1]TCE - ANEXO IV - Preencher'!K54)</f>
        <v>45040</v>
      </c>
      <c r="J45" s="5" t="str">
        <f>'[1]TCE - ANEXO IV - Preencher'!L54</f>
        <v>26230414202175000196650010006546011392093155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234.72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3.1 - Combustíveis e Lubrificantes Automotivos</v>
      </c>
      <c r="D46" s="3" t="str">
        <f>'[1]TCE - ANEXO IV - Preencher'!F55</f>
        <v>12.634.127/0001-41</v>
      </c>
      <c r="E46" s="5" t="str">
        <f>'[1]TCE - ANEXO IV - Preencher'!G55</f>
        <v>OTAVIANO BEZERRA FIL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108222</v>
      </c>
      <c r="I46" s="6">
        <f>IF('[1]TCE - ANEXO IV - Preencher'!K55="","",'[1]TCE - ANEXO IV - Preencher'!K55)</f>
        <v>45041</v>
      </c>
      <c r="J46" s="5" t="str">
        <f>'[1]TCE - ANEXO IV - Preencher'!L55</f>
        <v>26230412634127000141650650001082221618724079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133.03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3.1 - Combustíveis e Lubrificantes Automotivos</v>
      </c>
      <c r="D47" s="3" t="str">
        <f>'[1]TCE - ANEXO IV - Preencher'!F56</f>
        <v>12.634.127/0001-41</v>
      </c>
      <c r="E47" s="5" t="str">
        <f>'[1]TCE - ANEXO IV - Preencher'!G56</f>
        <v>OTAVIANO BEZERRA FIL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108235</v>
      </c>
      <c r="I47" s="6">
        <f>IF('[1]TCE - ANEXO IV - Preencher'!K56="","",'[1]TCE - ANEXO IV - Preencher'!K56)</f>
        <v>45041</v>
      </c>
      <c r="J47" s="5" t="str">
        <f>'[1]TCE - ANEXO IV - Preencher'!L56</f>
        <v>26230412634127000141650650001082351995654709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184.08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3.1 - Combustíveis e Lubrificantes Automotivos</v>
      </c>
      <c r="D48" s="3" t="str">
        <f>'[1]TCE - ANEXO IV - Preencher'!F57</f>
        <v>35.593.870/0001-04</v>
      </c>
      <c r="E48" s="5" t="str">
        <f>'[1]TCE - ANEXO IV - Preencher'!G57</f>
        <v>NUNESPOSTO SANTO ANT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20164</v>
      </c>
      <c r="I48" s="6">
        <f>IF('[1]TCE - ANEXO IV - Preencher'!K57="","",'[1]TCE - ANEXO IV - Preencher'!K57)</f>
        <v>45041</v>
      </c>
      <c r="J48" s="5" t="str">
        <f>'[1]TCE - ANEXO IV - Preencher'!L57</f>
        <v>26230435593870000104650110000201641004774920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195.68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3.1 - Combustíveis e Lubrificantes Automotivos</v>
      </c>
      <c r="D49" s="3" t="str">
        <f>'[1]TCE - ANEXO IV - Preencher'!F58</f>
        <v>35.593.870/0001-04</v>
      </c>
      <c r="E49" s="5" t="str">
        <f>'[1]TCE - ANEXO IV - Preencher'!G58</f>
        <v>NUNESPOSTO SANTO ANT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79780</v>
      </c>
      <c r="I49" s="6">
        <f>IF('[1]TCE - ANEXO IV - Preencher'!K58="","",'[1]TCE - ANEXO IV - Preencher'!K58)</f>
        <v>45041</v>
      </c>
      <c r="J49" s="5" t="str">
        <f>'[1]TCE - ANEXO IV - Preencher'!L58</f>
        <v>26230435593870000104650080000797801004778319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208.27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3.1 - Combustíveis e Lubrificantes Automotivos</v>
      </c>
      <c r="D50" s="3" t="str">
        <f>'[1]TCE - ANEXO IV - Preencher'!F59</f>
        <v>12.634.127/0001-41</v>
      </c>
      <c r="E50" s="5" t="str">
        <f>'[1]TCE - ANEXO IV - Preencher'!G59</f>
        <v>OTAVIANO BEZERRA FIL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108208</v>
      </c>
      <c r="I50" s="6">
        <f>IF('[1]TCE - ANEXO IV - Preencher'!K59="","",'[1]TCE - ANEXO IV - Preencher'!K59)</f>
        <v>45041</v>
      </c>
      <c r="J50" s="5" t="str">
        <f>'[1]TCE - ANEXO IV - Preencher'!L59</f>
        <v>26230412634127000141650650001082081417085410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240.02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3.1 - Combustíveis e Lubrificantes Automotivos</v>
      </c>
      <c r="D51" s="3" t="str">
        <f>'[1]TCE - ANEXO IV - Preencher'!F60</f>
        <v>14.202.175/0001-96</v>
      </c>
      <c r="E51" s="5" t="str">
        <f>'[1]TCE - ANEXO IV - Preencher'!G60</f>
        <v>POSTO CARRETEIRO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1661386</v>
      </c>
      <c r="I51" s="6">
        <f>IF('[1]TCE - ANEXO IV - Preencher'!K60="","",'[1]TCE - ANEXO IV - Preencher'!K60)</f>
        <v>45042</v>
      </c>
      <c r="J51" s="5" t="str">
        <f>'[1]TCE - ANEXO IV - Preencher'!L60</f>
        <v>26230400462284000138650010016613861016835386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181.71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3.1 - Combustíveis e Lubrificantes Automotivos</v>
      </c>
      <c r="D52" s="3" t="str">
        <f>'[1]TCE - ANEXO IV - Preencher'!F61</f>
        <v>14.202.175/0001-96</v>
      </c>
      <c r="E52" s="5" t="str">
        <f>'[1]TCE - ANEXO IV - Preencher'!G61</f>
        <v>IBEFIL COMBUSTIVEIS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655313</v>
      </c>
      <c r="I52" s="6">
        <f>IF('[1]TCE - ANEXO IV - Preencher'!K61="","",'[1]TCE - ANEXO IV - Preencher'!K61)</f>
        <v>45042</v>
      </c>
      <c r="J52" s="5" t="str">
        <f>'[1]TCE - ANEXO IV - Preencher'!L61</f>
        <v>26230414202175000196650010006553131628184808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261.33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3.1 - Combustíveis e Lubrificantes Automotivos</v>
      </c>
      <c r="D53" s="3">
        <f>'[1]TCE - ANEXO IV - Preencher'!F76</f>
        <v>0</v>
      </c>
      <c r="E53" s="5" t="str">
        <f>'[1]TCE - ANEXO IV - Preencher'!G62</f>
        <v>NUNESPOSTO SANTO ANT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35407</v>
      </c>
      <c r="I53" s="6">
        <f>IF('[1]TCE - ANEXO IV - Preencher'!K62="","",'[1]TCE - ANEXO IV - Preencher'!K62)</f>
        <v>45044</v>
      </c>
      <c r="J53" s="5" t="str">
        <f>'[1]TCE - ANEXO IV - Preencher'!L62</f>
        <v>26230435593870000104650100000354071004814213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372.88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3.1 - Combustíveis e Lubrificantes Automotivos</v>
      </c>
      <c r="D54" s="3" t="str">
        <f>'[1]TCE - ANEXO IV - Preencher'!F63</f>
        <v>12.634.127/0001-41</v>
      </c>
      <c r="E54" s="5" t="str">
        <f>'[1]TCE - ANEXO IV - Preencher'!G63</f>
        <v>OTAVIANO BEZERRA FIL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108602</v>
      </c>
      <c r="I54" s="6">
        <f>IF('[1]TCE - ANEXO IV - Preencher'!K63="","",'[1]TCE - ANEXO IV - Preencher'!K63)</f>
        <v>45045</v>
      </c>
      <c r="J54" s="5" t="str">
        <f>'[1]TCE - ANEXO IV - Preencher'!L63</f>
        <v>26230412634127000141650650001086021660945338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336.15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3.1 - Combustíveis e Lubrificantes Automotivos</v>
      </c>
      <c r="D55" s="3" t="str">
        <f>'[1]TCE - ANEXO IV - Preencher'!F64</f>
        <v>35.593.870/0001-04</v>
      </c>
      <c r="E55" s="5" t="str">
        <f>'[1]TCE - ANEXO IV - Preencher'!G64</f>
        <v>NUNESPOSTO SANTO ANT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35537</v>
      </c>
      <c r="I55" s="6">
        <f>IF('[1]TCE - ANEXO IV - Preencher'!K64="","",'[1]TCE - ANEXO IV - Preencher'!K64)</f>
        <v>45046</v>
      </c>
      <c r="J55" s="5" t="str">
        <f>'[1]TCE - ANEXO IV - Preencher'!L64</f>
        <v>26230435593870000104650100000355371004843609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427.03</v>
      </c>
    </row>
    <row r="56" spans="1:12" s="8" customFormat="1" ht="19.5" customHeight="1" x14ac:dyDescent="0.2">
      <c r="A56" s="3" t="str">
        <f>IFERROR(VLOOKUP(B56,'[1]DADOS (OCULTAR)'!$Q$3:$S$103,3,0),"")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3.1 - Combustíveis e Lubrificantes Automotivos</v>
      </c>
      <c r="D57" s="3">
        <f>'[1]TCE - ANEXO IV - Preencher'!F66</f>
        <v>14202175000196</v>
      </c>
      <c r="E57" s="5" t="str">
        <f>'[1]TCE - ANEXO IV - Preencher'!G66</f>
        <v>IBEFIL COMBUSTIVEIS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655592</v>
      </c>
      <c r="I57" s="6">
        <f>IF('[1]TCE - ANEXO IV - Preencher'!K66="","",'[1]TCE - ANEXO IV - Preencher'!K66)</f>
        <v>45043</v>
      </c>
      <c r="J57" s="5" t="str">
        <f>'[1]TCE - ANEXO IV - Preencher'!L66</f>
        <v>26230414202175000196650010006555921891204118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259.13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3.1 - Combustíveis e Lubrificantes Automotivos</v>
      </c>
      <c r="D58" s="3" t="str">
        <f>'[1]TCE - ANEXO IV - Preencher'!F67</f>
        <v>35.593.870/0001-04</v>
      </c>
      <c r="E58" s="5" t="str">
        <f>'[1]TCE - ANEXO IV - Preencher'!G67</f>
        <v>NUNESPOSTO SANTO ANT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278217</v>
      </c>
      <c r="I58" s="6">
        <f>IF('[1]TCE - ANEXO IV - Preencher'!K67="","",'[1]TCE - ANEXO IV - Preencher'!K67)</f>
        <v>45021</v>
      </c>
      <c r="J58" s="5" t="str">
        <f>'[1]TCE - ANEXO IV - Preencher'!L67</f>
        <v>26230435593870000104650020002782171004526982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241.48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3.1 - Combustíveis e Lubrificantes Automotivos</v>
      </c>
      <c r="D59" s="3" t="str">
        <f>'[1]TCE - ANEXO IV - Preencher'!F68</f>
        <v>12.634.127/0001-41</v>
      </c>
      <c r="E59" s="5" t="str">
        <f>'[1]TCE - ANEXO IV - Preencher'!G68</f>
        <v>OTAVIANO BEZERRA FIL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106867</v>
      </c>
      <c r="I59" s="6">
        <f>IF('[1]TCE - ANEXO IV - Preencher'!K68="","",'[1]TCE - ANEXO IV - Preencher'!K68)</f>
        <v>45020</v>
      </c>
      <c r="J59" s="5" t="str">
        <f>'[1]TCE - ANEXO IV - Preencher'!L68</f>
        <v>26230412634127000141650650001068671288293156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285.01</v>
      </c>
    </row>
    <row r="60" spans="1:12" s="8" customFormat="1" ht="19.5" customHeight="1" x14ac:dyDescent="0.2">
      <c r="A60" s="3" t="str">
        <f>IFERROR(VLOOKUP(B60,'[1]DADOS (OCULTAR)'!$Q$3:$S$103,3,0),"")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(OCULTAR)'!$Q$3:$S$103,3,0),"")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(OCULTAR)'!$Q$3:$S$103,3,0),"")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(OCULTAR)'!$Q$3:$S$103,3,0),"")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(OCULTAR)'!$Q$3:$S$103,3,0),"")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44734671000151</v>
      </c>
      <c r="E65" s="5" t="str">
        <f>'[1]TCE - ANEXO IV - Preencher'!G74</f>
        <v>CRISTALIA PROD QUIM FARMACEUTICOS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3569336</v>
      </c>
      <c r="I65" s="6">
        <f>IF('[1]TCE - ANEXO IV - Preencher'!K74="","",'[1]TCE - ANEXO IV - Preencher'!K74)</f>
        <v>45019</v>
      </c>
      <c r="J65" s="5" t="str">
        <f>'[1]TCE - ANEXO IV - Preencher'!L74</f>
        <v>35230444734671000151550100035693361674704992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6000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1513946000114</v>
      </c>
      <c r="E66" s="5" t="str">
        <f>'[1]TCE - ANEXO IV - Preencher'!G75</f>
        <v>BOSTON SCIENTIFIC DO BRASIL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2772430</v>
      </c>
      <c r="I66" s="6">
        <f>IF('[1]TCE - ANEXO IV - Preencher'!K75="","",'[1]TCE - ANEXO IV - Preencher'!K75)</f>
        <v>45016</v>
      </c>
      <c r="J66" s="5" t="str">
        <f>'[1]TCE - ANEXO IV - Preencher'!L75</f>
        <v>35230301513946000114550030027724301028102670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1368.82</v>
      </c>
    </row>
    <row r="67" spans="1:12" s="8" customFormat="1" ht="19.5" customHeight="1" x14ac:dyDescent="0.2">
      <c r="A67" s="3" t="str">
        <f>IFERROR(VLOOKUP(B67,'[1]DADOS (OCULTAR)'!$Q$3:$S$103,3,0),"")</f>
        <v/>
      </c>
      <c r="B67" s="4">
        <f>'[1]TCE - ANEXO IV - Preencher'!C76</f>
        <v>0</v>
      </c>
      <c r="C67" s="4" t="str">
        <f>'[1]TCE - ANEXO IV - Preencher'!E76</f>
        <v/>
      </c>
      <c r="D67" s="3" t="e">
        <f>'[1]TCE - ANEXO IV - Preencher'!#REF!</f>
        <v>#REF!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8014554000150</v>
      </c>
      <c r="E68" s="5" t="str">
        <f>'[1]TCE - ANEXO IV - Preencher'!G77</f>
        <v>MJB COMERCIO DE MAT MEDICO HOSP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13410</v>
      </c>
      <c r="I68" s="6">
        <f>IF('[1]TCE - ANEXO IV - Preencher'!K77="","",'[1]TCE - ANEXO IV - Preencher'!K77)</f>
        <v>45016</v>
      </c>
      <c r="J68" s="5" t="str">
        <f>'[1]TCE - ANEXO IV - Preencher'!L77</f>
        <v>26230308014554000150550010000134101340131217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1450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7160019000144</v>
      </c>
      <c r="E69" s="5" t="str">
        <f>'[1]TCE - ANEXO IV - Preencher'!G78</f>
        <v>VITALE COMERCIO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111049</v>
      </c>
      <c r="I69" s="6">
        <f>IF('[1]TCE - ANEXO IV - Preencher'!K78="","",'[1]TCE - ANEXO IV - Preencher'!K78)</f>
        <v>45016</v>
      </c>
      <c r="J69" s="5" t="str">
        <f>'[1]TCE - ANEXO IV - Preencher'!L78</f>
        <v>26230307160019000144550010001110491629981475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3430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 t="str">
        <f>'[1]TCE - ANEXO IV - Preencher'!F79</f>
        <v>50.595.271/0001-05</v>
      </c>
      <c r="E70" s="5" t="str">
        <f>'[1]TCE - ANEXO IV - Preencher'!G79</f>
        <v>BIOTRONIK COMERCIAL MEDICA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1053381</v>
      </c>
      <c r="I70" s="6">
        <f>IF('[1]TCE - ANEXO IV - Preencher'!K79="","",'[1]TCE - ANEXO IV - Preencher'!K79)</f>
        <v>45016</v>
      </c>
      <c r="J70" s="5" t="str">
        <f>'[1]TCE - ANEXO IV - Preencher'!L79</f>
        <v>35230350595271000105550030010533811029101327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6903.9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 t="str">
        <f>'[1]TCE - ANEXO IV - Preencher'!F80</f>
        <v>50.595.271/0001-05</v>
      </c>
      <c r="E71" s="5" t="str">
        <f>'[1]TCE - ANEXO IV - Preencher'!G80</f>
        <v>BIOTRONIK COMERCIAL MEDICA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1053382</v>
      </c>
      <c r="I71" s="6">
        <f>IF('[1]TCE - ANEXO IV - Preencher'!K80="","",'[1]TCE - ANEXO IV - Preencher'!K80)</f>
        <v>45016</v>
      </c>
      <c r="J71" s="5" t="str">
        <f>'[1]TCE - ANEXO IV - Preencher'!L80</f>
        <v>35230350595271000105550030010533821736268215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6903.9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 t="str">
        <f>'[1]TCE - ANEXO IV - Preencher'!F81</f>
        <v>50.595.271/0001-05</v>
      </c>
      <c r="E72" s="5" t="str">
        <f>'[1]TCE - ANEXO IV - Preencher'!G81</f>
        <v>BIOTRONIK COMERCIAL MEDICA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1053386</v>
      </c>
      <c r="I72" s="6">
        <f>IF('[1]TCE - ANEXO IV - Preencher'!K81="","",'[1]TCE - ANEXO IV - Preencher'!K81)</f>
        <v>45016</v>
      </c>
      <c r="J72" s="5" t="str">
        <f>'[1]TCE - ANEXO IV - Preencher'!L81</f>
        <v>35230350595271000105550030010533861863405229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6903.9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 t="str">
        <f>'[1]TCE - ANEXO IV - Preencher'!F82</f>
        <v>50.595.271/0001-05</v>
      </c>
      <c r="E73" s="5" t="str">
        <f>'[1]TCE - ANEXO IV - Preencher'!G82</f>
        <v>BIOTRONIK COMERCIAL MEDICA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1053389</v>
      </c>
      <c r="I73" s="6">
        <f>IF('[1]TCE - ANEXO IV - Preencher'!K82="","",'[1]TCE - ANEXO IV - Preencher'!K82)</f>
        <v>45016</v>
      </c>
      <c r="J73" s="5" t="str">
        <f>'[1]TCE - ANEXO IV - Preencher'!L82</f>
        <v>35230350595271000105550030010533891339632906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6903.9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 t="str">
        <f>'[1]TCE - ANEXO IV - Preencher'!F83</f>
        <v>50.595.271/0001-05</v>
      </c>
      <c r="E74" s="5" t="str">
        <f>'[1]TCE - ANEXO IV - Preencher'!G83</f>
        <v>BIOTRONIK COMERCIAL MEDICA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1053425</v>
      </c>
      <c r="I74" s="6">
        <f>IF('[1]TCE - ANEXO IV - Preencher'!K83="","",'[1]TCE - ANEXO IV - Preencher'!K83)</f>
        <v>45016</v>
      </c>
      <c r="J74" s="5" t="str">
        <f>'[1]TCE - ANEXO IV - Preencher'!L83</f>
        <v>35230350595271000105550030010534251196001612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6903.9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 t="str">
        <f>'[1]TCE - ANEXO IV - Preencher'!F84</f>
        <v>50.595.271/0001-05</v>
      </c>
      <c r="E75" s="5" t="str">
        <f>'[1]TCE - ANEXO IV - Preencher'!G84</f>
        <v>BIOTRONIK COMERCIAL MEDICA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1053427</v>
      </c>
      <c r="I75" s="6">
        <f>IF('[1]TCE - ANEXO IV - Preencher'!K84="","",'[1]TCE - ANEXO IV - Preencher'!K84)</f>
        <v>45016</v>
      </c>
      <c r="J75" s="5" t="str">
        <f>'[1]TCE - ANEXO IV - Preencher'!L84</f>
        <v>35230350595271000105550030010534271992405203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6903.9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 t="str">
        <f>'[1]TCE - ANEXO IV - Preencher'!F85</f>
        <v>50.595.271/0001-05</v>
      </c>
      <c r="E76" s="5" t="str">
        <f>'[1]TCE - ANEXO IV - Preencher'!G85</f>
        <v>BIOTRONIK COMERCIAL MEDICA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1053435</v>
      </c>
      <c r="I76" s="6">
        <f>IF('[1]TCE - ANEXO IV - Preencher'!K85="","",'[1]TCE - ANEXO IV - Preencher'!K85)</f>
        <v>45016</v>
      </c>
      <c r="J76" s="5" t="str">
        <f>'[1]TCE - ANEXO IV - Preencher'!L85</f>
        <v>35230350595271000105550030010534351907657666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6903.9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1437707000122</v>
      </c>
      <c r="E77" s="5" t="str">
        <f>'[1]TCE - ANEXO IV - Preencher'!G86</f>
        <v>SCITECH MEDICAL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340633</v>
      </c>
      <c r="I77" s="6">
        <f>IF('[1]TCE - ANEXO IV - Preencher'!K86="","",'[1]TCE - ANEXO IV - Preencher'!K86)</f>
        <v>45016</v>
      </c>
      <c r="J77" s="5" t="str">
        <f>'[1]TCE - ANEXO IV - Preencher'!L86</f>
        <v>52230301437707000122550550003406331738636150</v>
      </c>
      <c r="K77" s="5" t="str">
        <f>IF(F77="B",LEFT('[1]TCE - ANEXO IV - Preencher'!M86,2),IF(F77="S",LEFT('[1]TCE - ANEXO IV - Preencher'!M86,7),IF('[1]TCE - ANEXO IV - Preencher'!H86="","")))</f>
        <v>52</v>
      </c>
      <c r="L77" s="7">
        <f>'[1]TCE - ANEXO IV - Preencher'!N86</f>
        <v>1050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1513946000114</v>
      </c>
      <c r="E78" s="5" t="str">
        <f>'[1]TCE - ANEXO IV - Preencher'!G87</f>
        <v>BOSTON SCIENTIFIC DO BRASIL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2772431</v>
      </c>
      <c r="I78" s="6">
        <f>IF('[1]TCE - ANEXO IV - Preencher'!K87="","",'[1]TCE - ANEXO IV - Preencher'!K87)</f>
        <v>45016</v>
      </c>
      <c r="J78" s="5" t="str">
        <f>'[1]TCE - ANEXO IV - Preencher'!L87</f>
        <v>35230301513946000114550030027724311028102685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1100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1513946000114</v>
      </c>
      <c r="E79" s="5" t="str">
        <f>'[1]TCE - ANEXO IV - Preencher'!G88</f>
        <v>BOSTON SCIENTIFIC DO BRASIL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2772429</v>
      </c>
      <c r="I79" s="6">
        <f>IF('[1]TCE - ANEXO IV - Preencher'!K88="","",'[1]TCE - ANEXO IV - Preencher'!K88)</f>
        <v>45016</v>
      </c>
      <c r="J79" s="5" t="str">
        <f>'[1]TCE - ANEXO IV - Preencher'!L88</f>
        <v>35230301513946000114550030027724291028102660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268.82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Preencher'!F90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 t="e">
        <f>'[1]TCE - ANEXO IV - Preencher'!#REF!</f>
        <v>#REF!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37844479000233</v>
      </c>
      <c r="E82" s="5" t="str">
        <f>'[1]TCE - ANEXO IV - Preencher'!G91</f>
        <v>BIOLINE FIOS CIRURGICOS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64864</v>
      </c>
      <c r="I82" s="6">
        <f>IF('[1]TCE - ANEXO IV - Preencher'!K91="","",'[1]TCE - ANEXO IV - Preencher'!K91)</f>
        <v>45012</v>
      </c>
      <c r="J82" s="5" t="str">
        <f>'[1]TCE - ANEXO IV - Preencher'!L91</f>
        <v>52230337844479000233550010000648641001501377</v>
      </c>
      <c r="K82" s="5" t="str">
        <f>IF(F82="B",LEFT('[1]TCE - ANEXO IV - Preencher'!M91,2),IF(F82="S",LEFT('[1]TCE - ANEXO IV - Preencher'!M91,7),IF('[1]TCE - ANEXO IV - Preencher'!H91="","")))</f>
        <v>52</v>
      </c>
      <c r="L82" s="7">
        <f>'[1]TCE - ANEXO IV - Preencher'!N91</f>
        <v>21941.5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10779833000156</v>
      </c>
      <c r="E83" s="5" t="str">
        <f>'[1]TCE - ANEXO IV - Preencher'!G92</f>
        <v>MEDICAL MERCANTIL DE APARELHAGEM MEDICA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572769</v>
      </c>
      <c r="I83" s="6">
        <f>IF('[1]TCE - ANEXO IV - Preencher'!K92="","",'[1]TCE - ANEXO IV - Preencher'!K92)</f>
        <v>45015</v>
      </c>
      <c r="J83" s="5" t="str">
        <f>'[1]TCE - ANEXO IV - Preencher'!L92</f>
        <v>26230310779833000156550010005727691574792009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1088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13441051000281</v>
      </c>
      <c r="E84" s="5" t="str">
        <f>'[1]TCE - ANEXO IV - Preencher'!G93</f>
        <v>CL COM MAT MED HOSPITALAR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18303</v>
      </c>
      <c r="I84" s="6">
        <f>IF('[1]TCE - ANEXO IV - Preencher'!K93="","",'[1]TCE - ANEXO IV - Preencher'!K93)</f>
        <v>45014</v>
      </c>
      <c r="J84" s="5" t="str">
        <f>'[1]TCE - ANEXO IV - Preencher'!L93</f>
        <v>26230313441051000281550010000183031203260003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300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11449180000100</v>
      </c>
      <c r="E85" s="5" t="str">
        <f>'[1]TCE - ANEXO IV - Preencher'!G94</f>
        <v>DPROSMED DIST DE PROD MED HOSP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58761</v>
      </c>
      <c r="I85" s="6">
        <f>IF('[1]TCE - ANEXO IV - Preencher'!K94="","",'[1]TCE - ANEXO IV - Preencher'!K94)</f>
        <v>45016</v>
      </c>
      <c r="J85" s="5" t="str">
        <f>'[1]TCE - ANEXO IV - Preencher'!L94</f>
        <v>26230311449180000100550010000587611000199195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192.5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8819724000173</v>
      </c>
      <c r="E86" s="5" t="str">
        <f>'[1]TCE - ANEXO IV - Preencher'!G95</f>
        <v>LAGEAN COMÉRCIO E REPRESENTAÇÃO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43857</v>
      </c>
      <c r="I86" s="6">
        <f>IF('[1]TCE - ANEXO IV - Preencher'!K95="","",'[1]TCE - ANEXO IV - Preencher'!K95)</f>
        <v>45015</v>
      </c>
      <c r="J86" s="5" t="str">
        <f>'[1]TCE - ANEXO IV - Preencher'!L95</f>
        <v>26230308819724000173550010000438571852413937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159.30000000000001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3817043000152</v>
      </c>
      <c r="E87" s="5" t="str">
        <f>'[1]TCE - ANEXO IV - Preencher'!G96</f>
        <v>PHARMAPLUS LTDA EPP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55180</v>
      </c>
      <c r="I87" s="6">
        <f>IF('[1]TCE - ANEXO IV - Preencher'!K96="","",'[1]TCE - ANEXO IV - Preencher'!K96)</f>
        <v>45016</v>
      </c>
      <c r="J87" s="5" t="str">
        <f>'[1]TCE - ANEXO IV - Preencher'!L96</f>
        <v>26230303817043000152550010000551801861762450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928.47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66437831000133</v>
      </c>
      <c r="E88" s="5" t="str">
        <f>'[1]TCE - ANEXO IV - Preencher'!G97</f>
        <v>HTS MEDIKA EUROMED COM E IMPORT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162767</v>
      </c>
      <c r="I88" s="6">
        <f>IF('[1]TCE - ANEXO IV - Preencher'!K97="","",'[1]TCE - ANEXO IV - Preencher'!K97)</f>
        <v>45014</v>
      </c>
      <c r="J88" s="5" t="str">
        <f>'[1]TCE - ANEXO IV - Preencher'!L97</f>
        <v>31230366437831000133550010001627671928215223</v>
      </c>
      <c r="K88" s="5" t="str">
        <f>IF(F88="B",LEFT('[1]TCE - ANEXO IV - Preencher'!M97,2),IF(F88="S",LEFT('[1]TCE - ANEXO IV - Preencher'!M97,7),IF('[1]TCE - ANEXO IV - Preencher'!H97="","")))</f>
        <v>31</v>
      </c>
      <c r="L88" s="7">
        <f>'[1]TCE - ANEXO IV - Preencher'!N97</f>
        <v>7100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22580510000118</v>
      </c>
      <c r="E89" s="5" t="str">
        <f>'[1]TCE - ANEXO IV - Preencher'!G98</f>
        <v>UNIFAR DISTRIBUIDORA DE MEDICAMENTOS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53618</v>
      </c>
      <c r="I89" s="6">
        <f>IF('[1]TCE - ANEXO IV - Preencher'!K98="","",'[1]TCE - ANEXO IV - Preencher'!K98)</f>
        <v>45016</v>
      </c>
      <c r="J89" s="5" t="str">
        <f>'[1]TCE - ANEXO IV - Preencher'!L98</f>
        <v>26230322580510000118550010000536181000397861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494.07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22006201000139</v>
      </c>
      <c r="E90" s="5" t="str">
        <f>'[1]TCE - ANEXO IV - Preencher'!G99</f>
        <v>FORTPEL COMERCIO DE DESCARTAVEIS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173862</v>
      </c>
      <c r="I90" s="6">
        <f>IF('[1]TCE - ANEXO IV - Preencher'!K99="","",'[1]TCE - ANEXO IV - Preencher'!K99)</f>
        <v>45015</v>
      </c>
      <c r="J90" s="5" t="str">
        <f>'[1]TCE - ANEXO IV - Preencher'!L99</f>
        <v>26230322006201000139550000001738621101738627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699.8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12420164001048</v>
      </c>
      <c r="E91" s="5" t="str">
        <f>'[1]TCE - ANEXO IV - Preencher'!G100</f>
        <v>CM HOSPITALAR S 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168498</v>
      </c>
      <c r="I91" s="6">
        <f>IF('[1]TCE - ANEXO IV - Preencher'!K100="","",'[1]TCE - ANEXO IV - Preencher'!K100)</f>
        <v>45015</v>
      </c>
      <c r="J91" s="5" t="str">
        <f>'[1]TCE - ANEXO IV - Preencher'!L100</f>
        <v>26230312420164001048550010001684981490608715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1464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8958628000297</v>
      </c>
      <c r="E92" s="5" t="str">
        <f>'[1]TCE - ANEXO IV - Preencher'!G101</f>
        <v>ONCOEXO DISTRIBUIDORA DE MED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20691</v>
      </c>
      <c r="I92" s="6">
        <f>IF('[1]TCE - ANEXO IV - Preencher'!K101="","",'[1]TCE - ANEXO IV - Preencher'!K101)</f>
        <v>45015</v>
      </c>
      <c r="J92" s="5" t="str">
        <f>'[1]TCE - ANEXO IV - Preencher'!L101</f>
        <v>25230308958628000297550010000206911149124416</v>
      </c>
      <c r="K92" s="5" t="str">
        <f>IF(F92="B",LEFT('[1]TCE - ANEXO IV - Preencher'!M101,2),IF(F92="S",LEFT('[1]TCE - ANEXO IV - Preencher'!M101,7),IF('[1]TCE - ANEXO IV - Preencher'!H101="","")))</f>
        <v>25</v>
      </c>
      <c r="L92" s="7">
        <f>'[1]TCE - ANEXO IV - Preencher'!N101</f>
        <v>860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67729178000653</v>
      </c>
      <c r="E93" s="5" t="str">
        <f>'[1]TCE - ANEXO IV - Preencher'!G102</f>
        <v>COMERCIAL CIRURGICA RIOCLARENSE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46565</v>
      </c>
      <c r="I93" s="6">
        <f>IF('[1]TCE - ANEXO IV - Preencher'!K102="","",'[1]TCE - ANEXO IV - Preencher'!K102)</f>
        <v>45015</v>
      </c>
      <c r="J93" s="5" t="str">
        <f>'[1]TCE - ANEXO IV - Preencher'!L102</f>
        <v>26230367729178000653550010000465651174647295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851.25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35753111000153</v>
      </c>
      <c r="E94" s="5" t="str">
        <f>'[1]TCE - ANEXO IV - Preencher'!G103</f>
        <v>NORD PRODUTOS EM SAUDE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13736</v>
      </c>
      <c r="I94" s="6">
        <f>IF('[1]TCE - ANEXO IV - Preencher'!K103="","",'[1]TCE - ANEXO IV - Preencher'!K103)</f>
        <v>45015</v>
      </c>
      <c r="J94" s="5" t="str">
        <f>'[1]TCE - ANEXO IV - Preencher'!L103</f>
        <v>26230335753111000153550010000137361000160298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1036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1206820001179</v>
      </c>
      <c r="E95" s="5" t="str">
        <f>'[1]TCE - ANEXO IV - Preencher'!G104</f>
        <v>PANPHARMA DISTRIB. DE MEDICAM.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2099339</v>
      </c>
      <c r="I95" s="6">
        <f>IF('[1]TCE - ANEXO IV - Preencher'!K104="","",'[1]TCE - ANEXO IV - Preencher'!K104)</f>
        <v>45015</v>
      </c>
      <c r="J95" s="5" t="str">
        <f>'[1]TCE - ANEXO IV - Preencher'!L104</f>
        <v>26230301206820001179550040020993391747302925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56.61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23837936000258</v>
      </c>
      <c r="E96" s="5" t="str">
        <f>'[1]TCE - ANEXO IV - Preencher'!G105</f>
        <v>G1 DISTRIBUIDORA DE PRODUTOS FARM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381457</v>
      </c>
      <c r="I96" s="6">
        <f>IF('[1]TCE - ANEXO IV - Preencher'!K105="","",'[1]TCE - ANEXO IV - Preencher'!K105)</f>
        <v>45015</v>
      </c>
      <c r="J96" s="5" t="str">
        <f>'[1]TCE - ANEXO IV - Preencher'!L105</f>
        <v>26230323837936000258550010003814571015550285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89.2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11449180000290</v>
      </c>
      <c r="E97" s="5" t="str">
        <f>'[1]TCE - ANEXO IV - Preencher'!G106</f>
        <v>DPROSMED DISTR DE PROD MEDI HOSPIT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9693</v>
      </c>
      <c r="I97" s="6">
        <f>IF('[1]TCE - ANEXO IV - Preencher'!K106="","",'[1]TCE - ANEXO IV - Preencher'!K106)</f>
        <v>45016</v>
      </c>
      <c r="J97" s="5" t="str">
        <f>'[1]TCE - ANEXO IV - Preencher'!L106</f>
        <v>26230311449180000290550010000096931000199204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3441.7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11449180000290</v>
      </c>
      <c r="E98" s="5" t="str">
        <f>'[1]TCE - ANEXO IV - Preencher'!G107</f>
        <v>DPROSMED DISTR DE PROD MEDI HOSPIT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9700</v>
      </c>
      <c r="I98" s="6">
        <f>IF('[1]TCE - ANEXO IV - Preencher'!K107="","",'[1]TCE - ANEXO IV - Preencher'!K107)</f>
        <v>45016</v>
      </c>
      <c r="J98" s="5" t="str">
        <f>'[1]TCE - ANEXO IV - Preencher'!L107</f>
        <v>26230311449180000290550010000097001000199430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544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14722938000120</v>
      </c>
      <c r="E99" s="5" t="str">
        <f>'[1]TCE - ANEXO IV - Preencher'!G108</f>
        <v>PROCIFAR DISTRIB DE MATERIAL HOSP SA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2899519</v>
      </c>
      <c r="I99" s="6">
        <f>IF('[1]TCE - ANEXO IV - Preencher'!K108="","",'[1]TCE - ANEXO IV - Preencher'!K108)</f>
        <v>45013</v>
      </c>
      <c r="J99" s="5" t="str">
        <f>'[1]TCE - ANEXO IV - Preencher'!L108</f>
        <v>29230314722938000120550010028995191513389932</v>
      </c>
      <c r="K99" s="5" t="str">
        <f>IF(F99="B",LEFT('[1]TCE - ANEXO IV - Preencher'!M108,2),IF(F99="S",LEFT('[1]TCE - ANEXO IV - Preencher'!M108,7),IF('[1]TCE - ANEXO IV - Preencher'!H108="","")))</f>
        <v>29</v>
      </c>
      <c r="L99" s="7">
        <f>'[1]TCE - ANEXO IV - Preencher'!N108</f>
        <v>146.21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14722938000120</v>
      </c>
      <c r="E100" s="5" t="str">
        <f>'[1]TCE - ANEXO IV - Preencher'!G109</f>
        <v>PROCIFAR DISTRIB DE MATERIAL HOSP SA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2899519</v>
      </c>
      <c r="I100" s="6">
        <f>IF('[1]TCE - ANEXO IV - Preencher'!K109="","",'[1]TCE - ANEXO IV - Preencher'!K109)</f>
        <v>45013</v>
      </c>
      <c r="J100" s="5" t="str">
        <f>'[1]TCE - ANEXO IV - Preencher'!L109</f>
        <v>29230314722938000120550010028995191513389932</v>
      </c>
      <c r="K100" s="5" t="str">
        <f>IF(F100="B",LEFT('[1]TCE - ANEXO IV - Preencher'!M109,2),IF(F100="S",LEFT('[1]TCE - ANEXO IV - Preencher'!M109,7),IF('[1]TCE - ANEXO IV - Preencher'!H109="","")))</f>
        <v>29</v>
      </c>
      <c r="L100" s="7">
        <f>'[1]TCE - ANEXO IV - Preencher'!N109</f>
        <v>1088.7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46208885000110</v>
      </c>
      <c r="E101" s="5" t="str">
        <f>'[1]TCE - ANEXO IV - Preencher'!G110</f>
        <v>MD DISTRIBUIDORA DE MEDICAMENTOS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000.000.077</v>
      </c>
      <c r="I101" s="6">
        <f>IF('[1]TCE - ANEXO IV - Preencher'!K110="","",'[1]TCE - ANEXO IV - Preencher'!K110)</f>
        <v>45015</v>
      </c>
      <c r="J101" s="5" t="str">
        <f>'[1]TCE - ANEXO IV - Preencher'!L110</f>
        <v>26230346208885000110550010000000771441280990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1878.6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15131757000191</v>
      </c>
      <c r="E102" s="5" t="str">
        <f>'[1]TCE - ANEXO IV - Preencher'!G111</f>
        <v>ABSOLUTA COMERC DE PROD MEDI E HOSP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23913</v>
      </c>
      <c r="I102" s="6">
        <f>IF('[1]TCE - ANEXO IV - Preencher'!K111="","",'[1]TCE - ANEXO IV - Preencher'!K111)</f>
        <v>45008</v>
      </c>
      <c r="J102" s="5" t="str">
        <f>'[1]TCE - ANEXO IV - Preencher'!L111</f>
        <v>43230315131757000191550000000239131787757528</v>
      </c>
      <c r="K102" s="5" t="str">
        <f>IF(F102="B",LEFT('[1]TCE - ANEXO IV - Preencher'!M111,2),IF(F102="S",LEFT('[1]TCE - ANEXO IV - Preencher'!M111,7),IF('[1]TCE - ANEXO IV - Preencher'!H111="","")))</f>
        <v>43</v>
      </c>
      <c r="L102" s="7">
        <f>'[1]TCE - ANEXO IV - Preencher'!N111</f>
        <v>2650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9342946000534</v>
      </c>
      <c r="E103" s="5" t="str">
        <f>'[1]TCE - ANEXO IV - Preencher'!G112</f>
        <v>PRIME MEDICAL COMER DE MAT MEDICO EIRELI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42</v>
      </c>
      <c r="I103" s="6">
        <f>IF('[1]TCE - ANEXO IV - Preencher'!K112="","",'[1]TCE - ANEXO IV - Preencher'!K112)</f>
        <v>45015</v>
      </c>
      <c r="J103" s="5" t="str">
        <f>'[1]TCE - ANEXO IV - Preencher'!L112</f>
        <v>26230309342946000534550020000000421750692165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960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10779833000156</v>
      </c>
      <c r="E104" s="5" t="str">
        <f>'[1]TCE - ANEXO IV - Preencher'!G113</f>
        <v>MEDICAL MERCANTIL DE APARELHAGEM MEDICA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572900</v>
      </c>
      <c r="I104" s="6">
        <f>IF('[1]TCE - ANEXO IV - Preencher'!K113="","",'[1]TCE - ANEXO IV - Preencher'!K113)</f>
        <v>45016</v>
      </c>
      <c r="J104" s="5" t="str">
        <f>'[1]TCE - ANEXO IV - Preencher'!L113</f>
        <v>26230310779833000156550010005729001574923003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1074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7199135000177</v>
      </c>
      <c r="E105" s="5" t="str">
        <f>'[1]TCE - ANEXO IV - Preencher'!G114</f>
        <v>HOSPSETE 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16561</v>
      </c>
      <c r="I105" s="6">
        <f>IF('[1]TCE - ANEXO IV - Preencher'!K114="","",'[1]TCE - ANEXO IV - Preencher'!K114)</f>
        <v>45019</v>
      </c>
      <c r="J105" s="5" t="str">
        <f>'[1]TCE - ANEXO IV - Preencher'!L114</f>
        <v>26230407199135000177550010000165611000185843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2415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8674752000140</v>
      </c>
      <c r="E106" s="5" t="str">
        <f>'[1]TCE - ANEXO IV - Preencher'!G115</f>
        <v>CIRURGICA MONTEBELLO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000.158.449</v>
      </c>
      <c r="I106" s="6">
        <f>IF('[1]TCE - ANEXO IV - Preencher'!K115="","",'[1]TCE - ANEXO IV - Preencher'!K115)</f>
        <v>45016</v>
      </c>
      <c r="J106" s="5" t="str">
        <f>'[1]TCE - ANEXO IV - Preencher'!L115</f>
        <v>26230308674752000140550010001584491035017079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2993.98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13120044000105</v>
      </c>
      <c r="E107" s="5" t="str">
        <f>'[1]TCE - ANEXO IV - Preencher'!G116</f>
        <v>WANDERLEY E REGIS COM.PROD.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000.009.615</v>
      </c>
      <c r="I107" s="6">
        <f>IF('[1]TCE - ANEXO IV - Preencher'!K116="","",'[1]TCE - ANEXO IV - Preencher'!K116)</f>
        <v>45015</v>
      </c>
      <c r="J107" s="5" t="str">
        <f>'[1]TCE - ANEXO IV - Preencher'!L116</f>
        <v>26230313120044000105550010000096151670256647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914.4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21820133000184</v>
      </c>
      <c r="E108" s="5" t="str">
        <f>'[1]TCE - ANEXO IV - Preencher'!G117</f>
        <v>R.R. FERREIRA MATERIAIS HOSP E ELETRICOS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000.011.054</v>
      </c>
      <c r="I108" s="6">
        <f>IF('[1]TCE - ANEXO IV - Preencher'!K117="","",'[1]TCE - ANEXO IV - Preencher'!K117)</f>
        <v>44986</v>
      </c>
      <c r="J108" s="5" t="str">
        <f>'[1]TCE - ANEXO IV - Preencher'!L117</f>
        <v>35230321820133000184550010000110541415703730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3160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11041333000185</v>
      </c>
      <c r="E109" s="5" t="str">
        <f>'[1]TCE - ANEXO IV - Preencher'!G118</f>
        <v>CIRURGICA BRASILEIRA PRODUTOS H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23482</v>
      </c>
      <c r="I109" s="6">
        <f>IF('[1]TCE - ANEXO IV - Preencher'!K118="","",'[1]TCE - ANEXO IV - Preencher'!K118)</f>
        <v>45016</v>
      </c>
      <c r="J109" s="5" t="str">
        <f>'[1]TCE - ANEXO IV - Preencher'!L118</f>
        <v>26230311041333000185550010000234821644102109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675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8282077000103</v>
      </c>
      <c r="E110" s="5" t="str">
        <f>'[1]TCE - ANEXO IV - Preencher'!G119</f>
        <v>BYOSYSTEMS NE COM PROD L AB E HOSP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181554</v>
      </c>
      <c r="I110" s="6">
        <f>IF('[1]TCE - ANEXO IV - Preencher'!K119="","",'[1]TCE - ANEXO IV - Preencher'!K119)</f>
        <v>45019</v>
      </c>
      <c r="J110" s="5" t="str">
        <f>'[1]TCE - ANEXO IV - Preencher'!L119</f>
        <v>25230408282077000103550020001815541132228336</v>
      </c>
      <c r="K110" s="5" t="str">
        <f>IF(F110="B",LEFT('[1]TCE - ANEXO IV - Preencher'!M119,2),IF(F110="S",LEFT('[1]TCE - ANEXO IV - Preencher'!M119,7),IF('[1]TCE - ANEXO IV - Preencher'!H119="","")))</f>
        <v>25</v>
      </c>
      <c r="L110" s="7">
        <f>'[1]TCE - ANEXO IV - Preencher'!N119</f>
        <v>16500</v>
      </c>
    </row>
    <row r="111" spans="1:12" s="8" customFormat="1" ht="19.5" customHeight="1" x14ac:dyDescent="0.2">
      <c r="A111" s="3">
        <f>IFERROR(VLOOKUP(B111,'[1]DADOS (OCULTAR)'!$Q$3:$S$103,3,0),"")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66437831000133</v>
      </c>
      <c r="E111" s="5" t="str">
        <f>'[1]TCE - ANEXO IV - Preencher'!G120</f>
        <v>HTS MEDIKA EUROMED COM E IMPORT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162930</v>
      </c>
      <c r="I111" s="6">
        <f>IF('[1]TCE - ANEXO IV - Preencher'!K120="","",'[1]TCE - ANEXO IV - Preencher'!K120)</f>
        <v>45015</v>
      </c>
      <c r="J111" s="5" t="str">
        <f>'[1]TCE - ANEXO IV - Preencher'!L120</f>
        <v>31230366437831000133550010001629301576098154</v>
      </c>
      <c r="K111" s="5" t="str">
        <f>IF(F111="B",LEFT('[1]TCE - ANEXO IV - Preencher'!M120,2),IF(F111="S",LEFT('[1]TCE - ANEXO IV - Preencher'!M120,7),IF('[1]TCE - ANEXO IV - Preencher'!H120="","")))</f>
        <v>31</v>
      </c>
      <c r="L111" s="7">
        <f>'[1]TCE - ANEXO IV - Preencher'!N120</f>
        <v>5000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9005588000140</v>
      </c>
      <c r="E112" s="5" t="str">
        <f>'[1]TCE - ANEXO IV - Preencher'!G121</f>
        <v>FR COMERCIO DE PROD MED. E REPRE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37156</v>
      </c>
      <c r="I112" s="6">
        <f>IF('[1]TCE - ANEXO IV - Preencher'!K121="","",'[1]TCE - ANEXO IV - Preencher'!K121)</f>
        <v>45019</v>
      </c>
      <c r="J112" s="5" t="str">
        <f>'[1]TCE - ANEXO IV - Preencher'!L121</f>
        <v>26230409005588000140550010000371561010103603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3500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12420164001048</v>
      </c>
      <c r="E113" s="5" t="str">
        <f>'[1]TCE - ANEXO IV - Preencher'!G122</f>
        <v>CM HOSPITALAR S 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168791</v>
      </c>
      <c r="I113" s="6">
        <f>IF('[1]TCE - ANEXO IV - Preencher'!K122="","",'[1]TCE - ANEXO IV - Preencher'!K122)</f>
        <v>45016</v>
      </c>
      <c r="J113" s="5" t="str">
        <f>'[1]TCE - ANEXO IV - Preencher'!L122</f>
        <v>26230312420164001048550010001687911776898699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1100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12420164001048</v>
      </c>
      <c r="E114" s="5" t="str">
        <f>'[1]TCE - ANEXO IV - Preencher'!G123</f>
        <v>CM HOSPITALAR S 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168549</v>
      </c>
      <c r="I114" s="6">
        <f>IF('[1]TCE - ANEXO IV - Preencher'!K123="","",'[1]TCE - ANEXO IV - Preencher'!K123)</f>
        <v>45015</v>
      </c>
      <c r="J114" s="5" t="str">
        <f>'[1]TCE - ANEXO IV - Preencher'!L123</f>
        <v>26230312420164001048550010001685491871745387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47657.2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12420164001048</v>
      </c>
      <c r="E115" s="5" t="str">
        <f>'[1]TCE - ANEXO IV - Preencher'!G124</f>
        <v>CM HOSPITALAR S 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168687</v>
      </c>
      <c r="I115" s="6">
        <f>IF('[1]TCE - ANEXO IV - Preencher'!K124="","",'[1]TCE - ANEXO IV - Preencher'!K124)</f>
        <v>45016</v>
      </c>
      <c r="J115" s="5" t="str">
        <f>'[1]TCE - ANEXO IV - Preencher'!L124</f>
        <v>26230312420164001048550010001686871650165562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6440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1440590000136</v>
      </c>
      <c r="E116" s="5" t="str">
        <f>'[1]TCE - ANEXO IV - Preencher'!G125</f>
        <v>FRESENIUS MEDICAL CARE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1762562</v>
      </c>
      <c r="I116" s="6">
        <f>IF('[1]TCE - ANEXO IV - Preencher'!K125="","",'[1]TCE - ANEXO IV - Preencher'!K125)</f>
        <v>45013</v>
      </c>
      <c r="J116" s="5" t="str">
        <f>'[1]TCE - ANEXO IV - Preencher'!L125</f>
        <v>35230301440590000136550000017625621474478188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32690.400000000001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10647227000187</v>
      </c>
      <c r="E117" s="5" t="str">
        <f>'[1]TCE - ANEXO IV - Preencher'!G126</f>
        <v>TUPAN SAUDE CENTER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000.019.389</v>
      </c>
      <c r="I117" s="6">
        <f>IF('[1]TCE - ANEXO IV - Preencher'!K126="","",'[1]TCE - ANEXO IV - Preencher'!K126)</f>
        <v>45019</v>
      </c>
      <c r="J117" s="5" t="str">
        <f>'[1]TCE - ANEXO IV - Preencher'!L126</f>
        <v>26230410647227000187550010000193891009338662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772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4614288000145</v>
      </c>
      <c r="E118" s="5" t="str">
        <f>'[1]TCE - ANEXO IV - Preencher'!G127</f>
        <v>DISK LIFE COM. DE PROD. CIRURGICOS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6490</v>
      </c>
      <c r="I118" s="6">
        <f>IF('[1]TCE - ANEXO IV - Preencher'!K127="","",'[1]TCE - ANEXO IV - Preencher'!K127)</f>
        <v>45019</v>
      </c>
      <c r="J118" s="5" t="str">
        <f>'[1]TCE - ANEXO IV - Preencher'!L127</f>
        <v>26230404614288000145550010000064901296167672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17777.3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4614288000145</v>
      </c>
      <c r="E119" s="5" t="str">
        <f>'[1]TCE - ANEXO IV - Preencher'!G128</f>
        <v>DISK LIFE COM. DE PROD. CIRURGICOS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6489</v>
      </c>
      <c r="I119" s="6">
        <f>IF('[1]TCE - ANEXO IV - Preencher'!K128="","",'[1]TCE - ANEXO IV - Preencher'!K128)</f>
        <v>45019</v>
      </c>
      <c r="J119" s="5" t="str">
        <f>'[1]TCE - ANEXO IV - Preencher'!L128</f>
        <v>26230404614288000145550010000064891939083912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5544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4614288000145</v>
      </c>
      <c r="E120" s="5" t="str">
        <f>'[1]TCE - ANEXO IV - Preencher'!G129</f>
        <v>DISK LIFE COM. DE PROD. CIRURGICOS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6484</v>
      </c>
      <c r="I120" s="6">
        <f>IF('[1]TCE - ANEXO IV - Preencher'!K129="","",'[1]TCE - ANEXO IV - Preencher'!K129)</f>
        <v>45019</v>
      </c>
      <c r="J120" s="5" t="str">
        <f>'[1]TCE - ANEXO IV - Preencher'!L129</f>
        <v>26230404614288000145550010000064841261538120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7290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37438274000177</v>
      </c>
      <c r="E121" s="5" t="str">
        <f>'[1]TCE - ANEXO IV - Preencher'!G130</f>
        <v>SELLMED PROD. MEDICOS E HOSPITALA.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000.005.583</v>
      </c>
      <c r="I121" s="6">
        <f>IF('[1]TCE - ANEXO IV - Preencher'!K130="","",'[1]TCE - ANEXO IV - Preencher'!K130)</f>
        <v>45019</v>
      </c>
      <c r="J121" s="5" t="str">
        <f>'[1]TCE - ANEXO IV - Preencher'!L130</f>
        <v>26230437438274000177550010000055831000001113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6570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32137424000199</v>
      </c>
      <c r="E122" s="5" t="str">
        <f>'[1]TCE - ANEXO IV - Preencher'!G131</f>
        <v>ALKO DO BRASIL INDUSTRIAE COMERCIO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68291</v>
      </c>
      <c r="I122" s="6">
        <f>IF('[1]TCE - ANEXO IV - Preencher'!K131="","",'[1]TCE - ANEXO IV - Preencher'!K131)</f>
        <v>45046</v>
      </c>
      <c r="J122" s="5" t="str">
        <f>'[1]TCE - ANEXO IV - Preencher'!L131</f>
        <v>33230332137424000199550550000682911545848602</v>
      </c>
      <c r="K122" s="5" t="str">
        <f>IF(F122="B",LEFT('[1]TCE - ANEXO IV - Preencher'!M131,2),IF(F122="S",LEFT('[1]TCE - ANEXO IV - Preencher'!M131,7),IF('[1]TCE - ANEXO IV - Preencher'!H131="","")))</f>
        <v>33</v>
      </c>
      <c r="L122" s="7">
        <f>'[1]TCE - ANEXO IV - Preencher'!N131</f>
        <v>1500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8674752000301</v>
      </c>
      <c r="E123" s="5" t="str">
        <f>'[1]TCE - ANEXO IV - Preencher'!G132</f>
        <v>CIRURGICA MONTEBELLO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000.021.378</v>
      </c>
      <c r="I123" s="6">
        <f>IF('[1]TCE - ANEXO IV - Preencher'!K132="","",'[1]TCE - ANEXO IV - Preencher'!K132)</f>
        <v>45016</v>
      </c>
      <c r="J123" s="5" t="str">
        <f>'[1]TCE - ANEXO IV - Preencher'!L132</f>
        <v>26230308674752000301550010000213781475617087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10026.280000000001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37238930000198</v>
      </c>
      <c r="E124" s="5" t="str">
        <f>'[1]TCE - ANEXO IV - Preencher'!G133</f>
        <v>TIAGO GALINDO DE BARROS 06409257406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000.000.385</v>
      </c>
      <c r="I124" s="6">
        <f>IF('[1]TCE - ANEXO IV - Preencher'!K133="","",'[1]TCE - ANEXO IV - Preencher'!K133)</f>
        <v>45016</v>
      </c>
      <c r="J124" s="5" t="str">
        <f>'[1]TCE - ANEXO IV - Preencher'!L133</f>
        <v>26230337238930000198550010000003851000094715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5299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7499258000123</v>
      </c>
      <c r="E125" s="5" t="str">
        <f>'[1]TCE - ANEXO IV - Preencher'!G134</f>
        <v>M P  COMERCIO DE MAT. HOSPITALARES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112619</v>
      </c>
      <c r="I125" s="6">
        <f>IF('[1]TCE - ANEXO IV - Preencher'!K134="","",'[1]TCE - ANEXO IV - Preencher'!K134)</f>
        <v>45007</v>
      </c>
      <c r="J125" s="5" t="str">
        <f>'[1]TCE - ANEXO IV - Preencher'!L134</f>
        <v>35230307499258000123550010001126191100570308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2160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2068375000380</v>
      </c>
      <c r="E126" s="5" t="str">
        <f>'[1]TCE - ANEXO IV - Preencher'!G135</f>
        <v>MEDICICOR COMERCIAL EIRELI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25948</v>
      </c>
      <c r="I126" s="6">
        <f>IF('[1]TCE - ANEXO IV - Preencher'!K135="","",'[1]TCE - ANEXO IV - Preencher'!K135)</f>
        <v>45019</v>
      </c>
      <c r="J126" s="5" t="str">
        <f>'[1]TCE - ANEXO IV - Preencher'!L135</f>
        <v>26230402068375000380550020000259481242734454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560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2068375000380</v>
      </c>
      <c r="E127" s="5" t="str">
        <f>'[1]TCE - ANEXO IV - Preencher'!G136</f>
        <v>MEDICICOR COMERCIAL EIRELI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25787</v>
      </c>
      <c r="I127" s="6">
        <f>IF('[1]TCE - ANEXO IV - Preencher'!K136="","",'[1]TCE - ANEXO IV - Preencher'!K136)</f>
        <v>45015</v>
      </c>
      <c r="J127" s="5" t="str">
        <f>'[1]TCE - ANEXO IV - Preencher'!L136</f>
        <v>26230302068375000380550020000257871605735095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560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11872656000110</v>
      </c>
      <c r="E128" s="5" t="str">
        <f>'[1]TCE - ANEXO IV - Preencher'!G137</f>
        <v>HDL LOGISTICA HOSPITALAR LTDA.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404380</v>
      </c>
      <c r="I128" s="6">
        <f>IF('[1]TCE - ANEXO IV - Preencher'!K137="","",'[1]TCE - ANEXO IV - Preencher'!K137)</f>
        <v>45015</v>
      </c>
      <c r="J128" s="5" t="str">
        <f>'[1]TCE - ANEXO IV - Preencher'!L137</f>
        <v>31230311872656000110550010004043801536716619</v>
      </c>
      <c r="K128" s="5" t="str">
        <f>IF(F128="B",LEFT('[1]TCE - ANEXO IV - Preencher'!M137,2),IF(F128="S",LEFT('[1]TCE - ANEXO IV - Preencher'!M137,7),IF('[1]TCE - ANEXO IV - Preencher'!H137="","")))</f>
        <v>31</v>
      </c>
      <c r="L128" s="7">
        <f>'[1]TCE - ANEXO IV - Preencher'!N137</f>
        <v>1838.4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2626340000158</v>
      </c>
      <c r="E129" s="5" t="str">
        <f>'[1]TCE - ANEXO IV - Preencher'!G138</f>
        <v>ART MEDICA COM E REP DE PROD HOSP LTDA.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491078</v>
      </c>
      <c r="I129" s="6">
        <f>IF('[1]TCE - ANEXO IV - Preencher'!K138="","",'[1]TCE - ANEXO IV - Preencher'!K138)</f>
        <v>45016</v>
      </c>
      <c r="J129" s="5" t="str">
        <f>'[1]TCE - ANEXO IV - Preencher'!L138</f>
        <v>23230302626340000158550040004910781893841108</v>
      </c>
      <c r="K129" s="5" t="str">
        <f>IF(F129="B",LEFT('[1]TCE - ANEXO IV - Preencher'!M138,2),IF(F129="S",LEFT('[1]TCE - ANEXO IV - Preencher'!M138,7),IF('[1]TCE - ANEXO IV - Preencher'!H138="","")))</f>
        <v>23</v>
      </c>
      <c r="L129" s="7">
        <f>'[1]TCE - ANEXO IV - Preencher'!N138</f>
        <v>3960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23209115000196</v>
      </c>
      <c r="E130" s="5" t="str">
        <f>'[1]TCE - ANEXO IV - Preencher'!G139</f>
        <v>DISPROCOR BRA DIST E IMP DE PRO MED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000.003.586</v>
      </c>
      <c r="I130" s="6">
        <f>IF('[1]TCE - ANEXO IV - Preencher'!K139="","",'[1]TCE - ANEXO IV - Preencher'!K139)</f>
        <v>45009</v>
      </c>
      <c r="J130" s="5" t="str">
        <f>'[1]TCE - ANEXO IV - Preencher'!L139</f>
        <v>33230323209115000196550010000035861811727191</v>
      </c>
      <c r="K130" s="5" t="str">
        <f>IF(F130="B",LEFT('[1]TCE - ANEXO IV - Preencher'!M139,2),IF(F130="S",LEFT('[1]TCE - ANEXO IV - Preencher'!M139,7),IF('[1]TCE - ANEXO IV - Preencher'!H139="","")))</f>
        <v>33</v>
      </c>
      <c r="L130" s="7">
        <f>'[1]TCE - ANEXO IV - Preencher'!N139</f>
        <v>29962.5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82641325003648</v>
      </c>
      <c r="E131" s="5" t="str">
        <f>'[1]TCE - ANEXO IV - Preencher'!G140</f>
        <v>CREMER S.A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194954</v>
      </c>
      <c r="I131" s="6">
        <f>IF('[1]TCE - ANEXO IV - Preencher'!K140="","",'[1]TCE - ANEXO IV - Preencher'!K140)</f>
        <v>45016</v>
      </c>
      <c r="J131" s="5" t="str">
        <f>'[1]TCE - ANEXO IV - Preencher'!L140</f>
        <v>26230382641325003648550010001949541603305122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11700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44734671000151</v>
      </c>
      <c r="E132" s="5" t="str">
        <f>'[1]TCE - ANEXO IV - Preencher'!G141</f>
        <v>CRISTALIA PROD QUIM FARMACEUTICOS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3567751</v>
      </c>
      <c r="I132" s="6">
        <f>IF('[1]TCE - ANEXO IV - Preencher'!K141="","",'[1]TCE - ANEXO IV - Preencher'!K141)</f>
        <v>45016</v>
      </c>
      <c r="J132" s="5" t="str">
        <f>'[1]TCE - ANEXO IV - Preencher'!L141</f>
        <v>35230344734671000151550100035677511957698425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2611.1999999999998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8778201000126</v>
      </c>
      <c r="E133" s="5" t="str">
        <f>'[1]TCE - ANEXO IV - Preencher'!G142</f>
        <v>DROGAFONTE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000.406.226</v>
      </c>
      <c r="I133" s="6">
        <f>IF('[1]TCE - ANEXO IV - Preencher'!K142="","",'[1]TCE - ANEXO IV - Preencher'!K142)</f>
        <v>45015</v>
      </c>
      <c r="J133" s="5" t="str">
        <f>'[1]TCE - ANEXO IV - Preencher'!L142</f>
        <v>26230308778201000126550010004062261596343180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1240.51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10779833000156</v>
      </c>
      <c r="E134" s="5" t="str">
        <f>'[1]TCE - ANEXO IV - Preencher'!G143</f>
        <v>MEDICAL MERCANTIL DE APARELHAGEM MEDICA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572969</v>
      </c>
      <c r="I134" s="6">
        <f>IF('[1]TCE - ANEXO IV - Preencher'!K143="","",'[1]TCE - ANEXO IV - Preencher'!K143)</f>
        <v>45019</v>
      </c>
      <c r="J134" s="5" t="str">
        <f>'[1]TCE - ANEXO IV - Preencher'!L143</f>
        <v>26230410779833000156550010005729691574992002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17200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19848316000166</v>
      </c>
      <c r="E135" s="5" t="str">
        <f>'[1]TCE - ANEXO IV - Preencher'!G144</f>
        <v>BIOMEDICAL PRODUTOS CIENTIFICOS E HOSPI.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562394</v>
      </c>
      <c r="I135" s="6">
        <f>IF('[1]TCE - ANEXO IV - Preencher'!K144="","",'[1]TCE - ANEXO IV - Preencher'!K144)</f>
        <v>45019</v>
      </c>
      <c r="J135" s="5" t="str">
        <f>'[1]TCE - ANEXO IV - Preencher'!L144</f>
        <v>31230419848316000166550000005623941000271469</v>
      </c>
      <c r="K135" s="5" t="str">
        <f>IF(F135="B",LEFT('[1]TCE - ANEXO IV - Preencher'!M144,2),IF(F135="S",LEFT('[1]TCE - ANEXO IV - Preencher'!M144,7),IF('[1]TCE - ANEXO IV - Preencher'!H144="","")))</f>
        <v>31</v>
      </c>
      <c r="L135" s="7">
        <f>'[1]TCE - ANEXO IV - Preencher'!N144</f>
        <v>2800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1440590001027</v>
      </c>
      <c r="E136" s="5" t="str">
        <f>'[1]TCE - ANEXO IV - Preencher'!G145</f>
        <v>FRESENIUS MEDICAL CARE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53998</v>
      </c>
      <c r="I136" s="6">
        <f>IF('[1]TCE - ANEXO IV - Preencher'!K145="","",'[1]TCE - ANEXO IV - Preencher'!K145)</f>
        <v>45015</v>
      </c>
      <c r="J136" s="5" t="str">
        <f>'[1]TCE - ANEXO IV - Preencher'!L145</f>
        <v>23230301440590001027550000000539981566202240</v>
      </c>
      <c r="K136" s="5" t="str">
        <f>IF(F136="B",LEFT('[1]TCE - ANEXO IV - Preencher'!M145,2),IF(F136="S",LEFT('[1]TCE - ANEXO IV - Preencher'!M145,7),IF('[1]TCE - ANEXO IV - Preencher'!H145="","")))</f>
        <v>23</v>
      </c>
      <c r="L136" s="7">
        <f>'[1]TCE - ANEXO IV - Preencher'!N145</f>
        <v>13017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9341616000109</v>
      </c>
      <c r="E137" s="5" t="str">
        <f>'[1]TCE - ANEXO IV - Preencher'!G146</f>
        <v>J DE SOUZA SOARES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000.000.850</v>
      </c>
      <c r="I137" s="6">
        <f>IF('[1]TCE - ANEXO IV - Preencher'!K146="","",'[1]TCE - ANEXO IV - Preencher'!K146)</f>
        <v>45019</v>
      </c>
      <c r="J137" s="5" t="str">
        <f>'[1]TCE - ANEXO IV - Preencher'!L146</f>
        <v>26230409341616000109550000000008501100008502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2600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4237235000152</v>
      </c>
      <c r="E138" s="5" t="str">
        <f>'[1]TCE - ANEXO IV - Preencher'!G147</f>
        <v>ENDOCENTER COMERCIAL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106596</v>
      </c>
      <c r="I138" s="6">
        <f>IF('[1]TCE - ANEXO IV - Preencher'!K147="","",'[1]TCE - ANEXO IV - Preencher'!K147)</f>
        <v>45019</v>
      </c>
      <c r="J138" s="5" t="str">
        <f>'[1]TCE - ANEXO IV - Preencher'!L147</f>
        <v>26230404237235000152550010001065961108619004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1400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4237235000152</v>
      </c>
      <c r="E139" s="5" t="str">
        <f>'[1]TCE - ANEXO IV - Preencher'!G148</f>
        <v>ENDOCENTER COMERCIAL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106679</v>
      </c>
      <c r="I139" s="6">
        <f>IF('[1]TCE - ANEXO IV - Preencher'!K148="","",'[1]TCE - ANEXO IV - Preencher'!K148)</f>
        <v>45021</v>
      </c>
      <c r="J139" s="5" t="str">
        <f>'[1]TCE - ANEXO IV - Preencher'!L148</f>
        <v>26230404237235000107550010001004791108702003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1400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8713023000155</v>
      </c>
      <c r="E140" s="5" t="str">
        <f>'[1]TCE - ANEXO IV - Preencher'!G149</f>
        <v>ENDOSURGICAL COM REP IMP EXP EQUIP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73102</v>
      </c>
      <c r="I140" s="6">
        <f>IF('[1]TCE - ANEXO IV - Preencher'!K149="","",'[1]TCE - ANEXO IV - Preencher'!K149)</f>
        <v>45012</v>
      </c>
      <c r="J140" s="5" t="str">
        <f>'[1]TCE - ANEXO IV - Preencher'!L149</f>
        <v>26230308713023000155550010000731021761091589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12310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8713023000155</v>
      </c>
      <c r="E141" s="5" t="str">
        <f>'[1]TCE - ANEXO IV - Preencher'!G150</f>
        <v>ENDOSURGICAL COM REP IMP EXP EQUIP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73642</v>
      </c>
      <c r="I141" s="6">
        <f>IF('[1]TCE - ANEXO IV - Preencher'!K150="","",'[1]TCE - ANEXO IV - Preencher'!K150)</f>
        <v>45021</v>
      </c>
      <c r="J141" s="5" t="str">
        <f>'[1]TCE - ANEXO IV - Preencher'!L150</f>
        <v>26230408713023000155550010000736421195867216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4700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8014554000150</v>
      </c>
      <c r="E142" s="5" t="str">
        <f>'[1]TCE - ANEXO IV - Preencher'!G151</f>
        <v>MJB COMERCIO DE MAT MEDICO HOSP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13415</v>
      </c>
      <c r="I142" s="6">
        <f>IF('[1]TCE - ANEXO IV - Preencher'!K151="","",'[1]TCE - ANEXO IV - Preencher'!K151)</f>
        <v>45021</v>
      </c>
      <c r="J142" s="5" t="str">
        <f>'[1]TCE - ANEXO IV - Preencher'!L151</f>
        <v>26230408014554000150550010000134151340141280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4980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8014554000150</v>
      </c>
      <c r="E143" s="5" t="str">
        <f>'[1]TCE - ANEXO IV - Preencher'!G152</f>
        <v>MJB COMERCIO DE MAT MEDICO HOSP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13413</v>
      </c>
      <c r="I143" s="6">
        <f>IF('[1]TCE - ANEXO IV - Preencher'!K152="","",'[1]TCE - ANEXO IV - Preencher'!K152)</f>
        <v>45021</v>
      </c>
      <c r="J143" s="5" t="str">
        <f>'[1]TCE - ANEXO IV - Preencher'!L152</f>
        <v>26230408014554000150550010000134131340141285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3430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8014554000150</v>
      </c>
      <c r="E144" s="5" t="str">
        <f>'[1]TCE - ANEXO IV - Preencher'!G153</f>
        <v>MJB COMERCIO DE MAT MEDICO HOSP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13414</v>
      </c>
      <c r="I144" s="6">
        <f>IF('[1]TCE - ANEXO IV - Preencher'!K153="","",'[1]TCE - ANEXO IV - Preencher'!K153)</f>
        <v>45021</v>
      </c>
      <c r="J144" s="5" t="str">
        <f>'[1]TCE - ANEXO IV - Preencher'!L153</f>
        <v>26230408014554000150550010000134141340141282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2750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 t="str">
        <f>'[1]TCE - ANEXO IV - Preencher'!F154</f>
        <v>50.595.271/0001-05</v>
      </c>
      <c r="E145" s="5" t="str">
        <f>'[1]TCE - ANEXO IV - Preencher'!G154</f>
        <v>BIOTRONIK COMERCIAL MEDICA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1053558</v>
      </c>
      <c r="I145" s="6">
        <f>IF('[1]TCE - ANEXO IV - Preencher'!K154="","",'[1]TCE - ANEXO IV - Preencher'!K154)</f>
        <v>45020</v>
      </c>
      <c r="J145" s="5" t="str">
        <f>'[1]TCE - ANEXO IV - Preencher'!L154</f>
        <v>35230450595271000105550030010535581219891759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6903.9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2684571000118</v>
      </c>
      <c r="E146" s="5" t="str">
        <f>'[1]TCE - ANEXO IV - Preencher'!G155</f>
        <v>DINAMICA HOSPITALAR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3281</v>
      </c>
      <c r="I146" s="6">
        <f>IF('[1]TCE - ANEXO IV - Preencher'!K155="","",'[1]TCE - ANEXO IV - Preencher'!K155)</f>
        <v>45021</v>
      </c>
      <c r="J146" s="5" t="str">
        <f>'[1]TCE - ANEXO IV - Preencher'!L155</f>
        <v>26230402684571000118551030000032811722880309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3750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19848316000166</v>
      </c>
      <c r="E147" s="5" t="str">
        <f>'[1]TCE - ANEXO IV - Preencher'!G156</f>
        <v>BIOMEDICAL PRODUTOS CIENTIFICOS E HOSPI.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562084</v>
      </c>
      <c r="I147" s="6">
        <f>IF('[1]TCE - ANEXO IV - Preencher'!K156="","",'[1]TCE - ANEXO IV - Preencher'!K156)</f>
        <v>45015</v>
      </c>
      <c r="J147" s="5" t="str">
        <f>'[1]TCE - ANEXO IV - Preencher'!L156</f>
        <v>31230319848316000166550000005620841000036455</v>
      </c>
      <c r="K147" s="5" t="str">
        <f>IF(F147="B",LEFT('[1]TCE - ANEXO IV - Preencher'!M156,2),IF(F147="S",LEFT('[1]TCE - ANEXO IV - Preencher'!M156,7),IF('[1]TCE - ANEXO IV - Preencher'!H156="","")))</f>
        <v>31</v>
      </c>
      <c r="L147" s="7">
        <f>'[1]TCE - ANEXO IV - Preencher'!N156</f>
        <v>12720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1513946000114</v>
      </c>
      <c r="E148" s="5" t="str">
        <f>'[1]TCE - ANEXO IV - Preencher'!G157</f>
        <v>BOSTON SCIENTIFIC DO BRASIL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2774511</v>
      </c>
      <c r="I148" s="6">
        <f>IF('[1]TCE - ANEXO IV - Preencher'!K157="","",'[1]TCE - ANEXO IV - Preencher'!K157)</f>
        <v>45021</v>
      </c>
      <c r="J148" s="5" t="str">
        <f>'[1]TCE - ANEXO IV - Preencher'!L157</f>
        <v>35230401513946000114550030027745111028128035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2200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1513946000114</v>
      </c>
      <c r="E149" s="5" t="str">
        <f>'[1]TCE - ANEXO IV - Preencher'!G158</f>
        <v>BOSTON SCIENTIFIC DO BRASIL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2774539</v>
      </c>
      <c r="I149" s="6">
        <f>IF('[1]TCE - ANEXO IV - Preencher'!K158="","",'[1]TCE - ANEXO IV - Preencher'!K158)</f>
        <v>45021</v>
      </c>
      <c r="J149" s="5" t="str">
        <f>'[1]TCE - ANEXO IV - Preencher'!L158</f>
        <v>35230401513946000114550030027745391028128311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2468.8200000000002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1513946000114</v>
      </c>
      <c r="E150" s="5" t="str">
        <f>'[1]TCE - ANEXO IV - Preencher'!G159</f>
        <v>BOSTON SCIENTIFIC DO BRASIL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2774510</v>
      </c>
      <c r="I150" s="6">
        <f>IF('[1]TCE - ANEXO IV - Preencher'!K159="","",'[1]TCE - ANEXO IV - Preencher'!K159)</f>
        <v>45021</v>
      </c>
      <c r="J150" s="5" t="str">
        <f>'[1]TCE - ANEXO IV - Preencher'!L159</f>
        <v>35230401513946000114550030027745101028128020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1368.82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1513946000114</v>
      </c>
      <c r="E151" s="5" t="str">
        <f>'[1]TCE - ANEXO IV - Preencher'!G160</f>
        <v>BOSTON SCIENTIFIC DO BRASIL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2774509</v>
      </c>
      <c r="I151" s="6">
        <f>IF('[1]TCE - ANEXO IV - Preencher'!K160="","",'[1]TCE - ANEXO IV - Preencher'!K160)</f>
        <v>45021</v>
      </c>
      <c r="J151" s="5" t="str">
        <f>'[1]TCE - ANEXO IV - Preencher'!L160</f>
        <v>35230401513946000114550030027745091028128010</v>
      </c>
      <c r="K151" s="5" t="str">
        <f>IF(F151="B",LEFT('[1]TCE - ANEXO IV - Preencher'!M160,2),IF(F151="S",LEFT('[1]TCE - ANEXO IV - Preencher'!M160,7),IF('[1]TCE - ANEXO IV - Preencher'!H160="","")))</f>
        <v>35</v>
      </c>
      <c r="L151" s="7">
        <f>'[1]TCE - ANEXO IV - Preencher'!N160</f>
        <v>537.64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11206099000441</v>
      </c>
      <c r="E152" s="5" t="str">
        <f>'[1]TCE - ANEXO IV - Preencher'!G161</f>
        <v>SUPERMED COM E IMP DE PROD MEDICOS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489693</v>
      </c>
      <c r="I152" s="6">
        <f>IF('[1]TCE - ANEXO IV - Preencher'!K161="","",'[1]TCE - ANEXO IV - Preencher'!K161)</f>
        <v>45015</v>
      </c>
      <c r="J152" s="5" t="str">
        <f>'[1]TCE - ANEXO IV - Preencher'!L161</f>
        <v>35230311206099000441550010004896931000238546</v>
      </c>
      <c r="K152" s="5" t="str">
        <f>IF(F152="B",LEFT('[1]TCE - ANEXO IV - Preencher'!M161,2),IF(F152="S",LEFT('[1]TCE - ANEXO IV - Preencher'!M161,7),IF('[1]TCE - ANEXO IV - Preencher'!H161="","")))</f>
        <v>35</v>
      </c>
      <c r="L152" s="7">
        <f>'[1]TCE - ANEXO IV - Preencher'!N161</f>
        <v>13777.55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96441704000179</v>
      </c>
      <c r="E153" s="5" t="str">
        <f>'[1]TCE - ANEXO IV - Preencher'!G162</f>
        <v>KLEMMEN IMPORTACOES EIRELI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000.019.231</v>
      </c>
      <c r="I153" s="6">
        <f>IF('[1]TCE - ANEXO IV - Preencher'!K162="","",'[1]TCE - ANEXO IV - Preencher'!K162)</f>
        <v>45016</v>
      </c>
      <c r="J153" s="5" t="str">
        <f>'[1]TCE - ANEXO IV - Preencher'!L162</f>
        <v>35230396441704000179550010000192311000083500</v>
      </c>
      <c r="K153" s="5" t="str">
        <f>IF(F153="B",LEFT('[1]TCE - ANEXO IV - Preencher'!M162,2),IF(F153="S",LEFT('[1]TCE - ANEXO IV - Preencher'!M162,7),IF('[1]TCE - ANEXO IV - Preencher'!H162="","")))</f>
        <v>35</v>
      </c>
      <c r="L153" s="7">
        <f>'[1]TCE - ANEXO IV - Preencher'!N162</f>
        <v>1918.08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2068375000380</v>
      </c>
      <c r="E154" s="5" t="str">
        <f>'[1]TCE - ANEXO IV - Preencher'!G163</f>
        <v>MEDICICOR COMERCIAL EIRELI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26272</v>
      </c>
      <c r="I154" s="6">
        <f>IF('[1]TCE - ANEXO IV - Preencher'!K163="","",'[1]TCE - ANEXO IV - Preencher'!K163)</f>
        <v>45022</v>
      </c>
      <c r="J154" s="5" t="str">
        <f>'[1]TCE - ANEXO IV - Preencher'!L163</f>
        <v>26230402068375000380550020000262721349340676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8500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11872656000200</v>
      </c>
      <c r="E155" s="5" t="str">
        <f>'[1]TCE - ANEXO IV - Preencher'!G164</f>
        <v>HDL LOGISTICA HOSPITALAR LTDA.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51551</v>
      </c>
      <c r="I155" s="6">
        <f>IF('[1]TCE - ANEXO IV - Preencher'!K164="","",'[1]TCE - ANEXO IV - Preencher'!K164)</f>
        <v>45015</v>
      </c>
      <c r="J155" s="5" t="str">
        <f>'[1]TCE - ANEXO IV - Preencher'!L164</f>
        <v>35230311872656000200550010000515511097438610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284.27999999999997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46208885000110</v>
      </c>
      <c r="E156" s="5" t="str">
        <f>'[1]TCE - ANEXO IV - Preencher'!G165</f>
        <v>MD DISTRIBUIDORA DE MEDICAMENTOS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000.000.081</v>
      </c>
      <c r="I156" s="6">
        <f>IF('[1]TCE - ANEXO IV - Preencher'!K165="","",'[1]TCE - ANEXO IV - Preencher'!K165)</f>
        <v>45023</v>
      </c>
      <c r="J156" s="5" t="str">
        <f>'[1]TCE - ANEXO IV - Preencher'!L165</f>
        <v>26230446208885000110550010000000811518441039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205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46208885000110</v>
      </c>
      <c r="E157" s="5" t="str">
        <f>'[1]TCE - ANEXO IV - Preencher'!G166</f>
        <v>MD DISTRIBUIDORA DE MEDICAMENTOS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000.000.081</v>
      </c>
      <c r="I157" s="6">
        <f>IF('[1]TCE - ANEXO IV - Preencher'!K166="","",'[1]TCE - ANEXO IV - Preencher'!K166)</f>
        <v>45023</v>
      </c>
      <c r="J157" s="5" t="str">
        <f>'[1]TCE - ANEXO IV - Preencher'!L166</f>
        <v>26230446208885000110550010000000811518441039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41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5932624000160</v>
      </c>
      <c r="E158" s="5" t="str">
        <f>'[1]TCE - ANEXO IV - Preencher'!G167</f>
        <v>MEGAMED COMERCIO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000.020.187</v>
      </c>
      <c r="I158" s="6">
        <f>IF('[1]TCE - ANEXO IV - Preencher'!K167="","",'[1]TCE - ANEXO IV - Preencher'!K167)</f>
        <v>45021</v>
      </c>
      <c r="J158" s="5" t="str">
        <f>'[1]TCE - ANEXO IV - Preencher'!L167</f>
        <v>26230405932624000160550010000201871935708301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2505.6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15227236000132</v>
      </c>
      <c r="E159" s="5" t="str">
        <f>'[1]TCE - ANEXO IV - Preencher'!G168</f>
        <v>ATOS MEDICA COMERCIO E REPRESENTACAO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000.019.395</v>
      </c>
      <c r="I159" s="6">
        <f>IF('[1]TCE - ANEXO IV - Preencher'!K168="","",'[1]TCE - ANEXO IV - Preencher'!K168)</f>
        <v>45019</v>
      </c>
      <c r="J159" s="5" t="str">
        <f>'[1]TCE - ANEXO IV - Preencher'!L168</f>
        <v>26230415227236000132550010000193951291246477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3846.67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13291742000165</v>
      </c>
      <c r="E160" s="5" t="str">
        <f>'[1]TCE - ANEXO IV - Preencher'!G169</f>
        <v>PHOENIX MED PRODUTOS MEDICO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000.023.524</v>
      </c>
      <c r="I160" s="6">
        <f>IF('[1]TCE - ANEXO IV - Preencher'!K169="","",'[1]TCE - ANEXO IV - Preencher'!K169)</f>
        <v>45022</v>
      </c>
      <c r="J160" s="5" t="str">
        <f>'[1]TCE - ANEXO IV - Preencher'!L169</f>
        <v>26230413291742000165550010000235241969493412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1780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1513946000114</v>
      </c>
      <c r="E161" s="5" t="str">
        <f>'[1]TCE - ANEXO IV - Preencher'!G170</f>
        <v>BOSTON SCIENTIFIC DO BRASIL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2776037</v>
      </c>
      <c r="I161" s="6">
        <f>IF('[1]TCE - ANEXO IV - Preencher'!K170="","",'[1]TCE - ANEXO IV - Preencher'!K170)</f>
        <v>45026</v>
      </c>
      <c r="J161" s="5" t="str">
        <f>'[1]TCE - ANEXO IV - Preencher'!L170</f>
        <v>35230401513946000114550030027760371028143903</v>
      </c>
      <c r="K161" s="5" t="str">
        <f>IF(F161="B",LEFT('[1]TCE - ANEXO IV - Preencher'!M170,2),IF(F161="S",LEFT('[1]TCE - ANEXO IV - Preencher'!M170,7),IF('[1]TCE - ANEXO IV - Preencher'!H170="","")))</f>
        <v>35</v>
      </c>
      <c r="L161" s="7">
        <f>'[1]TCE - ANEXO IV - Preencher'!N170</f>
        <v>268.82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874929000140</v>
      </c>
      <c r="E162" s="5" t="str">
        <f>'[1]TCE - ANEXO IV - Preencher'!G171</f>
        <v>MEDCENTER COMERCIAL LTDA  MG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457442</v>
      </c>
      <c r="I162" s="6">
        <f>IF('[1]TCE - ANEXO IV - Preencher'!K171="","",'[1]TCE - ANEXO IV - Preencher'!K171)</f>
        <v>45015</v>
      </c>
      <c r="J162" s="5" t="str">
        <f>'[1]TCE - ANEXO IV - Preencher'!L171</f>
        <v>31230300874929000140550010004574421187519541</v>
      </c>
      <c r="K162" s="5" t="str">
        <f>IF(F162="B",LEFT('[1]TCE - ANEXO IV - Preencher'!M171,2),IF(F162="S",LEFT('[1]TCE - ANEXO IV - Preencher'!M171,7),IF('[1]TCE - ANEXO IV - Preencher'!H171="","")))</f>
        <v>31</v>
      </c>
      <c r="L162" s="7">
        <f>'[1]TCE - ANEXO IV - Preencher'!N171</f>
        <v>324.77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3679808000135</v>
      </c>
      <c r="E163" s="5" t="str">
        <f>'[1]TCE - ANEXO IV - Preencher'!G172</f>
        <v>BIO INFINITY COMER HOSP E LOCACAO EIRELI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7894</v>
      </c>
      <c r="I163" s="6">
        <f>IF('[1]TCE - ANEXO IV - Preencher'!K172="","",'[1]TCE - ANEXO IV - Preencher'!K172)</f>
        <v>45014</v>
      </c>
      <c r="J163" s="5" t="str">
        <f>'[1]TCE - ANEXO IV - Preencher'!L172</f>
        <v>35230303679808000135550010000078941180344749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1020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14722938000120</v>
      </c>
      <c r="E164" s="5" t="str">
        <f>'[1]TCE - ANEXO IV - Preencher'!G173</f>
        <v>PROCIFAR DISTRIB DE MATERIAL HOSP SA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2899723</v>
      </c>
      <c r="I164" s="6">
        <f>IF('[1]TCE - ANEXO IV - Preencher'!K173="","",'[1]TCE - ANEXO IV - Preencher'!K173)</f>
        <v>45016</v>
      </c>
      <c r="J164" s="5" t="str">
        <f>'[1]TCE - ANEXO IV - Preencher'!L173</f>
        <v>29230314722938000120550010028997231436271816</v>
      </c>
      <c r="K164" s="5" t="str">
        <f>IF(F164="B",LEFT('[1]TCE - ANEXO IV - Preencher'!M173,2),IF(F164="S",LEFT('[1]TCE - ANEXO IV - Preencher'!M173,7),IF('[1]TCE - ANEXO IV - Preencher'!H173="","")))</f>
        <v>29</v>
      </c>
      <c r="L164" s="7">
        <f>'[1]TCE - ANEXO IV - Preencher'!N173</f>
        <v>5510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11206099000107</v>
      </c>
      <c r="E165" s="5" t="str">
        <f>'[1]TCE - ANEXO IV - Preencher'!G174</f>
        <v>SUPERMED COM E IMP DE PROD MED 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686890</v>
      </c>
      <c r="I165" s="6">
        <f>IF('[1]TCE - ANEXO IV - Preencher'!K174="","",'[1]TCE - ANEXO IV - Preencher'!K174)</f>
        <v>45016</v>
      </c>
      <c r="J165" s="5" t="str">
        <f>'[1]TCE - ANEXO IV - Preencher'!L174</f>
        <v>31230311206099000107550010006868901000391997</v>
      </c>
      <c r="K165" s="5" t="str">
        <f>IF(F165="B",LEFT('[1]TCE - ANEXO IV - Preencher'!M174,2),IF(F165="S",LEFT('[1]TCE - ANEXO IV - Preencher'!M174,7),IF('[1]TCE - ANEXO IV - Preencher'!H174="","")))</f>
        <v>31</v>
      </c>
      <c r="L165" s="7">
        <f>'[1]TCE - ANEXO IV - Preencher'!N174</f>
        <v>2854.2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11206099000107</v>
      </c>
      <c r="E166" s="5" t="str">
        <f>'[1]TCE - ANEXO IV - Preencher'!G175</f>
        <v>SUPERMED COM E IMP DE PROD MED 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686890</v>
      </c>
      <c r="I166" s="6">
        <f>IF('[1]TCE - ANEXO IV - Preencher'!K175="","",'[1]TCE - ANEXO IV - Preencher'!K175)</f>
        <v>45016</v>
      </c>
      <c r="J166" s="5" t="str">
        <f>'[1]TCE - ANEXO IV - Preencher'!L175</f>
        <v>31230311206099000107550010006868901000391997</v>
      </c>
      <c r="K166" s="5" t="str">
        <f>IF(F166="B",LEFT('[1]TCE - ANEXO IV - Preencher'!M175,2),IF(F166="S",LEFT('[1]TCE - ANEXO IV - Preencher'!M175,7),IF('[1]TCE - ANEXO IV - Preencher'!H175="","")))</f>
        <v>31</v>
      </c>
      <c r="L166" s="7">
        <f>'[1]TCE - ANEXO IV - Preencher'!N175</f>
        <v>1584.28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11234649000193</v>
      </c>
      <c r="E167" s="5" t="str">
        <f>'[1]TCE - ANEXO IV - Preencher'!G176</f>
        <v>BIOANGIO COMERCIO DE PROD MEDICOS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000.009.054</v>
      </c>
      <c r="I167" s="6">
        <f>IF('[1]TCE - ANEXO IV - Preencher'!K176="","",'[1]TCE - ANEXO IV - Preencher'!K176)</f>
        <v>45021</v>
      </c>
      <c r="J167" s="5" t="str">
        <f>'[1]TCE - ANEXO IV - Preencher'!L176</f>
        <v>26230411234649000193550010000090541000009996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613.89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29182018000133</v>
      </c>
      <c r="E168" s="5" t="str">
        <f>'[1]TCE - ANEXO IV - Preencher'!G177</f>
        <v>MICROPORT SCIENT VASC BRASIL LTDA.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27789</v>
      </c>
      <c r="I168" s="6">
        <f>IF('[1]TCE - ANEXO IV - Preencher'!K177="","",'[1]TCE - ANEXO IV - Preencher'!K177)</f>
        <v>45014</v>
      </c>
      <c r="J168" s="5" t="str">
        <f>'[1]TCE - ANEXO IV - Preencher'!L177</f>
        <v>35230329182018000133550010000277891541574376</v>
      </c>
      <c r="K168" s="5" t="str">
        <f>IF(F168="B",LEFT('[1]TCE - ANEXO IV - Preencher'!M177,2),IF(F168="S",LEFT('[1]TCE - ANEXO IV - Preencher'!M177,7),IF('[1]TCE - ANEXO IV - Preencher'!H177="","")))</f>
        <v>35</v>
      </c>
      <c r="L168" s="7">
        <f>'[1]TCE - ANEXO IV - Preencher'!N177</f>
        <v>2490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29182018000133</v>
      </c>
      <c r="E169" s="5" t="str">
        <f>'[1]TCE - ANEXO IV - Preencher'!G178</f>
        <v>MICROPORT SCIENT VASC BRASIL LTDA.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27788</v>
      </c>
      <c r="I169" s="6">
        <f>IF('[1]TCE - ANEXO IV - Preencher'!K178="","",'[1]TCE - ANEXO IV - Preencher'!K178)</f>
        <v>45014</v>
      </c>
      <c r="J169" s="5" t="str">
        <f>'[1]TCE - ANEXO IV - Preencher'!L178</f>
        <v>35230329182018000133550010000277881632543867</v>
      </c>
      <c r="K169" s="5" t="str">
        <f>IF(F169="B",LEFT('[1]TCE - ANEXO IV - Preencher'!M178,2),IF(F169="S",LEFT('[1]TCE - ANEXO IV - Preencher'!M178,7),IF('[1]TCE - ANEXO IV - Preencher'!H178="","")))</f>
        <v>35</v>
      </c>
      <c r="L169" s="7">
        <f>'[1]TCE - ANEXO IV - Preencher'!N178</f>
        <v>580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29182018000133</v>
      </c>
      <c r="E170" s="5" t="str">
        <f>'[1]TCE - ANEXO IV - Preencher'!G179</f>
        <v>MICROPORT SCIENT VASC BRASIL LTDA.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27929</v>
      </c>
      <c r="I170" s="6">
        <f>IF('[1]TCE - ANEXO IV - Preencher'!K179="","",'[1]TCE - ANEXO IV - Preencher'!K179)</f>
        <v>45016</v>
      </c>
      <c r="J170" s="5" t="str">
        <f>'[1]TCE - ANEXO IV - Preencher'!L179</f>
        <v>35230329182018000133550010000279291578063742</v>
      </c>
      <c r="K170" s="5" t="str">
        <f>IF(F170="B",LEFT('[1]TCE - ANEXO IV - Preencher'!M179,2),IF(F170="S",LEFT('[1]TCE - ANEXO IV - Preencher'!M179,7),IF('[1]TCE - ANEXO IV - Preencher'!H179="","")))</f>
        <v>35</v>
      </c>
      <c r="L170" s="7">
        <f>'[1]TCE - ANEXO IV - Preencher'!N179</f>
        <v>1100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9342946000534</v>
      </c>
      <c r="E171" s="5" t="str">
        <f>'[1]TCE - ANEXO IV - Preencher'!G180</f>
        <v>PRIME MEDICAL COMER DE MAT MEDICO EIRELI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49</v>
      </c>
      <c r="I171" s="6">
        <f>IF('[1]TCE - ANEXO IV - Preencher'!K180="","",'[1]TCE - ANEXO IV - Preencher'!K180)</f>
        <v>45021</v>
      </c>
      <c r="J171" s="5" t="str">
        <f>'[1]TCE - ANEXO IV - Preencher'!L180</f>
        <v>26230409342946000534550020000000491620397540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960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61418042000131</v>
      </c>
      <c r="E172" s="5" t="str">
        <f>'[1]TCE - ANEXO IV - Preencher'!G181</f>
        <v>CIRURGICA FERNANDES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1576712</v>
      </c>
      <c r="I172" s="6">
        <f>IF('[1]TCE - ANEXO IV - Preencher'!K181="","",'[1]TCE - ANEXO IV - Preencher'!K181)</f>
        <v>45016</v>
      </c>
      <c r="J172" s="5" t="str">
        <f>'[1]TCE - ANEXO IV - Preencher'!L181</f>
        <v>35230361418042000131550040015767121001208741</v>
      </c>
      <c r="K172" s="5" t="str">
        <f>IF(F172="B",LEFT('[1]TCE - ANEXO IV - Preencher'!M181,2),IF(F172="S",LEFT('[1]TCE - ANEXO IV - Preencher'!M181,7),IF('[1]TCE - ANEXO IV - Preencher'!H181="","")))</f>
        <v>35</v>
      </c>
      <c r="L172" s="7">
        <f>'[1]TCE - ANEXO IV - Preencher'!N181</f>
        <v>731.84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61418042000131</v>
      </c>
      <c r="E173" s="5" t="str">
        <f>'[1]TCE - ANEXO IV - Preencher'!G182</f>
        <v>CIRURGICA FERNANDES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1576713</v>
      </c>
      <c r="I173" s="6">
        <f>IF('[1]TCE - ANEXO IV - Preencher'!K182="","",'[1]TCE - ANEXO IV - Preencher'!K182)</f>
        <v>45016</v>
      </c>
      <c r="J173" s="5" t="str">
        <f>'[1]TCE - ANEXO IV - Preencher'!L182</f>
        <v>35230361418042000131550040015767131823549942</v>
      </c>
      <c r="K173" s="5" t="str">
        <f>IF(F173="B",LEFT('[1]TCE - ANEXO IV - Preencher'!M182,2),IF(F173="S",LEFT('[1]TCE - ANEXO IV - Preencher'!M182,7),IF('[1]TCE - ANEXO IV - Preencher'!H182="","")))</f>
        <v>35</v>
      </c>
      <c r="L173" s="7">
        <f>'[1]TCE - ANEXO IV - Preencher'!N182</f>
        <v>8721.5300000000007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19585158000280</v>
      </c>
      <c r="E174" s="5" t="str">
        <f>'[1]TCE - ANEXO IV - Preencher'!G183</f>
        <v>CARDINAL HEALTH DO BRASIL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74643</v>
      </c>
      <c r="I174" s="6">
        <f>IF('[1]TCE - ANEXO IV - Preencher'!K183="","",'[1]TCE - ANEXO IV - Preencher'!K183)</f>
        <v>45021</v>
      </c>
      <c r="J174" s="5" t="str">
        <f>'[1]TCE - ANEXO IV - Preencher'!L183</f>
        <v>35230419585158000280550010000746431777977045</v>
      </c>
      <c r="K174" s="5" t="str">
        <f>IF(F174="B",LEFT('[1]TCE - ANEXO IV - Preencher'!M183,2),IF(F174="S",LEFT('[1]TCE - ANEXO IV - Preencher'!M183,7),IF('[1]TCE - ANEXO IV - Preencher'!H183="","")))</f>
        <v>35</v>
      </c>
      <c r="L174" s="7">
        <f>'[1]TCE - ANEXO IV - Preencher'!N183</f>
        <v>1250</v>
      </c>
    </row>
    <row r="175" spans="1:12" s="8" customFormat="1" ht="19.5" customHeight="1" x14ac:dyDescent="0.2">
      <c r="A175" s="3">
        <f>IFERROR(VLOOKUP(B175,'[1]DADOS (OCULTAR)'!$Q$3:$S$103,3,0),"")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19585158000280</v>
      </c>
      <c r="E175" s="5" t="str">
        <f>'[1]TCE - ANEXO IV - Preencher'!G184</f>
        <v>CARDINAL HEALTH DO BRASIL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74643</v>
      </c>
      <c r="I175" s="6">
        <f>IF('[1]TCE - ANEXO IV - Preencher'!K184="","",'[1]TCE - ANEXO IV - Preencher'!K184)</f>
        <v>45021</v>
      </c>
      <c r="J175" s="5" t="str">
        <f>'[1]TCE - ANEXO IV - Preencher'!L184</f>
        <v>35230419585158000280550010000746431777977045</v>
      </c>
      <c r="K175" s="5" t="str">
        <f>IF(F175="B",LEFT('[1]TCE - ANEXO IV - Preencher'!M184,2),IF(F175="S",LEFT('[1]TCE - ANEXO IV - Preencher'!M184,7),IF('[1]TCE - ANEXO IV - Preencher'!H184="","")))</f>
        <v>35</v>
      </c>
      <c r="L175" s="7">
        <f>'[1]TCE - ANEXO IV - Preencher'!N184</f>
        <v>600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19585158000280</v>
      </c>
      <c r="E176" s="5" t="str">
        <f>'[1]TCE - ANEXO IV - Preencher'!G185</f>
        <v>CARDINAL HEALTH DO BRASIL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74526</v>
      </c>
      <c r="I176" s="6">
        <f>IF('[1]TCE - ANEXO IV - Preencher'!K185="","",'[1]TCE - ANEXO IV - Preencher'!K185)</f>
        <v>45019</v>
      </c>
      <c r="J176" s="5" t="str">
        <f>'[1]TCE - ANEXO IV - Preencher'!L185</f>
        <v>35230419585158000280550010000745261132949410</v>
      </c>
      <c r="K176" s="5" t="str">
        <f>IF(F176="B",LEFT('[1]TCE - ANEXO IV - Preencher'!M185,2),IF(F176="S",LEFT('[1]TCE - ANEXO IV - Preencher'!M185,7),IF('[1]TCE - ANEXO IV - Preencher'!H185="","")))</f>
        <v>35</v>
      </c>
      <c r="L176" s="7">
        <f>'[1]TCE - ANEXO IV - Preencher'!N185</f>
        <v>2160</v>
      </c>
    </row>
    <row r="177" spans="1:12" s="8" customFormat="1" ht="19.5" customHeight="1" x14ac:dyDescent="0.2">
      <c r="A177" s="3">
        <f>IFERROR(VLOOKUP(B177,'[1]DADOS (OCULTAR)'!$Q$3:$S$103,3,0),"")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18269125000187</v>
      </c>
      <c r="E177" s="5" t="str">
        <f>'[1]TCE - ANEXO IV - Preencher'!G186</f>
        <v>BIOHOSP PRODUTOS HOSPITALARES SA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581474</v>
      </c>
      <c r="I177" s="6">
        <f>IF('[1]TCE - ANEXO IV - Preencher'!K186="","",'[1]TCE - ANEXO IV - Preencher'!K186)</f>
        <v>45021</v>
      </c>
      <c r="J177" s="5" t="str">
        <f>'[1]TCE - ANEXO IV - Preencher'!L186</f>
        <v>31230418269125000187550010005814741201374383</v>
      </c>
      <c r="K177" s="5" t="str">
        <f>IF(F177="B",LEFT('[1]TCE - ANEXO IV - Preencher'!M186,2),IF(F177="S",LEFT('[1]TCE - ANEXO IV - Preencher'!M186,7),IF('[1]TCE - ANEXO IV - Preencher'!H186="","")))</f>
        <v>31</v>
      </c>
      <c r="L177" s="7">
        <f>'[1]TCE - ANEXO IV - Preencher'!N186</f>
        <v>1176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14722938000120</v>
      </c>
      <c r="E178" s="5" t="str">
        <f>'[1]TCE - ANEXO IV - Preencher'!G187</f>
        <v>PROCIFAR DISTRIB DE MATERIAL HOSP SA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2899967</v>
      </c>
      <c r="I178" s="6">
        <f>IF('[1]TCE - ANEXO IV - Preencher'!K187="","",'[1]TCE - ANEXO IV - Preencher'!K187)</f>
        <v>45021</v>
      </c>
      <c r="J178" s="5" t="str">
        <f>'[1]TCE - ANEXO IV - Preencher'!L187</f>
        <v>29230414722938000120550010028999671523951539</v>
      </c>
      <c r="K178" s="5" t="str">
        <f>IF(F178="B",LEFT('[1]TCE - ANEXO IV - Preencher'!M187,2),IF(F178="S",LEFT('[1]TCE - ANEXO IV - Preencher'!M187,7),IF('[1]TCE - ANEXO IV - Preencher'!H187="","")))</f>
        <v>29</v>
      </c>
      <c r="L178" s="7">
        <f>'[1]TCE - ANEXO IV - Preencher'!N187</f>
        <v>13407</v>
      </c>
    </row>
    <row r="179" spans="1:12" s="8" customFormat="1" ht="19.5" customHeight="1" x14ac:dyDescent="0.2">
      <c r="A179" s="3">
        <f>IFERROR(VLOOKUP(B179,'[1]DADOS (OCULTAR)'!$Q$3:$S$103,3,0),"")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7666057000173</v>
      </c>
      <c r="E179" s="5" t="str">
        <f>'[1]TCE - ANEXO IV - Preencher'!G188</f>
        <v>CARDIOMEDH PROD MED E IMPORTACAO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116225</v>
      </c>
      <c r="I179" s="6">
        <f>IF('[1]TCE - ANEXO IV - Preencher'!K188="","",'[1]TCE - ANEXO IV - Preencher'!K188)</f>
        <v>45021</v>
      </c>
      <c r="J179" s="5" t="str">
        <f>'[1]TCE - ANEXO IV - Preencher'!L188</f>
        <v>28230407666057000173550010001162251605068211</v>
      </c>
      <c r="K179" s="5" t="str">
        <f>IF(F179="B",LEFT('[1]TCE - ANEXO IV - Preencher'!M188,2),IF(F179="S",LEFT('[1]TCE - ANEXO IV - Preencher'!M188,7),IF('[1]TCE - ANEXO IV - Preencher'!H188="","")))</f>
        <v>28</v>
      </c>
      <c r="L179" s="7">
        <f>'[1]TCE - ANEXO IV - Preencher'!N188</f>
        <v>4800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7199135000177</v>
      </c>
      <c r="E180" s="5" t="str">
        <f>'[1]TCE - ANEXO IV - Preencher'!G189</f>
        <v>HOSPSETE 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16587</v>
      </c>
      <c r="I180" s="6">
        <f>IF('[1]TCE - ANEXO IV - Preencher'!K189="","",'[1]TCE - ANEXO IV - Preencher'!K189)</f>
        <v>45027</v>
      </c>
      <c r="J180" s="5" t="str">
        <f>'[1]TCE - ANEXO IV - Preencher'!L189</f>
        <v>26230407199135000177550010000165871000186102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1300.5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8014554000150</v>
      </c>
      <c r="E181" s="5" t="str">
        <f>'[1]TCE - ANEXO IV - Preencher'!G190</f>
        <v>MJB COMERCIO DE MAT MEDICO HOSP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13426</v>
      </c>
      <c r="I181" s="6">
        <f>IF('[1]TCE - ANEXO IV - Preencher'!K190="","",'[1]TCE - ANEXO IV - Preencher'!K190)</f>
        <v>45027</v>
      </c>
      <c r="J181" s="5" t="str">
        <f>'[1]TCE - ANEXO IV - Preencher'!L190</f>
        <v>26230408014554000150550010000134261340142255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1100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8014554000150</v>
      </c>
      <c r="E182" s="5" t="str">
        <f>'[1]TCE - ANEXO IV - Preencher'!G191</f>
        <v>MJB COMERCIO DE MAT MEDICO HOSP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13427</v>
      </c>
      <c r="I182" s="6">
        <f>IF('[1]TCE - ANEXO IV - Preencher'!K191="","",'[1]TCE - ANEXO IV - Preencher'!K191)</f>
        <v>45027</v>
      </c>
      <c r="J182" s="5" t="str">
        <f>'[1]TCE - ANEXO IV - Preencher'!L191</f>
        <v>26230408014554000150550010000134271340142252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3430</v>
      </c>
    </row>
    <row r="183" spans="1:12" s="8" customFormat="1" ht="19.5" customHeight="1" x14ac:dyDescent="0.2">
      <c r="A183" s="3">
        <f>IFERROR(VLOOKUP(B183,'[1]DADOS (OCULTAR)'!$Q$3:$S$103,3,0),"")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8014554000150</v>
      </c>
      <c r="E183" s="5" t="str">
        <f>'[1]TCE - ANEXO IV - Preencher'!G192</f>
        <v>MJB COMERCIO DE MAT MEDICO HOSP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13425</v>
      </c>
      <c r="I183" s="6">
        <f>IF('[1]TCE - ANEXO IV - Preencher'!K192="","",'[1]TCE - ANEXO IV - Preencher'!K192)</f>
        <v>45027</v>
      </c>
      <c r="J183" s="5" t="str">
        <f>'[1]TCE - ANEXO IV - Preencher'!L192</f>
        <v>26230408014554000150550010000134251340142258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5230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8014554000150</v>
      </c>
      <c r="E184" s="5" t="str">
        <f>'[1]TCE - ANEXO IV - Preencher'!G193</f>
        <v>MJB COMERCIO DE MAT MEDICO HOSP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13424</v>
      </c>
      <c r="I184" s="6">
        <f>IF('[1]TCE - ANEXO IV - Preencher'!K193="","",'[1]TCE - ANEXO IV - Preencher'!K193)</f>
        <v>45027</v>
      </c>
      <c r="J184" s="5" t="str">
        <f>'[1]TCE - ANEXO IV - Preencher'!L193</f>
        <v>26230408014554000150550010000134241340142250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3430</v>
      </c>
    </row>
    <row r="185" spans="1:12" s="8" customFormat="1" ht="19.5" customHeight="1" x14ac:dyDescent="0.2">
      <c r="A185" s="3">
        <f>IFERROR(VLOOKUP(B185,'[1]DADOS (OCULTAR)'!$Q$3:$S$103,3,0),"")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8014554000150</v>
      </c>
      <c r="E185" s="5" t="str">
        <f>'[1]TCE - ANEXO IV - Preencher'!G194</f>
        <v>MJB COMERCIO DE MAT MEDICO HOSP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13423</v>
      </c>
      <c r="I185" s="6">
        <f>IF('[1]TCE - ANEXO IV - Preencher'!K194="","",'[1]TCE - ANEXO IV - Preencher'!K194)</f>
        <v>45027</v>
      </c>
      <c r="J185" s="5" t="str">
        <f>'[1]TCE - ANEXO IV - Preencher'!L194</f>
        <v>26230408014554000150550010000134231340142253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2580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8014554000150</v>
      </c>
      <c r="E186" s="5" t="str">
        <f>'[1]TCE - ANEXO IV - Preencher'!G195</f>
        <v>MJB COMERCIO DE MAT MEDICO HOSP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13422</v>
      </c>
      <c r="I186" s="6">
        <f>IF('[1]TCE - ANEXO IV - Preencher'!K195="","",'[1]TCE - ANEXO IV - Preencher'!K195)</f>
        <v>45027</v>
      </c>
      <c r="J186" s="5" t="str">
        <f>'[1]TCE - ANEXO IV - Preencher'!L195</f>
        <v>26230408014554000150550010000134221340142256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3430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7160019000144</v>
      </c>
      <c r="E187" s="5" t="str">
        <f>'[1]TCE - ANEXO IV - Preencher'!G196</f>
        <v>VITALE COMERCIO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111780</v>
      </c>
      <c r="I187" s="6">
        <f>IF('[1]TCE - ANEXO IV - Preencher'!K196="","",'[1]TCE - ANEXO IV - Preencher'!K196)</f>
        <v>45027</v>
      </c>
      <c r="J187" s="5" t="str">
        <f>'[1]TCE - ANEXO IV - Preencher'!L196</f>
        <v>26230407160019000144550010001117801691151130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310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7160019000144</v>
      </c>
      <c r="E188" s="5" t="str">
        <f>'[1]TCE - ANEXO IV - Preencher'!G197</f>
        <v>VITALE COMERCIO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111787</v>
      </c>
      <c r="I188" s="6">
        <f>IF('[1]TCE - ANEXO IV - Preencher'!K197="","",'[1]TCE - ANEXO IV - Preencher'!K197)</f>
        <v>45027</v>
      </c>
      <c r="J188" s="5" t="str">
        <f>'[1]TCE - ANEXO IV - Preencher'!L197</f>
        <v>26230407160019000144550010001117871928123880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310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7160019000144</v>
      </c>
      <c r="E189" s="5" t="str">
        <f>'[1]TCE - ANEXO IV - Preencher'!G198</f>
        <v>VITALE COMERCIO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111774</v>
      </c>
      <c r="I189" s="6">
        <f>IF('[1]TCE - ANEXO IV - Preencher'!K198="","",'[1]TCE - ANEXO IV - Preencher'!K198)</f>
        <v>45027</v>
      </c>
      <c r="J189" s="5" t="str">
        <f>'[1]TCE - ANEXO IV - Preencher'!L198</f>
        <v>26230407160019000144550010001117741557643590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930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7160019000144</v>
      </c>
      <c r="E190" s="5" t="str">
        <f>'[1]TCE - ANEXO IV - Preencher'!G199</f>
        <v>VITALE COMERCIO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111789</v>
      </c>
      <c r="I190" s="6">
        <f>IF('[1]TCE - ANEXO IV - Preencher'!K199="","",'[1]TCE - ANEXO IV - Preencher'!K199)</f>
        <v>45027</v>
      </c>
      <c r="J190" s="5" t="str">
        <f>'[1]TCE - ANEXO IV - Preencher'!L199</f>
        <v>26230407160019000144550010001117891951886679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620</v>
      </c>
    </row>
    <row r="191" spans="1:12" s="8" customFormat="1" ht="19.5" customHeight="1" x14ac:dyDescent="0.2">
      <c r="A191" s="3">
        <f>IFERROR(VLOOKUP(B191,'[1]DADOS (OCULTAR)'!$Q$3:$S$103,3,0),"")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7160019000144</v>
      </c>
      <c r="E191" s="5" t="str">
        <f>'[1]TCE - ANEXO IV - Preencher'!G200</f>
        <v>VITALE COMERCIO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111785</v>
      </c>
      <c r="I191" s="6">
        <f>IF('[1]TCE - ANEXO IV - Preencher'!K200="","",'[1]TCE - ANEXO IV - Preencher'!K200)</f>
        <v>45027</v>
      </c>
      <c r="J191" s="5" t="str">
        <f>'[1]TCE - ANEXO IV - Preencher'!L200</f>
        <v>26230407160019000144550010001117851161910692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1560</v>
      </c>
    </row>
    <row r="192" spans="1:12" s="8" customFormat="1" ht="19.5" customHeight="1" x14ac:dyDescent="0.2">
      <c r="A192" s="3">
        <f>IFERROR(VLOOKUP(B192,'[1]DADOS (OCULTAR)'!$Q$3:$S$103,3,0),"")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7160019000144</v>
      </c>
      <c r="E192" s="5" t="str">
        <f>'[1]TCE - ANEXO IV - Preencher'!G201</f>
        <v>VITALE COMERCIO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111794</v>
      </c>
      <c r="I192" s="6">
        <f>IF('[1]TCE - ANEXO IV - Preencher'!K201="","",'[1]TCE - ANEXO IV - Preencher'!K201)</f>
        <v>45027</v>
      </c>
      <c r="J192" s="5" t="str">
        <f>'[1]TCE - ANEXO IV - Preencher'!L201</f>
        <v>26230407160019000144550010001117941360692813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1250</v>
      </c>
    </row>
    <row r="193" spans="1:12" s="8" customFormat="1" ht="19.5" customHeight="1" x14ac:dyDescent="0.2">
      <c r="A193" s="3">
        <f>IFERROR(VLOOKUP(B193,'[1]DADOS (OCULTAR)'!$Q$3:$S$103,3,0),"")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7160019000144</v>
      </c>
      <c r="E193" s="5" t="str">
        <f>'[1]TCE - ANEXO IV - Preencher'!G202</f>
        <v>VITALE COMERCIO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111687</v>
      </c>
      <c r="I193" s="6">
        <f>IF('[1]TCE - ANEXO IV - Preencher'!K202="","",'[1]TCE - ANEXO IV - Preencher'!K202)</f>
        <v>45026</v>
      </c>
      <c r="J193" s="5" t="str">
        <f>'[1]TCE - ANEXO IV - Preencher'!L202</f>
        <v>26230407160019000144550010001116871716951199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310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9005588000140</v>
      </c>
      <c r="E194" s="5" t="str">
        <f>'[1]TCE - ANEXO IV - Preencher'!G203</f>
        <v>FR COMERCIO DE PROD MED. E REPRE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37210</v>
      </c>
      <c r="I194" s="6">
        <f>IF('[1]TCE - ANEXO IV - Preencher'!K203="","",'[1]TCE - ANEXO IV - Preencher'!K203)</f>
        <v>45027</v>
      </c>
      <c r="J194" s="5" t="str">
        <f>'[1]TCE - ANEXO IV - Preencher'!L203</f>
        <v>26230409005588000140550010000372101010104320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3500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2684571000118</v>
      </c>
      <c r="E195" s="5" t="str">
        <f>'[1]TCE - ANEXO IV - Preencher'!G204</f>
        <v>DINAMICA HOSPITALAR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3542</v>
      </c>
      <c r="I195" s="6">
        <f>IF('[1]TCE - ANEXO IV - Preencher'!K204="","",'[1]TCE - ANEXO IV - Preencher'!K204)</f>
        <v>45027</v>
      </c>
      <c r="J195" s="5" t="str">
        <f>'[1]TCE - ANEXO IV - Preencher'!L204</f>
        <v>26230402684571000118551030000035421896077810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3750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58426628000990</v>
      </c>
      <c r="E196" s="5" t="str">
        <f>'[1]TCE - ANEXO IV - Preencher'!G205</f>
        <v>SAMTRONIC INDUSTRIA E COMERCIO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1566</v>
      </c>
      <c r="I196" s="6">
        <f>IF('[1]TCE - ANEXO IV - Preencher'!K205="","",'[1]TCE - ANEXO IV - Preencher'!K205)</f>
        <v>45026</v>
      </c>
      <c r="J196" s="5" t="str">
        <f>'[1]TCE - ANEXO IV - Preencher'!L205</f>
        <v>26230458426628000990550010000015661528710390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7800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37844417000140</v>
      </c>
      <c r="E197" s="5" t="str">
        <f>'[1]TCE - ANEXO IV - Preencher'!G206</f>
        <v>LOG DIST. DE PRO. HOSP. E HIG. PE.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1369</v>
      </c>
      <c r="I197" s="6">
        <f>IF('[1]TCE - ANEXO IV - Preencher'!K206="","",'[1]TCE - ANEXO IV - Preencher'!K206)</f>
        <v>45027</v>
      </c>
      <c r="J197" s="5" t="str">
        <f>'[1]TCE - ANEXO IV - Preencher'!L206</f>
        <v>26230437844417000140550010000013691830215305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2109.88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40829708000174</v>
      </c>
      <c r="E198" s="5" t="str">
        <f>'[1]TCE - ANEXO IV - Preencher'!G207</f>
        <v>JRV HOSPITALAR COMER. E REPRE. EIRELI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000.001.591</v>
      </c>
      <c r="I198" s="6">
        <f>IF('[1]TCE - ANEXO IV - Preencher'!K207="","",'[1]TCE - ANEXO IV - Preencher'!K207)</f>
        <v>45021</v>
      </c>
      <c r="J198" s="5" t="str">
        <f>'[1]TCE - ANEXO IV - Preencher'!L207</f>
        <v>26230440829708000174550010000015911318071858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1138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13333090001156</v>
      </c>
      <c r="E199" s="5" t="str">
        <f>'[1]TCE - ANEXO IV - Preencher'!G208</f>
        <v>NIPRO MED CORPORATION PROD MED LTDA.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12807</v>
      </c>
      <c r="I199" s="6">
        <f>IF('[1]TCE - ANEXO IV - Preencher'!K208="","",'[1]TCE - ANEXO IV - Preencher'!K208)</f>
        <v>45021</v>
      </c>
      <c r="J199" s="5" t="str">
        <f>'[1]TCE - ANEXO IV - Preencher'!L208</f>
        <v>26230413333090001156550010000128071900223629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3210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37844479000233</v>
      </c>
      <c r="E200" s="5" t="str">
        <f>'[1]TCE - ANEXO IV - Preencher'!G209</f>
        <v>BIOLINE FIOS CIRURGICOS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65636</v>
      </c>
      <c r="I200" s="6">
        <f>IF('[1]TCE - ANEXO IV - Preencher'!K209="","",'[1]TCE - ANEXO IV - Preencher'!K209)</f>
        <v>45022</v>
      </c>
      <c r="J200" s="5" t="str">
        <f>'[1]TCE - ANEXO IV - Preencher'!L209</f>
        <v>52230437844479000233550010000656361753469208</v>
      </c>
      <c r="K200" s="5" t="str">
        <f>IF(F200="B",LEFT('[1]TCE - ANEXO IV - Preencher'!M209,2),IF(F200="S",LEFT('[1]TCE - ANEXO IV - Preencher'!M209,7),IF('[1]TCE - ANEXO IV - Preencher'!H209="","")))</f>
        <v>52</v>
      </c>
      <c r="L200" s="7">
        <f>'[1]TCE - ANEXO IV - Preencher'!N209</f>
        <v>932.88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88303433000167</v>
      </c>
      <c r="E201" s="5" t="str">
        <f>'[1]TCE - ANEXO IV - Preencher'!G210</f>
        <v>ITM SA  INDUSTRIA DE TECNOLOGIAS MEDICAS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000.048.029</v>
      </c>
      <c r="I201" s="6">
        <f>IF('[1]TCE - ANEXO IV - Preencher'!K210="","",'[1]TCE - ANEXO IV - Preencher'!K210)</f>
        <v>45026</v>
      </c>
      <c r="J201" s="5" t="str">
        <f>'[1]TCE - ANEXO IV - Preencher'!L210</f>
        <v>43230488303433000167550010000480291910668564</v>
      </c>
      <c r="K201" s="5" t="str">
        <f>IF(F201="B",LEFT('[1]TCE - ANEXO IV - Preencher'!M210,2),IF(F201="S",LEFT('[1]TCE - ANEXO IV - Preencher'!M210,7),IF('[1]TCE - ANEXO IV - Preencher'!H210="","")))</f>
        <v>43</v>
      </c>
      <c r="L201" s="7">
        <f>'[1]TCE - ANEXO IV - Preencher'!N210</f>
        <v>5454.09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11041333000185</v>
      </c>
      <c r="E202" s="5" t="str">
        <f>'[1]TCE - ANEXO IV - Preencher'!G211</f>
        <v>CIRURGICA BRASILEIRA PRODUTOS H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23543</v>
      </c>
      <c r="I202" s="6">
        <f>IF('[1]TCE - ANEXO IV - Preencher'!K211="","",'[1]TCE - ANEXO IV - Preencher'!K211)</f>
        <v>45028</v>
      </c>
      <c r="J202" s="5" t="str">
        <f>'[1]TCE - ANEXO IV - Preencher'!L211</f>
        <v>26230411041333000185550010000235431103561020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900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66437831000133</v>
      </c>
      <c r="E203" s="5" t="str">
        <f>'[1]TCE - ANEXO IV - Preencher'!G212</f>
        <v>HTS MEDIKA EUROMED COM E IMPORT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163217</v>
      </c>
      <c r="I203" s="6">
        <f>IF('[1]TCE - ANEXO IV - Preencher'!K212="","",'[1]TCE - ANEXO IV - Preencher'!K212)</f>
        <v>45020</v>
      </c>
      <c r="J203" s="5" t="str">
        <f>'[1]TCE - ANEXO IV - Preencher'!L212</f>
        <v>31230466437831000133550010001632171985189251</v>
      </c>
      <c r="K203" s="5" t="str">
        <f>IF(F203="B",LEFT('[1]TCE - ANEXO IV - Preencher'!M212,2),IF(F203="S",LEFT('[1]TCE - ANEXO IV - Preencher'!M212,7),IF('[1]TCE - ANEXO IV - Preencher'!H212="","")))</f>
        <v>31</v>
      </c>
      <c r="L203" s="7">
        <f>'[1]TCE - ANEXO IV - Preencher'!N212</f>
        <v>3350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12420164001048</v>
      </c>
      <c r="E204" s="5" t="str">
        <f>'[1]TCE - ANEXO IV - Preencher'!G213</f>
        <v>CM HOSPITALAR S 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169763</v>
      </c>
      <c r="I204" s="6">
        <f>IF('[1]TCE - ANEXO IV - Preencher'!K213="","",'[1]TCE - ANEXO IV - Preencher'!K213)</f>
        <v>45027</v>
      </c>
      <c r="J204" s="5" t="str">
        <f>'[1]TCE - ANEXO IV - Preencher'!L213</f>
        <v>26230412420164001048550010001697631145397844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5220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11234649000193</v>
      </c>
      <c r="E205" s="5" t="str">
        <f>'[1]TCE - ANEXO IV - Preencher'!G214</f>
        <v>BIOANGIO COMERCIO DE PROD MEDICOS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000.009.087</v>
      </c>
      <c r="I205" s="6">
        <f>IF('[1]TCE - ANEXO IV - Preencher'!K214="","",'[1]TCE - ANEXO IV - Preencher'!K214)</f>
        <v>45026</v>
      </c>
      <c r="J205" s="5" t="str">
        <f>'[1]TCE - ANEXO IV - Preencher'!L214</f>
        <v>26230411234649000193550010000090871000009997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1227.78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8778201000126</v>
      </c>
      <c r="E206" s="5" t="str">
        <f>'[1]TCE - ANEXO IV - Preencher'!G215</f>
        <v>DROGAFONTE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000.407.574</v>
      </c>
      <c r="I206" s="6">
        <f>IF('[1]TCE - ANEXO IV - Preencher'!K215="","",'[1]TCE - ANEXO IV - Preencher'!K215)</f>
        <v>45029</v>
      </c>
      <c r="J206" s="5" t="str">
        <f>'[1]TCE - ANEXO IV - Preencher'!L215</f>
        <v>26230408778201000126550010004075741294177492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1540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88303433000167</v>
      </c>
      <c r="E207" s="5" t="str">
        <f>'[1]TCE - ANEXO IV - Preencher'!G216</f>
        <v>ITM SA  INDUSTRIA DE TECNOLOGIAS MEDICAS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000.048.080</v>
      </c>
      <c r="I207" s="6">
        <f>IF('[1]TCE - ANEXO IV - Preencher'!K216="","",'[1]TCE - ANEXO IV - Preencher'!K216)</f>
        <v>45028</v>
      </c>
      <c r="J207" s="5" t="str">
        <f>'[1]TCE - ANEXO IV - Preencher'!L216</f>
        <v>43230488303433000167550010000480801407760246</v>
      </c>
      <c r="K207" s="5" t="str">
        <f>IF(F207="B",LEFT('[1]TCE - ANEXO IV - Preencher'!M216,2),IF(F207="S",LEFT('[1]TCE - ANEXO IV - Preencher'!M216,7),IF('[1]TCE - ANEXO IV - Preencher'!H216="","")))</f>
        <v>43</v>
      </c>
      <c r="L207" s="7">
        <f>'[1]TCE - ANEXO IV - Preencher'!N216</f>
        <v>5454.09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8014554000150</v>
      </c>
      <c r="E208" s="5" t="str">
        <f>'[1]TCE - ANEXO IV - Preencher'!G217</f>
        <v>MJB COMERCIO DE MAT MEDICO HOSP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13428</v>
      </c>
      <c r="I208" s="6">
        <f>IF('[1]TCE - ANEXO IV - Preencher'!K217="","",'[1]TCE - ANEXO IV - Preencher'!K217)</f>
        <v>45028</v>
      </c>
      <c r="J208" s="5" t="str">
        <f>'[1]TCE - ANEXO IV - Preencher'!L217</f>
        <v>26230408014554000150550010000134281340142250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2230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8014554000150</v>
      </c>
      <c r="E209" s="5" t="str">
        <f>'[1]TCE - ANEXO IV - Preencher'!G218</f>
        <v>MJB COMERCIO DE MAT MEDICO HOSP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13432</v>
      </c>
      <c r="I209" s="6">
        <f>IF('[1]TCE - ANEXO IV - Preencher'!K218="","",'[1]TCE - ANEXO IV - Preencher'!K218)</f>
        <v>45029</v>
      </c>
      <c r="J209" s="5" t="str">
        <f>'[1]TCE - ANEXO IV - Preencher'!L218</f>
        <v>26230408014554000150550010000134321340143224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1030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Preencher'!K220="","",'[1]TCE - ANEXO IV - Preencher'!K220)</f>
        <v/>
      </c>
      <c r="J210" s="5">
        <f>'[1]TCE - ANEXO IV - Preencher'!L220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e">
        <f>IF('[1]TCE - ANEXO IV - Preencher'!#REF!="","",'[1]TCE - ANEXO IV - Preencher'!#REF!)</f>
        <v>#REF!</v>
      </c>
      <c r="J211" s="5" t="e">
        <f>'[1]TCE - ANEXO IV - Preencher'!#REF!</f>
        <v>#REF!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8014554000150</v>
      </c>
      <c r="E213" s="5" t="str">
        <f>'[1]TCE - ANEXO IV - Preencher'!G222</f>
        <v>MJB COMERCIO DE MAT MEDICO HOSP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13440</v>
      </c>
      <c r="I213" s="6">
        <f>IF('[1]TCE - ANEXO IV - Preencher'!K222="","",'[1]TCE - ANEXO IV - Preencher'!K222)</f>
        <v>45030</v>
      </c>
      <c r="J213" s="5" t="str">
        <f>'[1]TCE - ANEXO IV - Preencher'!L222</f>
        <v>26230408014554000150550010000134401340144206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2230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8014554000150</v>
      </c>
      <c r="E214" s="5" t="str">
        <f>'[1]TCE - ANEXO IV - Preencher'!G223</f>
        <v>MJB COMERCIO DE MAT MEDICO HOSP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13439</v>
      </c>
      <c r="I214" s="6">
        <f>IF('[1]TCE - ANEXO IV - Preencher'!K223="","",'[1]TCE - ANEXO IV - Preencher'!K223)</f>
        <v>45030</v>
      </c>
      <c r="J214" s="5" t="str">
        <f>'[1]TCE - ANEXO IV - Preencher'!L223</f>
        <v>26230408014554000150550010000134391340143225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3430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8014554000150</v>
      </c>
      <c r="E215" s="5" t="str">
        <f>'[1]TCE - ANEXO IV - Preencher'!G224</f>
        <v>MJB COMERCIO DE MAT MEDICO HOSP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13438</v>
      </c>
      <c r="I215" s="6">
        <f>IF('[1]TCE - ANEXO IV - Preencher'!K224="","",'[1]TCE - ANEXO IV - Preencher'!K224)</f>
        <v>45030</v>
      </c>
      <c r="J215" s="5" t="str">
        <f>'[1]TCE - ANEXO IV - Preencher'!L224</f>
        <v>26230408014554000150550010000134381340143228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2230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8014554000150</v>
      </c>
      <c r="E216" s="5" t="str">
        <f>'[1]TCE - ANEXO IV - Preencher'!G225</f>
        <v>MJB COMERCIO DE MAT MEDICO HOSP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13437</v>
      </c>
      <c r="I216" s="6">
        <f>IF('[1]TCE - ANEXO IV - Preencher'!K225="","",'[1]TCE - ANEXO IV - Preencher'!K225)</f>
        <v>45030</v>
      </c>
      <c r="J216" s="5" t="str">
        <f>'[1]TCE - ANEXO IV - Preencher'!L225</f>
        <v>26230408014554000150550010000134371340143220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3430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8014554000150</v>
      </c>
      <c r="E217" s="5" t="str">
        <f>'[1]TCE - ANEXO IV - Preencher'!G226</f>
        <v>MJB COMERCIO DE MAT MEDICO HOSP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13436</v>
      </c>
      <c r="I217" s="6">
        <f>IF('[1]TCE - ANEXO IV - Preencher'!K226="","",'[1]TCE - ANEXO IV - Preencher'!K226)</f>
        <v>45030</v>
      </c>
      <c r="J217" s="5" t="str">
        <f>'[1]TCE - ANEXO IV - Preencher'!L226</f>
        <v>26230408014554000150550010000134361340143223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4630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8014554000150</v>
      </c>
      <c r="E218" s="5" t="str">
        <f>'[1]TCE - ANEXO IV - Preencher'!G227</f>
        <v>MJB COMERCIO DE MAT MEDICO HOSP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13435</v>
      </c>
      <c r="I218" s="6">
        <f>IF('[1]TCE - ANEXO IV - Preencher'!K227="","",'[1]TCE - ANEXO IV - Preencher'!K227)</f>
        <v>45030</v>
      </c>
      <c r="J218" s="5" t="str">
        <f>'[1]TCE - ANEXO IV - Preencher'!L227</f>
        <v>26230408014554000150550010000134351340143226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3430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8014554000150</v>
      </c>
      <c r="E219" s="5" t="str">
        <f>'[1]TCE - ANEXO IV - Preencher'!G228</f>
        <v>MJB COMERCIO DE MAT MEDICO HOSP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13431</v>
      </c>
      <c r="I219" s="6">
        <f>IF('[1]TCE - ANEXO IV - Preencher'!K228="","",'[1]TCE - ANEXO IV - Preencher'!K228)</f>
        <v>45028</v>
      </c>
      <c r="J219" s="5" t="str">
        <f>'[1]TCE - ANEXO IV - Preencher'!L228</f>
        <v>26230408014554000150550010000134311340143227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4630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8014554000150</v>
      </c>
      <c r="E220" s="5" t="str">
        <f>'[1]TCE - ANEXO IV - Preencher'!G229</f>
        <v>MJB COMERCIO DE MAT MEDICO HOSP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13430</v>
      </c>
      <c r="I220" s="6">
        <f>IF('[1]TCE - ANEXO IV - Preencher'!K229="","",'[1]TCE - ANEXO IV - Preencher'!K229)</f>
        <v>45028</v>
      </c>
      <c r="J220" s="5" t="str">
        <f>'[1]TCE - ANEXO IV - Preencher'!L229</f>
        <v>26230408014554000150550010000134301340143220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3430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8014554000150</v>
      </c>
      <c r="E221" s="5" t="str">
        <f>'[1]TCE - ANEXO IV - Preencher'!G230</f>
        <v>MJB COMERCIO DE MAT MEDICO HOSP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13429</v>
      </c>
      <c r="I221" s="6">
        <f>IF('[1]TCE - ANEXO IV - Preencher'!K230="","",'[1]TCE - ANEXO IV - Preencher'!K230)</f>
        <v>45028</v>
      </c>
      <c r="J221" s="5" t="str">
        <f>'[1]TCE - ANEXO IV - Preencher'!L230</f>
        <v>26230408014554000150550010000134291340142257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1380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8014554000150</v>
      </c>
      <c r="E222" s="5" t="str">
        <f>'[1]TCE - ANEXO IV - Preencher'!G231</f>
        <v>MJB COMERCIO DE MAT MEDICO HOSP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13442</v>
      </c>
      <c r="I222" s="6">
        <f>IF('[1]TCE - ANEXO IV - Preencher'!K231="","",'[1]TCE - ANEXO IV - Preencher'!K231)</f>
        <v>45030</v>
      </c>
      <c r="J222" s="5" t="str">
        <f>'[1]TCE - ANEXO IV - Preencher'!L231</f>
        <v>26230408014554000150550010000134421340144200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1450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7160019000144</v>
      </c>
      <c r="E223" s="5" t="str">
        <f>'[1]TCE - ANEXO IV - Preencher'!G232</f>
        <v>VITALE COMERCIO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112057</v>
      </c>
      <c r="I223" s="6">
        <f>IF('[1]TCE - ANEXO IV - Preencher'!K232="","",'[1]TCE - ANEXO IV - Preencher'!K232)</f>
        <v>45028</v>
      </c>
      <c r="J223" s="5" t="str">
        <f>'[1]TCE - ANEXO IV - Preencher'!L232</f>
        <v>26230407160019000144550010001120571135187778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620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7160019000144</v>
      </c>
      <c r="E224" s="5" t="str">
        <f>'[1]TCE - ANEXO IV - Preencher'!G233</f>
        <v>VITALE COMERCIO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112050</v>
      </c>
      <c r="I224" s="6">
        <f>IF('[1]TCE - ANEXO IV - Preencher'!K233="","",'[1]TCE - ANEXO IV - Preencher'!K233)</f>
        <v>45028</v>
      </c>
      <c r="J224" s="5" t="str">
        <f>'[1]TCE - ANEXO IV - Preencher'!L233</f>
        <v>26230407160019000144550010001120501155006506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310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7160019000144</v>
      </c>
      <c r="E225" s="5" t="str">
        <f>'[1]TCE - ANEXO IV - Preencher'!G234</f>
        <v>VITALE COMERCIO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112054</v>
      </c>
      <c r="I225" s="6">
        <f>IF('[1]TCE - ANEXO IV - Preencher'!K234="","",'[1]TCE - ANEXO IV - Preencher'!K234)</f>
        <v>45028</v>
      </c>
      <c r="J225" s="5" t="str">
        <f>'[1]TCE - ANEXO IV - Preencher'!L234</f>
        <v>26230407160019000144550010001120541990085470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620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7160019000144</v>
      </c>
      <c r="E226" s="5" t="str">
        <f>'[1]TCE - ANEXO IV - Preencher'!G235</f>
        <v>VITALE COMERCIO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112180</v>
      </c>
      <c r="I226" s="6">
        <f>IF('[1]TCE - ANEXO IV - Preencher'!K235="","",'[1]TCE - ANEXO IV - Preencher'!K235)</f>
        <v>45029</v>
      </c>
      <c r="J226" s="5" t="str">
        <f>'[1]TCE - ANEXO IV - Preencher'!L235</f>
        <v>26230407160019000144550010001121801541340702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1250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7160019000144</v>
      </c>
      <c r="E227" s="5" t="str">
        <f>'[1]TCE - ANEXO IV - Preencher'!G236</f>
        <v>VITALE COMERCIO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112176</v>
      </c>
      <c r="I227" s="6">
        <f>IF('[1]TCE - ANEXO IV - Preencher'!K236="","",'[1]TCE - ANEXO IV - Preencher'!K236)</f>
        <v>45029</v>
      </c>
      <c r="J227" s="5" t="str">
        <f>'[1]TCE - ANEXO IV - Preencher'!L236</f>
        <v>26230407160019000144550010001121761340365969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1250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7160019000144</v>
      </c>
      <c r="E228" s="5" t="str">
        <f>'[1]TCE - ANEXO IV - Preencher'!G237</f>
        <v>VITALE COMERCIO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112178</v>
      </c>
      <c r="I228" s="6">
        <f>IF('[1]TCE - ANEXO IV - Preencher'!K237="","",'[1]TCE - ANEXO IV - Preencher'!K237)</f>
        <v>45029</v>
      </c>
      <c r="J228" s="5" t="str">
        <f>'[1]TCE - ANEXO IV - Preencher'!L237</f>
        <v>26230407160019000144550010001121781956597223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310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8282077000103</v>
      </c>
      <c r="E229" s="5" t="str">
        <f>'[1]TCE - ANEXO IV - Preencher'!G238</f>
        <v>BYOSYSTEMS NE COM PROD L AB E HOSP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181840</v>
      </c>
      <c r="I229" s="6">
        <f>IF('[1]TCE - ANEXO IV - Preencher'!K238="","",'[1]TCE - ANEXO IV - Preencher'!K238)</f>
        <v>45028</v>
      </c>
      <c r="J229" s="5" t="str">
        <f>'[1]TCE - ANEXO IV - Preencher'!L238</f>
        <v>25230408282077000103550020001818401713794595</v>
      </c>
      <c r="K229" s="5" t="str">
        <f>IF(F229="B",LEFT('[1]TCE - ANEXO IV - Preencher'!M238,2),IF(F229="S",LEFT('[1]TCE - ANEXO IV - Preencher'!M238,7),IF('[1]TCE - ANEXO IV - Preencher'!H238="","")))</f>
        <v>25</v>
      </c>
      <c r="L229" s="7">
        <f>'[1]TCE - ANEXO IV - Preencher'!N238</f>
        <v>1650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1437707000122</v>
      </c>
      <c r="E230" s="5" t="str">
        <f>'[1]TCE - ANEXO IV - Preencher'!G239</f>
        <v>SCITECH MEDICAL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343088</v>
      </c>
      <c r="I230" s="6">
        <f>IF('[1]TCE - ANEXO IV - Preencher'!K239="","",'[1]TCE - ANEXO IV - Preencher'!K239)</f>
        <v>45029</v>
      </c>
      <c r="J230" s="5" t="str">
        <f>'[1]TCE - ANEXO IV - Preencher'!L239</f>
        <v>52230401437707000122550550003430881851895630</v>
      </c>
      <c r="K230" s="5" t="str">
        <f>IF(F230="B",LEFT('[1]TCE - ANEXO IV - Preencher'!M239,2),IF(F230="S",LEFT('[1]TCE - ANEXO IV - Preencher'!M239,7),IF('[1]TCE - ANEXO IV - Preencher'!H239="","")))</f>
        <v>52</v>
      </c>
      <c r="L230" s="7">
        <f>'[1]TCE - ANEXO IV - Preencher'!N239</f>
        <v>1050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1437707000122</v>
      </c>
      <c r="E231" s="5" t="str">
        <f>'[1]TCE - ANEXO IV - Preencher'!G240</f>
        <v>SCITECH MEDICAL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343090</v>
      </c>
      <c r="I231" s="6">
        <f>IF('[1]TCE - ANEXO IV - Preencher'!K240="","",'[1]TCE - ANEXO IV - Preencher'!K240)</f>
        <v>45029</v>
      </c>
      <c r="J231" s="5" t="str">
        <f>'[1]TCE - ANEXO IV - Preencher'!L240</f>
        <v>52230401437707000122550550003430901812610394</v>
      </c>
      <c r="K231" s="5" t="str">
        <f>IF(F231="B",LEFT('[1]TCE - ANEXO IV - Preencher'!M240,2),IF(F231="S",LEFT('[1]TCE - ANEXO IV - Preencher'!M240,7),IF('[1]TCE - ANEXO IV - Preencher'!H240="","")))</f>
        <v>52</v>
      </c>
      <c r="L231" s="7">
        <f>'[1]TCE - ANEXO IV - Preencher'!N240</f>
        <v>2100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1437707000122</v>
      </c>
      <c r="E232" s="5" t="str">
        <f>'[1]TCE - ANEXO IV - Preencher'!G241</f>
        <v>SCITECH MEDICAL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342852</v>
      </c>
      <c r="I232" s="6">
        <f>IF('[1]TCE - ANEXO IV - Preencher'!K241="","",'[1]TCE - ANEXO IV - Preencher'!K241)</f>
        <v>45028</v>
      </c>
      <c r="J232" s="5" t="str">
        <f>'[1]TCE - ANEXO IV - Preencher'!L241</f>
        <v>52230401437707000122550550003428521175759242</v>
      </c>
      <c r="K232" s="5" t="str">
        <f>IF(F232="B",LEFT('[1]TCE - ANEXO IV - Preencher'!M241,2),IF(F232="S",LEFT('[1]TCE - ANEXO IV - Preencher'!M241,7),IF('[1]TCE - ANEXO IV - Preencher'!H241="","")))</f>
        <v>52</v>
      </c>
      <c r="L232" s="7">
        <f>'[1]TCE - ANEXO IV - Preencher'!N241</f>
        <v>1330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1437707000122</v>
      </c>
      <c r="E233" s="5" t="str">
        <f>'[1]TCE - ANEXO IV - Preencher'!G242</f>
        <v>SCITECH MEDICAL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342850</v>
      </c>
      <c r="I233" s="6">
        <f>IF('[1]TCE - ANEXO IV - Preencher'!K242="","",'[1]TCE - ANEXO IV - Preencher'!K242)</f>
        <v>45028</v>
      </c>
      <c r="J233" s="5" t="str">
        <f>'[1]TCE - ANEXO IV - Preencher'!L242</f>
        <v>52230401437707000122550550003428501346051732</v>
      </c>
      <c r="K233" s="5" t="str">
        <f>IF(F233="B",LEFT('[1]TCE - ANEXO IV - Preencher'!M242,2),IF(F233="S",LEFT('[1]TCE - ANEXO IV - Preencher'!M242,7),IF('[1]TCE - ANEXO IV - Preencher'!H242="","")))</f>
        <v>52</v>
      </c>
      <c r="L233" s="7">
        <f>'[1]TCE - ANEXO IV - Preencher'!N242</f>
        <v>1050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1513946000114</v>
      </c>
      <c r="E234" s="5" t="str">
        <f>'[1]TCE - ANEXO IV - Preencher'!G243</f>
        <v>BOSTON SCIENTIFIC DO BRASIL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2778920</v>
      </c>
      <c r="I234" s="6">
        <f>IF('[1]TCE - ANEXO IV - Preencher'!K243="","",'[1]TCE - ANEXO IV - Preencher'!K243)</f>
        <v>45029</v>
      </c>
      <c r="J234" s="5" t="str">
        <f>'[1]TCE - ANEXO IV - Preencher'!L243</f>
        <v>35230401513946000114550030027789201028174370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1368.82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1513946000114</v>
      </c>
      <c r="E235" s="5" t="str">
        <f>'[1]TCE - ANEXO IV - Preencher'!G244</f>
        <v>BOSTON SCIENTIFIC DO BRASIL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2778919</v>
      </c>
      <c r="I235" s="6">
        <f>IF('[1]TCE - ANEXO IV - Preencher'!K244="","",'[1]TCE - ANEXO IV - Preencher'!K244)</f>
        <v>45029</v>
      </c>
      <c r="J235" s="5" t="str">
        <f>'[1]TCE - ANEXO IV - Preencher'!L244</f>
        <v>35230401513946000114550030027789191028174361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268.82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1513946000114</v>
      </c>
      <c r="E236" s="5" t="str">
        <f>'[1]TCE - ANEXO IV - Preencher'!G245</f>
        <v>BOSTON SCIENTIFIC DO BRASIL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2778921</v>
      </c>
      <c r="I236" s="6">
        <f>IF('[1]TCE - ANEXO IV - Preencher'!K245="","",'[1]TCE - ANEXO IV - Preencher'!K245)</f>
        <v>45028</v>
      </c>
      <c r="J236" s="5" t="str">
        <f>'[1]TCE - ANEXO IV - Preencher'!L245</f>
        <v>35230401513946000114550030027780211028165000</v>
      </c>
      <c r="K236" s="5" t="str">
        <f>IF(F236="B",LEFT('[1]TCE - ANEXO IV - Preencher'!M245,2),IF(F236="S",LEFT('[1]TCE - ANEXO IV - Preencher'!M245,7),IF('[1]TCE - ANEXO IV - Preencher'!H245="","")))</f>
        <v>35</v>
      </c>
      <c r="L236" s="7">
        <f>'[1]TCE - ANEXO IV - Preencher'!N245</f>
        <v>2200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1513946000114</v>
      </c>
      <c r="E237" s="5" t="str">
        <f>'[1]TCE - ANEXO IV - Preencher'!G246</f>
        <v>BOSTON SCIENTIFIC DO BRASIL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2778922</v>
      </c>
      <c r="I237" s="6">
        <f>IF('[1]TCE - ANEXO IV - Preencher'!K246="","",'[1]TCE - ANEXO IV - Preencher'!K246)</f>
        <v>45029</v>
      </c>
      <c r="J237" s="5" t="str">
        <f>'[1]TCE - ANEXO IV - Preencher'!L246</f>
        <v>35230401513946000114550030027789221028174391</v>
      </c>
      <c r="K237" s="5" t="str">
        <f>IF(F237="B",LEFT('[1]TCE - ANEXO IV - Preencher'!M246,2),IF(F237="S",LEFT('[1]TCE - ANEXO IV - Preencher'!M246,7),IF('[1]TCE - ANEXO IV - Preencher'!H246="","")))</f>
        <v>35</v>
      </c>
      <c r="L237" s="7">
        <f>'[1]TCE - ANEXO IV - Preencher'!N246</f>
        <v>268.82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1513946000114</v>
      </c>
      <c r="E238" s="5" t="str">
        <f>'[1]TCE - ANEXO IV - Preencher'!G247</f>
        <v>BOSTON SCIENTIFIC DO BRASIL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2778918</v>
      </c>
      <c r="I238" s="6">
        <f>IF('[1]TCE - ANEXO IV - Preencher'!K247="","",'[1]TCE - ANEXO IV - Preencher'!K247)</f>
        <v>45029</v>
      </c>
      <c r="J238" s="5" t="str">
        <f>'[1]TCE - ANEXO IV - Preencher'!L247</f>
        <v>35230401513946000114550030027789181028174356</v>
      </c>
      <c r="K238" s="5" t="str">
        <f>IF(F238="B",LEFT('[1]TCE - ANEXO IV - Preencher'!M247,2),IF(F238="S",LEFT('[1]TCE - ANEXO IV - Preencher'!M247,7),IF('[1]TCE - ANEXO IV - Preencher'!H247="","")))</f>
        <v>35</v>
      </c>
      <c r="L238" s="7">
        <f>'[1]TCE - ANEXO IV - Preencher'!N247</f>
        <v>2468.8200000000002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1513946000114</v>
      </c>
      <c r="E239" s="5" t="str">
        <f>'[1]TCE - ANEXO IV - Preencher'!G248</f>
        <v>BOSTON SCIENTIFIC DO BRASIL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2778021</v>
      </c>
      <c r="I239" s="6">
        <f>IF('[1]TCE - ANEXO IV - Preencher'!K248="","",'[1]TCE - ANEXO IV - Preencher'!K248)</f>
        <v>45028</v>
      </c>
      <c r="J239" s="5" t="str">
        <f>'[1]TCE - ANEXO IV - Preencher'!L248</f>
        <v>35230401513946000114550030027780211028165000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1100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1513946000114</v>
      </c>
      <c r="E240" s="5" t="str">
        <f>'[1]TCE - ANEXO IV - Preencher'!G249</f>
        <v>BOSTON SCIENTIFIC DO BRASIL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2779296</v>
      </c>
      <c r="I240" s="6">
        <f>IF('[1]TCE - ANEXO IV - Preencher'!K249="","",'[1]TCE - ANEXO IV - Preencher'!K249)</f>
        <v>45029</v>
      </c>
      <c r="J240" s="5" t="str">
        <f>'[1]TCE - ANEXO IV - Preencher'!L249</f>
        <v>35230401513946000114550030027792961028178478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268.82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1513946000114</v>
      </c>
      <c r="E241" s="5" t="str">
        <f>'[1]TCE - ANEXO IV - Preencher'!G250</f>
        <v>BOSTON SCIENTIFIC DO BRASIL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2779264</v>
      </c>
      <c r="I241" s="6">
        <f>IF('[1]TCE - ANEXO IV - Preencher'!K250="","",'[1]TCE - ANEXO IV - Preencher'!K250)</f>
        <v>45029</v>
      </c>
      <c r="J241" s="5" t="str">
        <f>'[1]TCE - ANEXO IV - Preencher'!L250</f>
        <v>35230401513946000114550030027792641028178156</v>
      </c>
      <c r="K241" s="5" t="str">
        <f>IF(F241="B",LEFT('[1]TCE - ANEXO IV - Preencher'!M250,2),IF(F241="S",LEFT('[1]TCE - ANEXO IV - Preencher'!M250,7),IF('[1]TCE - ANEXO IV - Preencher'!H250="","")))</f>
        <v>35</v>
      </c>
      <c r="L241" s="7">
        <f>'[1]TCE - ANEXO IV - Preencher'!N250</f>
        <v>1637.64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1513946000114</v>
      </c>
      <c r="E242" s="5" t="str">
        <f>'[1]TCE - ANEXO IV - Preencher'!G251</f>
        <v>BOSTON SCIENTIFIC DO BRASIL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2779298</v>
      </c>
      <c r="I242" s="6">
        <f>IF('[1]TCE - ANEXO IV - Preencher'!K251="","",'[1]TCE - ANEXO IV - Preencher'!K251)</f>
        <v>45029</v>
      </c>
      <c r="J242" s="5" t="str">
        <f>'[1]TCE - ANEXO IV - Preencher'!L251</f>
        <v>35230401513946000114550030027792981028178499</v>
      </c>
      <c r="K242" s="5" t="str">
        <f>IF(F242="B",LEFT('[1]TCE - ANEXO IV - Preencher'!M251,2),IF(F242="S",LEFT('[1]TCE - ANEXO IV - Preencher'!M251,7),IF('[1]TCE - ANEXO IV - Preencher'!H251="","")))</f>
        <v>35</v>
      </c>
      <c r="L242" s="7">
        <f>'[1]TCE - ANEXO IV - Preencher'!N251</f>
        <v>1100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1513946000114</v>
      </c>
      <c r="E243" s="5" t="str">
        <f>'[1]TCE - ANEXO IV - Preencher'!G252</f>
        <v>BOSTON SCIENTIFIC DO BRASIL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2779297</v>
      </c>
      <c r="I243" s="6">
        <f>IF('[1]TCE - ANEXO IV - Preencher'!K252="","",'[1]TCE - ANEXO IV - Preencher'!K252)</f>
        <v>45029</v>
      </c>
      <c r="J243" s="5" t="str">
        <f>'[1]TCE - ANEXO IV - Preencher'!L252</f>
        <v>35230401513946000114550030027792971028178483</v>
      </c>
      <c r="K243" s="5" t="str">
        <f>IF(F243="B",LEFT('[1]TCE - ANEXO IV - Preencher'!M252,2),IF(F243="S",LEFT('[1]TCE - ANEXO IV - Preencher'!M252,7),IF('[1]TCE - ANEXO IV - Preencher'!H252="","")))</f>
        <v>35</v>
      </c>
      <c r="L243" s="7">
        <f>'[1]TCE - ANEXO IV - Preencher'!N252</f>
        <v>1637.64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12420164000157</v>
      </c>
      <c r="E244" s="5" t="str">
        <f>'[1]TCE - ANEXO IV - Preencher'!G253</f>
        <v>CM HOSPITALAR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1124726</v>
      </c>
      <c r="I244" s="6">
        <f>IF('[1]TCE - ANEXO IV - Preencher'!K253="","",'[1]TCE - ANEXO IV - Preencher'!K253)</f>
        <v>45026</v>
      </c>
      <c r="J244" s="5" t="str">
        <f>'[1]TCE - ANEXO IV - Preencher'!L253</f>
        <v>35230412420164000157550010011247261716635196</v>
      </c>
      <c r="K244" s="5" t="str">
        <f>IF(F244="B",LEFT('[1]TCE - ANEXO IV - Preencher'!M253,2),IF(F244="S",LEFT('[1]TCE - ANEXO IV - Preencher'!M253,7),IF('[1]TCE - ANEXO IV - Preencher'!H253="","")))</f>
        <v>35</v>
      </c>
      <c r="L244" s="7">
        <f>'[1]TCE - ANEXO IV - Preencher'!N253</f>
        <v>2420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14722938000120</v>
      </c>
      <c r="E245" s="5" t="str">
        <f>'[1]TCE - ANEXO IV - Preencher'!G254</f>
        <v>PROCIFAR DISTRIB DE MATERIAL HOSP SA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2900152</v>
      </c>
      <c r="I245" s="6">
        <f>IF('[1]TCE - ANEXO IV - Preencher'!K254="","",'[1]TCE - ANEXO IV - Preencher'!K254)</f>
        <v>45027</v>
      </c>
      <c r="J245" s="5" t="str">
        <f>'[1]TCE - ANEXO IV - Preencher'!L254</f>
        <v>29230414722938000120550010029001521965668193</v>
      </c>
      <c r="K245" s="5" t="str">
        <f>IF(F245="B",LEFT('[1]TCE - ANEXO IV - Preencher'!M254,2),IF(F245="S",LEFT('[1]TCE - ANEXO IV - Preencher'!M254,7),IF('[1]TCE - ANEXO IV - Preencher'!H254="","")))</f>
        <v>29</v>
      </c>
      <c r="L245" s="7">
        <f>'[1]TCE - ANEXO IV - Preencher'!N254</f>
        <v>1725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11234649000193</v>
      </c>
      <c r="E246" s="5" t="str">
        <f>'[1]TCE - ANEXO IV - Preencher'!G255</f>
        <v>BIOANGIO COMERCIO DE PROD MEDICOS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000.009.129</v>
      </c>
      <c r="I246" s="6">
        <f>IF('[1]TCE - ANEXO IV - Preencher'!K255="","",'[1]TCE - ANEXO IV - Preencher'!K255)</f>
        <v>45029</v>
      </c>
      <c r="J246" s="5" t="str">
        <f>'[1]TCE - ANEXO IV - Preencher'!L255</f>
        <v>26230411234649000193550010000091291000009999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613.89</v>
      </c>
    </row>
    <row r="247" spans="1:12" s="8" customFormat="1" ht="19.5" customHeight="1" x14ac:dyDescent="0.2">
      <c r="A247" s="3">
        <f>IFERROR(VLOOKUP(B247,'[1]DADOS (OCULTAR)'!$Q$3:$S$103,3,0),"")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11234649000193</v>
      </c>
      <c r="E247" s="5" t="str">
        <f>'[1]TCE - ANEXO IV - Preencher'!G256</f>
        <v>BIOANGIO COMERCIO DE PROD MEDICOS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000.009.130</v>
      </c>
      <c r="I247" s="6">
        <f>IF('[1]TCE - ANEXO IV - Preencher'!K256="","",'[1]TCE - ANEXO IV - Preencher'!K256)</f>
        <v>45029</v>
      </c>
      <c r="J247" s="5" t="str">
        <f>'[1]TCE - ANEXO IV - Preencher'!L256</f>
        <v>26230411234649000193550010000091301000009990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613.89</v>
      </c>
    </row>
    <row r="248" spans="1:12" s="8" customFormat="1" ht="19.5" customHeight="1" x14ac:dyDescent="0.2">
      <c r="A248" s="3">
        <f>IFERROR(VLOOKUP(B248,'[1]DADOS (OCULTAR)'!$Q$3:$S$103,3,0),"")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29182018000133</v>
      </c>
      <c r="E248" s="5" t="str">
        <f>'[1]TCE - ANEXO IV - Preencher'!G257</f>
        <v>MICROPORT SCIENT VASC BRASIL LTDA.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28092</v>
      </c>
      <c r="I248" s="6">
        <f>IF('[1]TCE - ANEXO IV - Preencher'!K257="","",'[1]TCE - ANEXO IV - Preencher'!K257)</f>
        <v>45022</v>
      </c>
      <c r="J248" s="5" t="str">
        <f>'[1]TCE - ANEXO IV - Preencher'!L257</f>
        <v>35230429182018000133550010000280921256868648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1100</v>
      </c>
    </row>
    <row r="249" spans="1:12" s="8" customFormat="1" ht="19.5" customHeight="1" x14ac:dyDescent="0.2">
      <c r="A249" s="3">
        <f>IFERROR(VLOOKUP(B249,'[1]DADOS (OCULTAR)'!$Q$3:$S$103,3,0),"")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29182018000133</v>
      </c>
      <c r="E249" s="5" t="str">
        <f>'[1]TCE - ANEXO IV - Preencher'!G258</f>
        <v>MICROPORT SCIENT VASC BRASIL LTDA.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28091</v>
      </c>
      <c r="I249" s="6">
        <f>IF('[1]TCE - ANEXO IV - Preencher'!K258="","",'[1]TCE - ANEXO IV - Preencher'!K258)</f>
        <v>45022</v>
      </c>
      <c r="J249" s="5" t="str">
        <f>'[1]TCE - ANEXO IV - Preencher'!L258</f>
        <v>35230429182018000133550010000280911281383337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290</v>
      </c>
    </row>
    <row r="250" spans="1:12" s="8" customFormat="1" ht="19.5" customHeight="1" x14ac:dyDescent="0.2">
      <c r="A250" s="3">
        <f>IFERROR(VLOOKUP(B250,'[1]DADOS (OCULTAR)'!$Q$3:$S$103,3,0),"")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47171763000169</v>
      </c>
      <c r="E250" s="5" t="str">
        <f>'[1]TCE - ANEXO IV - Preencher'!G259</f>
        <v>MVL HOSPITALAR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200</v>
      </c>
      <c r="I250" s="6">
        <f>IF('[1]TCE - ANEXO IV - Preencher'!K259="","",'[1]TCE - ANEXO IV - Preencher'!K259)</f>
        <v>45030</v>
      </c>
      <c r="J250" s="5" t="str">
        <f>'[1]TCE - ANEXO IV - Preencher'!L259</f>
        <v>26230447171763000169550010000002001222300005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750</v>
      </c>
    </row>
    <row r="251" spans="1:12" s="8" customFormat="1" ht="19.5" customHeight="1" x14ac:dyDescent="0.2">
      <c r="A251" s="3">
        <f>IFERROR(VLOOKUP(B251,'[1]DADOS (OCULTAR)'!$Q$3:$S$103,3,0),"")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1835769000192</v>
      </c>
      <c r="E251" s="5" t="str">
        <f>'[1]TCE - ANEXO IV - Preencher'!G260</f>
        <v>BRAMED MATERIAL CIRURGICO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000.020.559</v>
      </c>
      <c r="I251" s="6">
        <f>IF('[1]TCE - ANEXO IV - Preencher'!K260="","",'[1]TCE - ANEXO IV - Preencher'!K260)</f>
        <v>45030</v>
      </c>
      <c r="J251" s="5" t="str">
        <f>'[1]TCE - ANEXO IV - Preencher'!L260</f>
        <v>26230401835769000192550010000205591336758002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2825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9607807000161</v>
      </c>
      <c r="E252" s="5" t="str">
        <f>'[1]TCE - ANEXO IV - Preencher'!G261</f>
        <v>INJEFARMA CAVALCANTI E SILVA DIST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000.020.470</v>
      </c>
      <c r="I252" s="6">
        <f>IF('[1]TCE - ANEXO IV - Preencher'!K261="","",'[1]TCE - ANEXO IV - Preencher'!K261)</f>
        <v>45030</v>
      </c>
      <c r="J252" s="5" t="str">
        <f>'[1]TCE - ANEXO IV - Preencher'!L261</f>
        <v>26230409607807000161550010000204701822019120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1650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37438274000177</v>
      </c>
      <c r="E253" s="5" t="str">
        <f>'[1]TCE - ANEXO IV - Preencher'!G262</f>
        <v>SELLMED PROD. MEDICOS E HOSPITALA.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5806</v>
      </c>
      <c r="I253" s="6">
        <f>IF('[1]TCE - ANEXO IV - Preencher'!K262="","",'[1]TCE - ANEXO IV - Preencher'!K262)</f>
        <v>45030</v>
      </c>
      <c r="J253" s="5" t="str">
        <f>'[1]TCE - ANEXO IV - Preencher'!L262</f>
        <v>26230437438274000177550010000058061023444922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7976.9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11563145000117</v>
      </c>
      <c r="E254" s="5" t="str">
        <f>'[1]TCE - ANEXO IV - Preencher'!G263</f>
        <v>COMERCIAL MOSTAERT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116706</v>
      </c>
      <c r="I254" s="6">
        <f>IF('[1]TCE - ANEXO IV - Preencher'!K263="","",'[1]TCE - ANEXO IV - Preencher'!K263)</f>
        <v>45033</v>
      </c>
      <c r="J254" s="5" t="str">
        <f>'[1]TCE - ANEXO IV - Preencher'!L263</f>
        <v>26230411563145000117550010001167061840132526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1166.4000000000001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7160019000144</v>
      </c>
      <c r="E255" s="5" t="str">
        <f>'[1]TCE - ANEXO IV - Preencher'!G264</f>
        <v>VITALE COMERCIO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112434</v>
      </c>
      <c r="I255" s="6">
        <f>IF('[1]TCE - ANEXO IV - Preencher'!K264="","",'[1]TCE - ANEXO IV - Preencher'!K264)</f>
        <v>45033</v>
      </c>
      <c r="J255" s="5" t="str">
        <f>'[1]TCE - ANEXO IV - Preencher'!L264</f>
        <v>26230407160019000144550010001124341697586010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1250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7160019000144</v>
      </c>
      <c r="E256" s="5" t="str">
        <f>'[1]TCE - ANEXO IV - Preencher'!G265</f>
        <v>VITALE COMERCIO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112432</v>
      </c>
      <c r="I256" s="6">
        <f>IF('[1]TCE - ANEXO IV - Preencher'!K265="","",'[1]TCE - ANEXO IV - Preencher'!K265)</f>
        <v>45033</v>
      </c>
      <c r="J256" s="5" t="str">
        <f>'[1]TCE - ANEXO IV - Preencher'!L265</f>
        <v>26230407160019000144550010001124321142917630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3120</v>
      </c>
    </row>
    <row r="257" spans="1:12" s="8" customFormat="1" ht="19.5" customHeight="1" x14ac:dyDescent="0.2">
      <c r="A257" s="3">
        <f>IFERROR(VLOOKUP(B257,'[1]DADOS (OCULTAR)'!$Q$3:$S$103,3,0),"")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50595271000105</v>
      </c>
      <c r="E257" s="5" t="str">
        <f>'[1]TCE - ANEXO IV - Preencher'!G266</f>
        <v>BIOTRONIK COMERCIAL MEDICA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1054814</v>
      </c>
      <c r="I257" s="6">
        <f>IF('[1]TCE - ANEXO IV - Preencher'!K266="","",'[1]TCE - ANEXO IV - Preencher'!K266)</f>
        <v>45033</v>
      </c>
      <c r="J257" s="5" t="str">
        <f>'[1]TCE - ANEXO IV - Preencher'!L266</f>
        <v>35230450595271000105550030010548141255141566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6903.9</v>
      </c>
    </row>
    <row r="258" spans="1:12" s="8" customFormat="1" ht="19.5" customHeight="1" x14ac:dyDescent="0.2">
      <c r="A258" s="3">
        <f>IFERROR(VLOOKUP(B258,'[1]DADOS (OCULTAR)'!$Q$3:$S$103,3,0),"")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50595271000105</v>
      </c>
      <c r="E258" s="5" t="str">
        <f>'[1]TCE - ANEXO IV - Preencher'!G267</f>
        <v>BIOTRONIK COMERCIAL MEDICA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1054815</v>
      </c>
      <c r="I258" s="6">
        <f>IF('[1]TCE - ANEXO IV - Preencher'!K267="","",'[1]TCE - ANEXO IV - Preencher'!K267)</f>
        <v>45033</v>
      </c>
      <c r="J258" s="5" t="str">
        <f>'[1]TCE - ANEXO IV - Preencher'!L267</f>
        <v>35230450595271000105550030010548151096348347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4992.49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50595271000105</v>
      </c>
      <c r="E259" s="5" t="str">
        <f>'[1]TCE - ANEXO IV - Preencher'!G268</f>
        <v>BIOTRONIK COMERCIAL MEDICA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1054818</v>
      </c>
      <c r="I259" s="6">
        <f>IF('[1]TCE - ANEXO IV - Preencher'!K268="","",'[1]TCE - ANEXO IV - Preencher'!K268)</f>
        <v>45033</v>
      </c>
      <c r="J259" s="5" t="str">
        <f>'[1]TCE - ANEXO IV - Preencher'!L268</f>
        <v>35230450595271000105550030010548181515650480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6903.9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50595271000105</v>
      </c>
      <c r="E260" s="5" t="str">
        <f>'[1]TCE - ANEXO IV - Preencher'!G269</f>
        <v>BIOTRONIK COMERCIAL MEDICA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1054824</v>
      </c>
      <c r="I260" s="6">
        <f>IF('[1]TCE - ANEXO IV - Preencher'!K269="","",'[1]TCE - ANEXO IV - Preencher'!K269)</f>
        <v>45033</v>
      </c>
      <c r="J260" s="5" t="str">
        <f>'[1]TCE - ANEXO IV - Preencher'!L269</f>
        <v>35230450595271000105550030010548241727549306</v>
      </c>
      <c r="K260" s="5" t="str">
        <f>IF(F260="B",LEFT('[1]TCE - ANEXO IV - Preencher'!M269,2),IF(F260="S",LEFT('[1]TCE - ANEXO IV - Preencher'!M269,7),IF('[1]TCE - ANEXO IV - Preencher'!H269="","")))</f>
        <v>35</v>
      </c>
      <c r="L260" s="7">
        <f>'[1]TCE - ANEXO IV - Preencher'!N269</f>
        <v>4992.49</v>
      </c>
    </row>
    <row r="261" spans="1:12" s="8" customFormat="1" ht="19.5" customHeight="1" x14ac:dyDescent="0.2">
      <c r="A261" s="3">
        <f>IFERROR(VLOOKUP(B261,'[1]DADOS (OCULTAR)'!$Q$3:$S$103,3,0),"")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50595271000105</v>
      </c>
      <c r="E261" s="5" t="str">
        <f>'[1]TCE - ANEXO IV - Preencher'!G270</f>
        <v>BIOTRONIK COMERCIAL MEDICA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1054817</v>
      </c>
      <c r="I261" s="6">
        <f>IF('[1]TCE - ANEXO IV - Preencher'!K270="","",'[1]TCE - ANEXO IV - Preencher'!K270)</f>
        <v>45033</v>
      </c>
      <c r="J261" s="5" t="str">
        <f>'[1]TCE - ANEXO IV - Preencher'!L270</f>
        <v>35230450595271000105550030010548171792779960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6903.9</v>
      </c>
    </row>
    <row r="262" spans="1:12" s="8" customFormat="1" ht="19.5" customHeight="1" x14ac:dyDescent="0.2">
      <c r="A262" s="3">
        <f>IFERROR(VLOOKUP(B262,'[1]DADOS (OCULTAR)'!$Q$3:$S$103,3,0),"")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50595271000105</v>
      </c>
      <c r="E262" s="5" t="str">
        <f>'[1]TCE - ANEXO IV - Preencher'!G271</f>
        <v>BIOTRONIK COMERCIAL MEDICA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1054855</v>
      </c>
      <c r="I262" s="6">
        <f>IF('[1]TCE - ANEXO IV - Preencher'!K271="","",'[1]TCE - ANEXO IV - Preencher'!K271)</f>
        <v>45033</v>
      </c>
      <c r="J262" s="5" t="str">
        <f>'[1]TCE - ANEXO IV - Preencher'!L271</f>
        <v>35230450595271000105550030010548551356511000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6903.9</v>
      </c>
    </row>
    <row r="263" spans="1:12" s="8" customFormat="1" ht="19.5" customHeight="1" x14ac:dyDescent="0.2">
      <c r="A263" s="3">
        <f>IFERROR(VLOOKUP(B263,'[1]DADOS (OCULTAR)'!$Q$3:$S$103,3,0),"")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50595271000105</v>
      </c>
      <c r="E263" s="5" t="str">
        <f>'[1]TCE - ANEXO IV - Preencher'!G272</f>
        <v>BIOTRONIK COMERCIAL MEDICA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1054846</v>
      </c>
      <c r="I263" s="6">
        <f>IF('[1]TCE - ANEXO IV - Preencher'!K272="","",'[1]TCE - ANEXO IV - Preencher'!K272)</f>
        <v>45033</v>
      </c>
      <c r="J263" s="5" t="str">
        <f>'[1]TCE - ANEXO IV - Preencher'!L272</f>
        <v>35230450595271000105550030010548461010462720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6903.9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50595271000105</v>
      </c>
      <c r="E264" s="5" t="str">
        <f>'[1]TCE - ANEXO IV - Preencher'!G273</f>
        <v>BIOTRONIK COMERCIAL MEDICA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1054826</v>
      </c>
      <c r="I264" s="6">
        <f>IF('[1]TCE - ANEXO IV - Preencher'!K273="","",'[1]TCE - ANEXO IV - Preencher'!K273)</f>
        <v>45033</v>
      </c>
      <c r="J264" s="5" t="str">
        <f>'[1]TCE - ANEXO IV - Preencher'!L273</f>
        <v>35230450595271000105550030010548261407119119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4992.49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50595271000105</v>
      </c>
      <c r="E265" s="5" t="str">
        <f>'[1]TCE - ANEXO IV - Preencher'!G274</f>
        <v>BIOTRONIK COMERCIAL MEDICA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1054849</v>
      </c>
      <c r="I265" s="6">
        <f>IF('[1]TCE - ANEXO IV - Preencher'!K274="","",'[1]TCE - ANEXO IV - Preencher'!K274)</f>
        <v>45033</v>
      </c>
      <c r="J265" s="5" t="str">
        <f>'[1]TCE - ANEXO IV - Preencher'!L274</f>
        <v>35230450595271000105550030010548491798140914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4992.49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50595271000105</v>
      </c>
      <c r="E266" s="5" t="str">
        <f>'[1]TCE - ANEXO IV - Preencher'!G275</f>
        <v>BIOTRONIK COMERCIAL MEDICA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1054851</v>
      </c>
      <c r="I266" s="6">
        <f>IF('[1]TCE - ANEXO IV - Preencher'!K275="","",'[1]TCE - ANEXO IV - Preencher'!K275)</f>
        <v>45033</v>
      </c>
      <c r="J266" s="5" t="str">
        <f>'[1]TCE - ANEXO IV - Preencher'!L275</f>
        <v>35230450595271000105550030010548511907690292</v>
      </c>
      <c r="K266" s="5" t="str">
        <f>IF(F266="B",LEFT('[1]TCE - ANEXO IV - Preencher'!M275,2),IF(F266="S",LEFT('[1]TCE - ANEXO IV - Preencher'!M275,7),IF('[1]TCE - ANEXO IV - Preencher'!H275="","")))</f>
        <v>35</v>
      </c>
      <c r="L266" s="7">
        <f>'[1]TCE - ANEXO IV - Preencher'!N275</f>
        <v>6903.9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50595271000105</v>
      </c>
      <c r="E267" s="5" t="str">
        <f>'[1]TCE - ANEXO IV - Preencher'!G276</f>
        <v>BIOTRONIK COMERCIAL MEDICA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1054852</v>
      </c>
      <c r="I267" s="6">
        <f>IF('[1]TCE - ANEXO IV - Preencher'!K276="","",'[1]TCE - ANEXO IV - Preencher'!K276)</f>
        <v>45033</v>
      </c>
      <c r="J267" s="5" t="str">
        <f>'[1]TCE - ANEXO IV - Preencher'!L276</f>
        <v>35230450595271000105550030010548521944635469</v>
      </c>
      <c r="K267" s="5" t="str">
        <f>IF(F267="B",LEFT('[1]TCE - ANEXO IV - Preencher'!M276,2),IF(F267="S",LEFT('[1]TCE - ANEXO IV - Preencher'!M276,7),IF('[1]TCE - ANEXO IV - Preencher'!H276="","")))</f>
        <v>35</v>
      </c>
      <c r="L267" s="7">
        <f>'[1]TCE - ANEXO IV - Preencher'!N276</f>
        <v>6903.9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50595271000105</v>
      </c>
      <c r="E268" s="5" t="str">
        <f>'[1]TCE - ANEXO IV - Preencher'!G277</f>
        <v>BIOTRONIK COMERCIAL MEDICA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1054853</v>
      </c>
      <c r="I268" s="6">
        <f>IF('[1]TCE - ANEXO IV - Preencher'!K277="","",'[1]TCE - ANEXO IV - Preencher'!K277)</f>
        <v>45033</v>
      </c>
      <c r="J268" s="5" t="str">
        <f>'[1]TCE - ANEXO IV - Preencher'!L277</f>
        <v>35230450595271000105550030010548531397945795</v>
      </c>
      <c r="K268" s="5" t="str">
        <f>IF(F268="B",LEFT('[1]TCE - ANEXO IV - Preencher'!M277,2),IF(F268="S",LEFT('[1]TCE - ANEXO IV - Preencher'!M277,7),IF('[1]TCE - ANEXO IV - Preencher'!H277="","")))</f>
        <v>35</v>
      </c>
      <c r="L268" s="7">
        <f>'[1]TCE - ANEXO IV - Preencher'!N277</f>
        <v>4702.72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1437707000122</v>
      </c>
      <c r="E269" s="5" t="str">
        <f>'[1]TCE - ANEXO IV - Preencher'!G278</f>
        <v>SCITECH MEDICAL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343628</v>
      </c>
      <c r="I269" s="6">
        <f>IF('[1]TCE - ANEXO IV - Preencher'!K278="","",'[1]TCE - ANEXO IV - Preencher'!K278)</f>
        <v>45033</v>
      </c>
      <c r="J269" s="5" t="str">
        <f>'[1]TCE - ANEXO IV - Preencher'!L278</f>
        <v>52230401437707000122550550003436281877792477</v>
      </c>
      <c r="K269" s="5" t="str">
        <f>IF(F269="B",LEFT('[1]TCE - ANEXO IV - Preencher'!M278,2),IF(F269="S",LEFT('[1]TCE - ANEXO IV - Preencher'!M278,7),IF('[1]TCE - ANEXO IV - Preencher'!H278="","")))</f>
        <v>52</v>
      </c>
      <c r="L269" s="7">
        <f>'[1]TCE - ANEXO IV - Preencher'!N278</f>
        <v>2100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1437707000122</v>
      </c>
      <c r="E270" s="5" t="str">
        <f>'[1]TCE - ANEXO IV - Preencher'!G279</f>
        <v>SCITECH MEDICAL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343603</v>
      </c>
      <c r="I270" s="6">
        <f>IF('[1]TCE - ANEXO IV - Preencher'!K279="","",'[1]TCE - ANEXO IV - Preencher'!K279)</f>
        <v>45033</v>
      </c>
      <c r="J270" s="5" t="str">
        <f>'[1]TCE - ANEXO IV - Preencher'!L279</f>
        <v>52230401437707000122550550003436031107042710</v>
      </c>
      <c r="K270" s="5" t="str">
        <f>IF(F270="B",LEFT('[1]TCE - ANEXO IV - Preencher'!M279,2),IF(F270="S",LEFT('[1]TCE - ANEXO IV - Preencher'!M279,7),IF('[1]TCE - ANEXO IV - Preencher'!H279="","")))</f>
        <v>52</v>
      </c>
      <c r="L270" s="7">
        <f>'[1]TCE - ANEXO IV - Preencher'!N279</f>
        <v>1050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1437707000122</v>
      </c>
      <c r="E271" s="5" t="str">
        <f>'[1]TCE - ANEXO IV - Preencher'!G280</f>
        <v>SCITECH MEDICAL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343613</v>
      </c>
      <c r="I271" s="6">
        <f>IF('[1]TCE - ANEXO IV - Preencher'!K280="","",'[1]TCE - ANEXO IV - Preencher'!K280)</f>
        <v>45033</v>
      </c>
      <c r="J271" s="5" t="str">
        <f>'[1]TCE - ANEXO IV - Preencher'!L280</f>
        <v>52230401437707000122550550003436131194739184</v>
      </c>
      <c r="K271" s="5" t="str">
        <f>IF(F271="B",LEFT('[1]TCE - ANEXO IV - Preencher'!M280,2),IF(F271="S",LEFT('[1]TCE - ANEXO IV - Preencher'!M280,7),IF('[1]TCE - ANEXO IV - Preencher'!H280="","")))</f>
        <v>52</v>
      </c>
      <c r="L271" s="7">
        <f>'[1]TCE - ANEXO IV - Preencher'!N280</f>
        <v>1330</v>
      </c>
    </row>
    <row r="272" spans="1:12" s="8" customFormat="1" ht="19.5" customHeight="1" x14ac:dyDescent="0.2">
      <c r="A272" s="3">
        <f>IFERROR(VLOOKUP(B272,'[1]DADOS (OCULTAR)'!$Q$3:$S$103,3,0),"")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13291742000165</v>
      </c>
      <c r="E272" s="5" t="str">
        <f>'[1]TCE - ANEXO IV - Preencher'!G281</f>
        <v>PHOENIX MED PRODUTOS MEDICO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000.023.609</v>
      </c>
      <c r="I272" s="6">
        <f>IF('[1]TCE - ANEXO IV - Preencher'!K281="","",'[1]TCE - ANEXO IV - Preencher'!K281)</f>
        <v>45033</v>
      </c>
      <c r="J272" s="5" t="str">
        <f>'[1]TCE - ANEXO IV - Preencher'!L281</f>
        <v>26230413291742000165550010000236091618101057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890</v>
      </c>
    </row>
    <row r="273" spans="1:12" s="8" customFormat="1" ht="19.5" customHeight="1" x14ac:dyDescent="0.2">
      <c r="A273" s="3">
        <f>IFERROR(VLOOKUP(B273,'[1]DADOS (OCULTAR)'!$Q$3:$S$103,3,0),"")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13291742000165</v>
      </c>
      <c r="E273" s="5" t="str">
        <f>'[1]TCE - ANEXO IV - Preencher'!G282</f>
        <v>PHOENIX MED PRODUTOS MEDICO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000.023.608</v>
      </c>
      <c r="I273" s="6">
        <f>IF('[1]TCE - ANEXO IV - Preencher'!K282="","",'[1]TCE - ANEXO IV - Preencher'!K282)</f>
        <v>45033</v>
      </c>
      <c r="J273" s="5" t="str">
        <f>'[1]TCE - ANEXO IV - Preencher'!L282</f>
        <v>26230413291742000165550010000236081605968831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890</v>
      </c>
    </row>
    <row r="274" spans="1:12" s="8" customFormat="1" ht="19.5" customHeight="1" x14ac:dyDescent="0.2">
      <c r="A274" s="3">
        <f>IFERROR(VLOOKUP(B274,'[1]DADOS (OCULTAR)'!$Q$3:$S$103,3,0),"")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37438274000177</v>
      </c>
      <c r="E274" s="5" t="str">
        <f>'[1]TCE - ANEXO IV - Preencher'!G283</f>
        <v>SELLMED PROD. MEDICOS E HOSPITALA.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5837</v>
      </c>
      <c r="I274" s="6">
        <f>IF('[1]TCE - ANEXO IV - Preencher'!K283="","",'[1]TCE - ANEXO IV - Preencher'!K283)</f>
        <v>45033</v>
      </c>
      <c r="J274" s="5" t="str">
        <f>'[1]TCE - ANEXO IV - Preencher'!L283</f>
        <v>26230437438274000177550010000058371986597303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3104.7</v>
      </c>
    </row>
    <row r="275" spans="1:12" s="8" customFormat="1" ht="19.5" customHeight="1" x14ac:dyDescent="0.2">
      <c r="A275" s="3">
        <f>IFERROR(VLOOKUP(B275,'[1]DADOS (OCULTAR)'!$Q$3:$S$103,3,0),"")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14722938000120</v>
      </c>
      <c r="E275" s="5" t="str">
        <f>'[1]TCE - ANEXO IV - Preencher'!G284</f>
        <v>PROCIFAR DISTRIB DE MATERIAL HOSP SA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2900364</v>
      </c>
      <c r="I275" s="6">
        <f>IF('[1]TCE - ANEXO IV - Preencher'!K284="","",'[1]TCE - ANEXO IV - Preencher'!K284)</f>
        <v>45030</v>
      </c>
      <c r="J275" s="5" t="str">
        <f>'[1]TCE - ANEXO IV - Preencher'!L284</f>
        <v>29230414722938000120550010029003641873247762</v>
      </c>
      <c r="K275" s="5" t="str">
        <f>IF(F275="B",LEFT('[1]TCE - ANEXO IV - Preencher'!M284,2),IF(F275="S",LEFT('[1]TCE - ANEXO IV - Preencher'!M284,7),IF('[1]TCE - ANEXO IV - Preencher'!H284="","")))</f>
        <v>29</v>
      </c>
      <c r="L275" s="7">
        <f>'[1]TCE - ANEXO IV - Preencher'!N284</f>
        <v>4401</v>
      </c>
    </row>
    <row r="276" spans="1:12" s="8" customFormat="1" ht="19.5" customHeight="1" x14ac:dyDescent="0.2">
      <c r="A276" s="3">
        <f>IFERROR(VLOOKUP(B276,'[1]DADOS (OCULTAR)'!$Q$3:$S$103,3,0),"")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29182018000133</v>
      </c>
      <c r="E276" s="5" t="str">
        <f>'[1]TCE - ANEXO IV - Preencher'!G285</f>
        <v>MICROPORT SCIENT VASC BRASIL LTDA.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28398</v>
      </c>
      <c r="I276" s="6">
        <f>IF('[1]TCE - ANEXO IV - Preencher'!K285="","",'[1]TCE - ANEXO IV - Preencher'!K285)</f>
        <v>45033</v>
      </c>
      <c r="J276" s="5" t="str">
        <f>'[1]TCE - ANEXO IV - Preencher'!L285</f>
        <v>35230429182018000133550010000283981242151541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1100</v>
      </c>
    </row>
    <row r="277" spans="1:12" s="8" customFormat="1" ht="19.5" customHeight="1" x14ac:dyDescent="0.2">
      <c r="A277" s="3">
        <f>IFERROR(VLOOKUP(B277,'[1]DADOS (OCULTAR)'!$Q$3:$S$103,3,0),"")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29182018000133</v>
      </c>
      <c r="E277" s="5" t="str">
        <f>'[1]TCE - ANEXO IV - Preencher'!G286</f>
        <v>MICROPORT SCIENT VASC BRASIL LTDA.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28389</v>
      </c>
      <c r="I277" s="6">
        <f>IF('[1]TCE - ANEXO IV - Preencher'!K286="","",'[1]TCE - ANEXO IV - Preencher'!K286)</f>
        <v>45033</v>
      </c>
      <c r="J277" s="5" t="str">
        <f>'[1]TCE - ANEXO IV - Preencher'!L286</f>
        <v>35230429182018000133550010000283891671225394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1100</v>
      </c>
    </row>
    <row r="278" spans="1:12" s="8" customFormat="1" ht="19.5" customHeight="1" x14ac:dyDescent="0.2">
      <c r="A278" s="3">
        <f>IFERROR(VLOOKUP(B278,'[1]DADOS (OCULTAR)'!$Q$3:$S$103,3,0),"")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29182018000133</v>
      </c>
      <c r="E278" s="5" t="str">
        <f>'[1]TCE - ANEXO IV - Preencher'!G287</f>
        <v>MICROPORT SCIENT VASC BRASIL LTDA.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28392</v>
      </c>
      <c r="I278" s="6">
        <f>IF('[1]TCE - ANEXO IV - Preencher'!K287="","",'[1]TCE - ANEXO IV - Preencher'!K287)</f>
        <v>45033</v>
      </c>
      <c r="J278" s="5" t="str">
        <f>'[1]TCE - ANEXO IV - Preencher'!L287</f>
        <v>35230429182018000133550010000283921931124482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2200</v>
      </c>
    </row>
    <row r="279" spans="1:12" s="8" customFormat="1" ht="19.5" customHeight="1" x14ac:dyDescent="0.2">
      <c r="A279" s="3">
        <f>IFERROR(VLOOKUP(B279,'[1]DADOS (OCULTAR)'!$Q$3:$S$103,3,0),"")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29182018000133</v>
      </c>
      <c r="E279" s="5" t="str">
        <f>'[1]TCE - ANEXO IV - Preencher'!G288</f>
        <v>MICROPORT SCIENT VASC BRASIL LTDA.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28388</v>
      </c>
      <c r="I279" s="6">
        <f>IF('[1]TCE - ANEXO IV - Preencher'!K288="","",'[1]TCE - ANEXO IV - Preencher'!K288)</f>
        <v>45033</v>
      </c>
      <c r="J279" s="5" t="str">
        <f>'[1]TCE - ANEXO IV - Preencher'!L288</f>
        <v>35230429182018000133550010000283881532460583</v>
      </c>
      <c r="K279" s="5" t="str">
        <f>IF(F279="B",LEFT('[1]TCE - ANEXO IV - Preencher'!M288,2),IF(F279="S",LEFT('[1]TCE - ANEXO IV - Preencher'!M288,7),IF('[1]TCE - ANEXO IV - Preencher'!H288="","")))</f>
        <v>35</v>
      </c>
      <c r="L279" s="7">
        <f>'[1]TCE - ANEXO IV - Preencher'!N288</f>
        <v>3300</v>
      </c>
    </row>
    <row r="280" spans="1:12" s="8" customFormat="1" ht="19.5" customHeight="1" x14ac:dyDescent="0.2">
      <c r="A280" s="3">
        <f>IFERROR(VLOOKUP(B280,'[1]DADOS (OCULTAR)'!$Q$3:$S$103,3,0),"")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29182018000133</v>
      </c>
      <c r="E280" s="5" t="str">
        <f>'[1]TCE - ANEXO IV - Preencher'!G289</f>
        <v>MICROPORT SCIENT VASC BRASIL LTDA.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28394</v>
      </c>
      <c r="I280" s="6">
        <f>IF('[1]TCE - ANEXO IV - Preencher'!K289="","",'[1]TCE - ANEXO IV - Preencher'!K289)</f>
        <v>45033</v>
      </c>
      <c r="J280" s="5" t="str">
        <f>'[1]TCE - ANEXO IV - Preencher'!L289</f>
        <v>35230429182018000133550010000283941113944643</v>
      </c>
      <c r="K280" s="5" t="str">
        <f>IF(F280="B",LEFT('[1]TCE - ANEXO IV - Preencher'!M289,2),IF(F280="S",LEFT('[1]TCE - ANEXO IV - Preencher'!M289,7),IF('[1]TCE - ANEXO IV - Preencher'!H289="","")))</f>
        <v>35</v>
      </c>
      <c r="L280" s="7">
        <f>'[1]TCE - ANEXO IV - Preencher'!N289</f>
        <v>2200</v>
      </c>
    </row>
    <row r="281" spans="1:12" s="8" customFormat="1" ht="19.5" customHeight="1" x14ac:dyDescent="0.2">
      <c r="A281" s="3">
        <f>IFERROR(VLOOKUP(B281,'[1]DADOS (OCULTAR)'!$Q$3:$S$103,3,0),"")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29182018000133</v>
      </c>
      <c r="E281" s="5" t="str">
        <f>'[1]TCE - ANEXO IV - Preencher'!G290</f>
        <v>MICROPORT SCIENT VASC BRASIL LTDA.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28390</v>
      </c>
      <c r="I281" s="6">
        <f>IF('[1]TCE - ANEXO IV - Preencher'!K290="","",'[1]TCE - ANEXO IV - Preencher'!K290)</f>
        <v>45033</v>
      </c>
      <c r="J281" s="5" t="str">
        <f>'[1]TCE - ANEXO IV - Preencher'!L290</f>
        <v>35230429182018000133550010000283901820374346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1100</v>
      </c>
    </row>
    <row r="282" spans="1:12" s="8" customFormat="1" ht="19.5" customHeight="1" x14ac:dyDescent="0.2">
      <c r="A282" s="3">
        <f>IFERROR(VLOOKUP(B282,'[1]DADOS (OCULTAR)'!$Q$3:$S$103,3,0),"")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29182018000133</v>
      </c>
      <c r="E282" s="5" t="str">
        <f>'[1]TCE - ANEXO IV - Preencher'!G291</f>
        <v>MICROPORT SCIENT VASC BRASIL LTDA.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28395</v>
      </c>
      <c r="I282" s="6">
        <f>IF('[1]TCE - ANEXO IV - Preencher'!K291="","",'[1]TCE - ANEXO IV - Preencher'!K291)</f>
        <v>45033</v>
      </c>
      <c r="J282" s="5" t="str">
        <f>'[1]TCE - ANEXO IV - Preencher'!L291</f>
        <v>35230429182018000133550010000283951737632496</v>
      </c>
      <c r="K282" s="5" t="str">
        <f>IF(F282="B",LEFT('[1]TCE - ANEXO IV - Preencher'!M291,2),IF(F282="S",LEFT('[1]TCE - ANEXO IV - Preencher'!M291,7),IF('[1]TCE - ANEXO IV - Preencher'!H291="","")))</f>
        <v>35</v>
      </c>
      <c r="L282" s="7">
        <f>'[1]TCE - ANEXO IV - Preencher'!N291</f>
        <v>1100</v>
      </c>
    </row>
    <row r="283" spans="1:12" s="8" customFormat="1" ht="19.5" customHeight="1" x14ac:dyDescent="0.2">
      <c r="A283" s="3">
        <f>IFERROR(VLOOKUP(B283,'[1]DADOS (OCULTAR)'!$Q$3:$S$103,3,0),"")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29182018000133</v>
      </c>
      <c r="E283" s="5" t="str">
        <f>'[1]TCE - ANEXO IV - Preencher'!G292</f>
        <v>MICROPORT SCIENT VASC BRASIL LTDA.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28396</v>
      </c>
      <c r="I283" s="6">
        <f>IF('[1]TCE - ANEXO IV - Preencher'!K292="","",'[1]TCE - ANEXO IV - Preencher'!K292)</f>
        <v>45033</v>
      </c>
      <c r="J283" s="5" t="str">
        <f>'[1]TCE - ANEXO IV - Preencher'!L292</f>
        <v>35230429182018000133550010000283961942037097</v>
      </c>
      <c r="K283" s="5" t="str">
        <f>IF(F283="B",LEFT('[1]TCE - ANEXO IV - Preencher'!M292,2),IF(F283="S",LEFT('[1]TCE - ANEXO IV - Preencher'!M292,7),IF('[1]TCE - ANEXO IV - Preencher'!H292="","")))</f>
        <v>35</v>
      </c>
      <c r="L283" s="7">
        <f>'[1]TCE - ANEXO IV - Preencher'!N292</f>
        <v>1100</v>
      </c>
    </row>
    <row r="284" spans="1:12" s="8" customFormat="1" ht="19.5" customHeight="1" x14ac:dyDescent="0.2">
      <c r="A284" s="3">
        <f>IFERROR(VLOOKUP(B284,'[1]DADOS (OCULTAR)'!$Q$3:$S$103,3,0),"")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29182018000133</v>
      </c>
      <c r="E284" s="5" t="str">
        <f>'[1]TCE - ANEXO IV - Preencher'!G293</f>
        <v>MICROPORT SCIENT VASC BRASIL LTDA.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28400</v>
      </c>
      <c r="I284" s="6">
        <f>IF('[1]TCE - ANEXO IV - Preencher'!K293="","",'[1]TCE - ANEXO IV - Preencher'!K293)</f>
        <v>45033</v>
      </c>
      <c r="J284" s="5" t="str">
        <f>'[1]TCE - ANEXO IV - Preencher'!L293</f>
        <v>35230429182018000133550010000284001766446290</v>
      </c>
      <c r="K284" s="5" t="str">
        <f>IF(F284="B",LEFT('[1]TCE - ANEXO IV - Preencher'!M293,2),IF(F284="S",LEFT('[1]TCE - ANEXO IV - Preencher'!M293,7),IF('[1]TCE - ANEXO IV - Preencher'!H293="","")))</f>
        <v>35</v>
      </c>
      <c r="L284" s="7">
        <f>'[1]TCE - ANEXO IV - Preencher'!N293</f>
        <v>1100</v>
      </c>
    </row>
    <row r="285" spans="1:12" s="8" customFormat="1" ht="19.5" customHeight="1" x14ac:dyDescent="0.2">
      <c r="A285" s="3">
        <f>IFERROR(VLOOKUP(B285,'[1]DADOS (OCULTAR)'!$Q$3:$S$103,3,0),"")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29182018000133</v>
      </c>
      <c r="E285" s="5" t="str">
        <f>'[1]TCE - ANEXO IV - Preencher'!G294</f>
        <v>MICROPORT SCIENT VASC BRASIL LTDA.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28402</v>
      </c>
      <c r="I285" s="6">
        <f>IF('[1]TCE - ANEXO IV - Preencher'!K294="","",'[1]TCE - ANEXO IV - Preencher'!K294)</f>
        <v>45033</v>
      </c>
      <c r="J285" s="5" t="str">
        <f>'[1]TCE - ANEXO IV - Preencher'!L294</f>
        <v>35230429182018000133550010000284021951026042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1390</v>
      </c>
    </row>
    <row r="286" spans="1:12" s="8" customFormat="1" ht="19.5" customHeight="1" x14ac:dyDescent="0.2">
      <c r="A286" s="3">
        <f>IFERROR(VLOOKUP(B286,'[1]DADOS (OCULTAR)'!$Q$3:$S$103,3,0),"")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29182018000133</v>
      </c>
      <c r="E286" s="5" t="str">
        <f>'[1]TCE - ANEXO IV - Preencher'!G295</f>
        <v>MICROPORT SCIENT VASC BRASIL LTDA.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28403</v>
      </c>
      <c r="I286" s="6">
        <f>IF('[1]TCE - ANEXO IV - Preencher'!K295="","",'[1]TCE - ANEXO IV - Preencher'!K295)</f>
        <v>45033</v>
      </c>
      <c r="J286" s="5" t="str">
        <f>'[1]TCE - ANEXO IV - Preencher'!L295</f>
        <v>35230429182018000133550010000284031759197494</v>
      </c>
      <c r="K286" s="5" t="str">
        <f>IF(F286="B",LEFT('[1]TCE - ANEXO IV - Preencher'!M295,2),IF(F286="S",LEFT('[1]TCE - ANEXO IV - Preencher'!M295,7),IF('[1]TCE - ANEXO IV - Preencher'!H295="","")))</f>
        <v>35</v>
      </c>
      <c r="L286" s="7">
        <f>'[1]TCE - ANEXO IV - Preencher'!N295</f>
        <v>1100</v>
      </c>
    </row>
    <row r="287" spans="1:12" s="8" customFormat="1" ht="19.5" customHeight="1" x14ac:dyDescent="0.2">
      <c r="A287" s="3">
        <f>IFERROR(VLOOKUP(B287,'[1]DADOS (OCULTAR)'!$Q$3:$S$103,3,0),"")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29182018000133</v>
      </c>
      <c r="E287" s="5" t="str">
        <f>'[1]TCE - ANEXO IV - Preencher'!G296</f>
        <v>MICROPORT SCIENT VASC BRASIL LTDA.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28382</v>
      </c>
      <c r="I287" s="6">
        <f>IF('[1]TCE - ANEXO IV - Preencher'!K296="","",'[1]TCE - ANEXO IV - Preencher'!K296)</f>
        <v>45033</v>
      </c>
      <c r="J287" s="5" t="str">
        <f>'[1]TCE - ANEXO IV - Preencher'!L296</f>
        <v>35230429182018000133550010000283821849938513</v>
      </c>
      <c r="K287" s="5" t="str">
        <f>IF(F287="B",LEFT('[1]TCE - ANEXO IV - Preencher'!M296,2),IF(F287="S",LEFT('[1]TCE - ANEXO IV - Preencher'!M296,7),IF('[1]TCE - ANEXO IV - Preencher'!H296="","")))</f>
        <v>35</v>
      </c>
      <c r="L287" s="7">
        <f>'[1]TCE - ANEXO IV - Preencher'!N296</f>
        <v>290</v>
      </c>
    </row>
    <row r="288" spans="1:12" s="8" customFormat="1" ht="19.5" customHeight="1" x14ac:dyDescent="0.2">
      <c r="A288" s="3">
        <f>IFERROR(VLOOKUP(B288,'[1]DADOS (OCULTAR)'!$Q$3:$S$103,3,0),"")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29182018000133</v>
      </c>
      <c r="E288" s="5" t="str">
        <f>'[1]TCE - ANEXO IV - Preencher'!G297</f>
        <v>MICROPORT SCIENT VASC BRASIL LTDA.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28374</v>
      </c>
      <c r="I288" s="6">
        <f>IF('[1]TCE - ANEXO IV - Preencher'!K297="","",'[1]TCE - ANEXO IV - Preencher'!K297)</f>
        <v>45033</v>
      </c>
      <c r="J288" s="5" t="str">
        <f>'[1]TCE - ANEXO IV - Preencher'!L297</f>
        <v>35230429182018000133550010000283741256432430</v>
      </c>
      <c r="K288" s="5" t="str">
        <f>IF(F288="B",LEFT('[1]TCE - ANEXO IV - Preencher'!M297,2),IF(F288="S",LEFT('[1]TCE - ANEXO IV - Preencher'!M297,7),IF('[1]TCE - ANEXO IV - Preencher'!H297="","")))</f>
        <v>35</v>
      </c>
      <c r="L288" s="7">
        <f>'[1]TCE - ANEXO IV - Preencher'!N297</f>
        <v>4690</v>
      </c>
    </row>
    <row r="289" spans="1:12" s="8" customFormat="1" ht="19.5" customHeight="1" x14ac:dyDescent="0.2">
      <c r="A289" s="3">
        <f>IFERROR(VLOOKUP(B289,'[1]DADOS (OCULTAR)'!$Q$3:$S$103,3,0),"")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29182018000133</v>
      </c>
      <c r="E289" s="5" t="str">
        <f>'[1]TCE - ANEXO IV - Preencher'!G298</f>
        <v>MICROPORT SCIENT VASC BRASIL LTDA.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28397</v>
      </c>
      <c r="I289" s="6">
        <f>IF('[1]TCE - ANEXO IV - Preencher'!K298="","",'[1]TCE - ANEXO IV - Preencher'!K298)</f>
        <v>45033</v>
      </c>
      <c r="J289" s="5" t="str">
        <f>'[1]TCE - ANEXO IV - Preencher'!L298</f>
        <v>35230429182018000133550010000283971822177328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1100</v>
      </c>
    </row>
    <row r="290" spans="1:12" s="8" customFormat="1" ht="19.5" customHeight="1" x14ac:dyDescent="0.2">
      <c r="A290" s="3">
        <f>IFERROR(VLOOKUP(B290,'[1]DADOS (OCULTAR)'!$Q$3:$S$103,3,0),"")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29182018000133</v>
      </c>
      <c r="E290" s="5" t="str">
        <f>'[1]TCE - ANEXO IV - Preencher'!G299</f>
        <v>MICROPORT SCIENT VASC BRASIL LTDA.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28387</v>
      </c>
      <c r="I290" s="6">
        <f>IF('[1]TCE - ANEXO IV - Preencher'!K299="","",'[1]TCE - ANEXO IV - Preencher'!K299)</f>
        <v>45033</v>
      </c>
      <c r="J290" s="5" t="str">
        <f>'[1]TCE - ANEXO IV - Preencher'!L299</f>
        <v>35230429182018000133550010000283871031955523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1100</v>
      </c>
    </row>
    <row r="291" spans="1:12" s="8" customFormat="1" ht="19.5" customHeight="1" x14ac:dyDescent="0.2">
      <c r="A291" s="3">
        <f>IFERROR(VLOOKUP(B291,'[1]DADOS (OCULTAR)'!$Q$3:$S$103,3,0),"")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29182018000133</v>
      </c>
      <c r="E291" s="5" t="str">
        <f>'[1]TCE - ANEXO IV - Preencher'!G300</f>
        <v>MICROPORT SCIENT VASC BRASIL LTDA.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28386</v>
      </c>
      <c r="I291" s="6">
        <f>IF('[1]TCE - ANEXO IV - Preencher'!K300="","",'[1]TCE - ANEXO IV - Preencher'!K300)</f>
        <v>45033</v>
      </c>
      <c r="J291" s="5" t="str">
        <f>'[1]TCE - ANEXO IV - Preencher'!L300</f>
        <v>35230429182018000133550010000283861385258624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1100</v>
      </c>
    </row>
    <row r="292" spans="1:12" s="8" customFormat="1" ht="19.5" customHeight="1" x14ac:dyDescent="0.2">
      <c r="A292" s="3">
        <f>IFERROR(VLOOKUP(B292,'[1]DADOS (OCULTAR)'!$Q$3:$S$103,3,0),"")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29182018000133</v>
      </c>
      <c r="E292" s="5" t="str">
        <f>'[1]TCE - ANEXO IV - Preencher'!G301</f>
        <v>MICROPORT SCIENT VASC BRASIL LTDA.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28377</v>
      </c>
      <c r="I292" s="6">
        <f>IF('[1]TCE - ANEXO IV - Preencher'!K301="","",'[1]TCE - ANEXO IV - Preencher'!K301)</f>
        <v>45033</v>
      </c>
      <c r="J292" s="5" t="str">
        <f>'[1]TCE - ANEXO IV - Preencher'!L301</f>
        <v>35230429182018000133550010000283771308386266</v>
      </c>
      <c r="K292" s="5" t="str">
        <f>IF(F292="B",LEFT('[1]TCE - ANEXO IV - Preencher'!M301,2),IF(F292="S",LEFT('[1]TCE - ANEXO IV - Preencher'!M301,7),IF('[1]TCE - ANEXO IV - Preencher'!H301="","")))</f>
        <v>35</v>
      </c>
      <c r="L292" s="7">
        <f>'[1]TCE - ANEXO IV - Preencher'!N301</f>
        <v>290</v>
      </c>
    </row>
    <row r="293" spans="1:12" s="8" customFormat="1" ht="19.5" customHeight="1" x14ac:dyDescent="0.2">
      <c r="A293" s="3">
        <f>IFERROR(VLOOKUP(B293,'[1]DADOS (OCULTAR)'!$Q$3:$S$103,3,0),"")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29182018000133</v>
      </c>
      <c r="E293" s="5" t="str">
        <f>'[1]TCE - ANEXO IV - Preencher'!G302</f>
        <v>MICROPORT SCIENT VASC BRASIL LTDA.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28379</v>
      </c>
      <c r="I293" s="6">
        <f>IF('[1]TCE - ANEXO IV - Preencher'!K302="","",'[1]TCE - ANEXO IV - Preencher'!K302)</f>
        <v>45033</v>
      </c>
      <c r="J293" s="5" t="str">
        <f>'[1]TCE - ANEXO IV - Preencher'!L302</f>
        <v>35230429182018000133550010000283791822668439</v>
      </c>
      <c r="K293" s="5" t="str">
        <f>IF(F293="B",LEFT('[1]TCE - ANEXO IV - Preencher'!M302,2),IF(F293="S",LEFT('[1]TCE - ANEXO IV - Preencher'!M302,7),IF('[1]TCE - ANEXO IV - Preencher'!H302="","")))</f>
        <v>35</v>
      </c>
      <c r="L293" s="7">
        <f>'[1]TCE - ANEXO IV - Preencher'!N302</f>
        <v>1390</v>
      </c>
    </row>
    <row r="294" spans="1:12" s="8" customFormat="1" ht="19.5" customHeight="1" x14ac:dyDescent="0.2">
      <c r="A294" s="3">
        <f>IFERROR(VLOOKUP(B294,'[1]DADOS (OCULTAR)'!$Q$3:$S$103,3,0),"")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29182018000133</v>
      </c>
      <c r="E294" s="5" t="str">
        <f>'[1]TCE - ANEXO IV - Preencher'!G303</f>
        <v>MICROPORT SCIENT VASC BRASIL LTDA.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28393</v>
      </c>
      <c r="I294" s="6">
        <f>IF('[1]TCE - ANEXO IV - Preencher'!K303="","",'[1]TCE - ANEXO IV - Preencher'!K303)</f>
        <v>45033</v>
      </c>
      <c r="J294" s="5" t="str">
        <f>'[1]TCE - ANEXO IV - Preencher'!L303</f>
        <v>35230429182018000133550010000283931822648445</v>
      </c>
      <c r="K294" s="5" t="str">
        <f>IF(F294="B",LEFT('[1]TCE - ANEXO IV - Preencher'!M303,2),IF(F294="S",LEFT('[1]TCE - ANEXO IV - Preencher'!M303,7),IF('[1]TCE - ANEXO IV - Preencher'!H303="","")))</f>
        <v>35</v>
      </c>
      <c r="L294" s="7">
        <f>'[1]TCE - ANEXO IV - Preencher'!N303</f>
        <v>2200</v>
      </c>
    </row>
    <row r="295" spans="1:12" s="8" customFormat="1" ht="19.5" customHeight="1" x14ac:dyDescent="0.2">
      <c r="A295" s="3">
        <f>IFERROR(VLOOKUP(B295,'[1]DADOS (OCULTAR)'!$Q$3:$S$103,3,0),"")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8778201000126</v>
      </c>
      <c r="E295" s="5" t="str">
        <f>'[1]TCE - ANEXO IV - Preencher'!G304</f>
        <v>DROGAFONTE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000.407.912</v>
      </c>
      <c r="I295" s="6">
        <f>IF('[1]TCE - ANEXO IV - Preencher'!K304="","",'[1]TCE - ANEXO IV - Preencher'!K304)</f>
        <v>45033</v>
      </c>
      <c r="J295" s="5" t="str">
        <f>'[1]TCE - ANEXO IV - Preencher'!L304</f>
        <v>26230408778201000126550010004079121601000380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76401.7</v>
      </c>
    </row>
    <row r="296" spans="1:12" s="8" customFormat="1" ht="19.5" customHeight="1" x14ac:dyDescent="0.2">
      <c r="A296" s="3">
        <f>IFERROR(VLOOKUP(B296,'[1]DADOS (OCULTAR)'!$Q$3:$S$103,3,0),"")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8778201000126</v>
      </c>
      <c r="E296" s="5" t="str">
        <f>'[1]TCE - ANEXO IV - Preencher'!G305</f>
        <v>DROGAFONTE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000.408.090</v>
      </c>
      <c r="I296" s="6">
        <f>IF('[1]TCE - ANEXO IV - Preencher'!K305="","",'[1]TCE - ANEXO IV - Preencher'!K305)</f>
        <v>45034</v>
      </c>
      <c r="J296" s="5" t="str">
        <f>'[1]TCE - ANEXO IV - Preencher'!L305</f>
        <v>26230408778201000126550010004080901575206608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10679</v>
      </c>
    </row>
    <row r="297" spans="1:12" s="8" customFormat="1" ht="19.5" customHeight="1" x14ac:dyDescent="0.2">
      <c r="A297" s="3">
        <f>IFERROR(VLOOKUP(B297,'[1]DADOS (OCULTAR)'!$Q$3:$S$103,3,0),"")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10779833000156</v>
      </c>
      <c r="E297" s="5" t="str">
        <f>'[1]TCE - ANEXO IV - Preencher'!G306</f>
        <v>MEDICAL MERCANTIL DE APARELHAGEM MEDICA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573924</v>
      </c>
      <c r="I297" s="6">
        <f>IF('[1]TCE - ANEXO IV - Preencher'!K306="","",'[1]TCE - ANEXO IV - Preencher'!K306)</f>
        <v>45033</v>
      </c>
      <c r="J297" s="5" t="str">
        <f>'[1]TCE - ANEXO IV - Preencher'!L306</f>
        <v>26230410779833000156550010005739241575947003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12900</v>
      </c>
    </row>
    <row r="298" spans="1:12" s="8" customFormat="1" ht="19.5" customHeight="1" x14ac:dyDescent="0.2">
      <c r="A298" s="3">
        <f>IFERROR(VLOOKUP(B298,'[1]DADOS (OCULTAR)'!$Q$3:$S$103,3,0),"")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13441051000281</v>
      </c>
      <c r="E298" s="5" t="str">
        <f>'[1]TCE - ANEXO IV - Preencher'!G307</f>
        <v>CL COM MAT MED HOSPITALAR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18480</v>
      </c>
      <c r="I298" s="6">
        <f>IF('[1]TCE - ANEXO IV - Preencher'!K307="","",'[1]TCE - ANEXO IV - Preencher'!K307)</f>
        <v>45033</v>
      </c>
      <c r="J298" s="5" t="str">
        <f>'[1]TCE - ANEXO IV - Preencher'!L307</f>
        <v>26230413441051000281550010000184801205030003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4160</v>
      </c>
    </row>
    <row r="299" spans="1:12" s="8" customFormat="1" ht="19.5" customHeight="1" x14ac:dyDescent="0.2">
      <c r="A299" s="3">
        <f>IFERROR(VLOOKUP(B299,'[1]DADOS (OCULTAR)'!$Q$3:$S$103,3,0),"")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7160019000144</v>
      </c>
      <c r="E299" s="5" t="str">
        <f>'[1]TCE - ANEXO IV - Preencher'!G308</f>
        <v>VITALE COMERCIO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112508</v>
      </c>
      <c r="I299" s="6">
        <f>IF('[1]TCE - ANEXO IV - Preencher'!K308="","",'[1]TCE - ANEXO IV - Preencher'!K308)</f>
        <v>45034</v>
      </c>
      <c r="J299" s="5" t="str">
        <f>'[1]TCE - ANEXO IV - Preencher'!L308</f>
        <v>26230407160019000144550010001125081183424191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11200</v>
      </c>
    </row>
    <row r="300" spans="1:12" s="8" customFormat="1" ht="19.5" customHeight="1" x14ac:dyDescent="0.2">
      <c r="A300" s="3">
        <f>IFERROR(VLOOKUP(B300,'[1]DADOS (OCULTAR)'!$Q$3:$S$103,3,0),"")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33100082000448</v>
      </c>
      <c r="E300" s="5" t="str">
        <f>'[1]TCE - ANEXO IV - Preencher'!G309</f>
        <v>E. TAMUSSINO E CIA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17169</v>
      </c>
      <c r="I300" s="6">
        <f>IF('[1]TCE - ANEXO IV - Preencher'!K309="","",'[1]TCE - ANEXO IV - Preencher'!K309)</f>
        <v>45034</v>
      </c>
      <c r="J300" s="5" t="str">
        <f>'[1]TCE - ANEXO IV - Preencher'!L309</f>
        <v>26230433100082000448550020000171691149474182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1132.7</v>
      </c>
    </row>
    <row r="301" spans="1:12" s="8" customFormat="1" ht="19.5" customHeight="1" x14ac:dyDescent="0.2">
      <c r="A301" s="3">
        <f>IFERROR(VLOOKUP(B301,'[1]DADOS (OCULTAR)'!$Q$3:$S$103,3,0),"")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9005588000140</v>
      </c>
      <c r="E301" s="5" t="str">
        <f>'[1]TCE - ANEXO IV - Preencher'!G310</f>
        <v>FR COMERCIO DE PROD MED. E REPRE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37268</v>
      </c>
      <c r="I301" s="6">
        <f>IF('[1]TCE - ANEXO IV - Preencher'!K310="","",'[1]TCE - ANEXO IV - Preencher'!K310)</f>
        <v>45034</v>
      </c>
      <c r="J301" s="5" t="str">
        <f>'[1]TCE - ANEXO IV - Preencher'!L310</f>
        <v>26230409005588000140550010000372681010105335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3500</v>
      </c>
    </row>
    <row r="302" spans="1:12" s="8" customFormat="1" ht="19.5" customHeight="1" x14ac:dyDescent="0.2">
      <c r="A302" s="3">
        <f>IFERROR(VLOOKUP(B302,'[1]DADOS (OCULTAR)'!$Q$3:$S$103,3,0),"")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12420164001048</v>
      </c>
      <c r="E302" s="5" t="str">
        <f>'[1]TCE - ANEXO IV - Preencher'!G311</f>
        <v>CM HOSPITALAR S 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170494</v>
      </c>
      <c r="I302" s="6">
        <f>IF('[1]TCE - ANEXO IV - Preencher'!K311="","",'[1]TCE - ANEXO IV - Preencher'!K311)</f>
        <v>45030</v>
      </c>
      <c r="J302" s="5" t="str">
        <f>'[1]TCE - ANEXO IV - Preencher'!L311</f>
        <v>26230412420164001048550010001704941953240026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1185.5999999999999</v>
      </c>
    </row>
    <row r="303" spans="1:12" s="8" customFormat="1" ht="19.5" customHeight="1" x14ac:dyDescent="0.2">
      <c r="A303" s="3">
        <f>IFERROR(VLOOKUP(B303,'[1]DADOS (OCULTAR)'!$Q$3:$S$103,3,0),"")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2684571000118</v>
      </c>
      <c r="E303" s="5" t="str">
        <f>'[1]TCE - ANEXO IV - Preencher'!G312</f>
        <v>DINAMICA HOSPITALAR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3636</v>
      </c>
      <c r="I303" s="6">
        <f>IF('[1]TCE - ANEXO IV - Preencher'!K312="","",'[1]TCE - ANEXO IV - Preencher'!K312)</f>
        <v>45034</v>
      </c>
      <c r="J303" s="5" t="str">
        <f>'[1]TCE - ANEXO IV - Preencher'!L312</f>
        <v>26230402684571000118551030000036361930163742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8594.1</v>
      </c>
    </row>
    <row r="304" spans="1:12" s="8" customFormat="1" ht="19.5" customHeight="1" x14ac:dyDescent="0.2">
      <c r="A304" s="3">
        <f>IFERROR(VLOOKUP(B304,'[1]DADOS (OCULTAR)'!$Q$3:$S$103,3,0),"")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37438274000177</v>
      </c>
      <c r="E304" s="5" t="str">
        <f>'[1]TCE - ANEXO IV - Preencher'!G313</f>
        <v>SELLMED PROD. MEDICOS E HOSPITALA.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5874</v>
      </c>
      <c r="I304" s="6">
        <f>IF('[1]TCE - ANEXO IV - Preencher'!K313="","",'[1]TCE - ANEXO IV - Preencher'!K313)</f>
        <v>45034</v>
      </c>
      <c r="J304" s="5" t="str">
        <f>'[1]TCE - ANEXO IV - Preencher'!L313</f>
        <v>26230437438274000177550010000058741995374897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15116.95</v>
      </c>
    </row>
    <row r="305" spans="1:12" s="8" customFormat="1" ht="19.5" customHeight="1" x14ac:dyDescent="0.2">
      <c r="A305" s="3">
        <f>IFERROR(VLOOKUP(B305,'[1]DADOS (OCULTAR)'!$Q$3:$S$103,3,0),"")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2068375000380</v>
      </c>
      <c r="E305" s="5" t="str">
        <f>'[1]TCE - ANEXO IV - Preencher'!G314</f>
        <v>MEDICICOR COMERCIAL EIRELI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26647</v>
      </c>
      <c r="I305" s="6">
        <f>IF('[1]TCE - ANEXO IV - Preencher'!K314="","",'[1]TCE - ANEXO IV - Preencher'!K314)</f>
        <v>45035</v>
      </c>
      <c r="J305" s="5" t="str">
        <f>'[1]TCE - ANEXO IV - Preencher'!L314</f>
        <v>26230402068375000380550020000266471087804548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8500</v>
      </c>
    </row>
    <row r="306" spans="1:12" s="8" customFormat="1" ht="19.5" customHeight="1" x14ac:dyDescent="0.2">
      <c r="A306" s="3">
        <f>IFERROR(VLOOKUP(B306,'[1]DADOS (OCULTAR)'!$Q$3:$S$103,3,0),"")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9341616000109</v>
      </c>
      <c r="E306" s="5" t="str">
        <f>'[1]TCE - ANEXO IV - Preencher'!G315</f>
        <v>J DE SOUZA SOARES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000.000.884</v>
      </c>
      <c r="I306" s="6">
        <f>IF('[1]TCE - ANEXO IV - Preencher'!K315="","",'[1]TCE - ANEXO IV - Preencher'!K315)</f>
        <v>45034</v>
      </c>
      <c r="J306" s="5" t="str">
        <f>'[1]TCE - ANEXO IV - Preencher'!L315</f>
        <v>26230409341616000109550000000008841100008845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5200</v>
      </c>
    </row>
    <row r="307" spans="1:12" s="8" customFormat="1" ht="19.5" customHeight="1" x14ac:dyDescent="0.2">
      <c r="A307" s="3">
        <f>IFERROR(VLOOKUP(B307,'[1]DADOS (OCULTAR)'!$Q$3:$S$103,3,0),"")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46208885000110</v>
      </c>
      <c r="E307" s="5" t="str">
        <f>'[1]TCE - ANEXO IV - Preencher'!G316</f>
        <v>MD DISTRIBUIDORA DE MEDICAMENTOS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000.000.082</v>
      </c>
      <c r="I307" s="6">
        <f>IF('[1]TCE - ANEXO IV - Preencher'!K316="","",'[1]TCE - ANEXO IV - Preencher'!K316)</f>
        <v>45035</v>
      </c>
      <c r="J307" s="5" t="str">
        <f>'[1]TCE - ANEXO IV - Preencher'!L316</f>
        <v>26230446208885000110550010000000821450118340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2220</v>
      </c>
    </row>
    <row r="308" spans="1:12" s="8" customFormat="1" ht="19.5" customHeight="1" x14ac:dyDescent="0.2">
      <c r="A308" s="3">
        <f>IFERROR(VLOOKUP(B308,'[1]DADOS (OCULTAR)'!$Q$3:$S$103,3,0),"")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13333090001156</v>
      </c>
      <c r="E308" s="5" t="str">
        <f>'[1]TCE - ANEXO IV - Preencher'!G317</f>
        <v>NIPRO MED CORPORATION PROD MED LTDA.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12877</v>
      </c>
      <c r="I308" s="6">
        <f>IF('[1]TCE - ANEXO IV - Preencher'!K317="","",'[1]TCE - ANEXO IV - Preencher'!K317)</f>
        <v>45034</v>
      </c>
      <c r="J308" s="5" t="str">
        <f>'[1]TCE - ANEXO IV - Preencher'!L317</f>
        <v>26230413333090001156550010000128771509417563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5568</v>
      </c>
    </row>
    <row r="309" spans="1:12" s="8" customFormat="1" ht="19.5" customHeight="1" x14ac:dyDescent="0.2">
      <c r="A309" s="3">
        <f>IFERROR(VLOOKUP(B309,'[1]DADOS (OCULTAR)'!$Q$3:$S$103,3,0),"")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24436602000154</v>
      </c>
      <c r="E309" s="5" t="str">
        <f>'[1]TCE - ANEXO IV - Preencher'!G318</f>
        <v>ART CIRURGICA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114858</v>
      </c>
      <c r="I309" s="6">
        <f>IF('[1]TCE - ANEXO IV - Preencher'!K318="","",'[1]TCE - ANEXO IV - Preencher'!K318)</f>
        <v>45034</v>
      </c>
      <c r="J309" s="5" t="str">
        <f>'[1]TCE - ANEXO IV - Preencher'!L318</f>
        <v>26230420436602000154550010001148581106881001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2620</v>
      </c>
    </row>
    <row r="310" spans="1:12" s="8" customFormat="1" ht="19.5" customHeight="1" x14ac:dyDescent="0.2">
      <c r="A310" s="3">
        <f>IFERROR(VLOOKUP(B310,'[1]DADOS (OCULTAR)'!$Q$3:$S$103,3,0),"")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4237235000152</v>
      </c>
      <c r="E310" s="5" t="str">
        <f>'[1]TCE - ANEXO IV - Preencher'!G319</f>
        <v>ENDOCENTER COMERCIAL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107030</v>
      </c>
      <c r="I310" s="6">
        <f>IF('[1]TCE - ANEXO IV - Preencher'!K319="","",'[1]TCE - ANEXO IV - Preencher'!K319)</f>
        <v>45036</v>
      </c>
      <c r="J310" s="5" t="str">
        <f>'[1]TCE - ANEXO IV - Preencher'!L319</f>
        <v>26230404237235000152550010001070301109053000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6050</v>
      </c>
    </row>
    <row r="311" spans="1:12" s="8" customFormat="1" ht="19.5" customHeight="1" x14ac:dyDescent="0.2">
      <c r="A311" s="3">
        <f>IFERROR(VLOOKUP(B311,'[1]DADOS (OCULTAR)'!$Q$3:$S$103,3,0),"")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7160019000144</v>
      </c>
      <c r="E311" s="5" t="str">
        <f>'[1]TCE - ANEXO IV - Preencher'!G320</f>
        <v>VITALE COMERCIO LTDA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112553</v>
      </c>
      <c r="I311" s="6">
        <f>IF('[1]TCE - ANEXO IV - Preencher'!K320="","",'[1]TCE - ANEXO IV - Preencher'!K320)</f>
        <v>45034</v>
      </c>
      <c r="J311" s="5" t="str">
        <f>'[1]TCE - ANEXO IV - Preencher'!L320</f>
        <v>26230407160019000144550010001125531363212759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310</v>
      </c>
    </row>
    <row r="312" spans="1:12" s="8" customFormat="1" ht="19.5" customHeight="1" x14ac:dyDescent="0.2">
      <c r="A312" s="3">
        <f>IFERROR(VLOOKUP(B312,'[1]DADOS (OCULTAR)'!$Q$3:$S$103,3,0),"")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7160019000144</v>
      </c>
      <c r="E312" s="5" t="str">
        <f>'[1]TCE - ANEXO IV - Preencher'!G321</f>
        <v>VITALE COMERCIO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112548</v>
      </c>
      <c r="I312" s="6">
        <f>IF('[1]TCE - ANEXO IV - Preencher'!K321="","",'[1]TCE - ANEXO IV - Preencher'!K321)</f>
        <v>45034</v>
      </c>
      <c r="J312" s="5" t="str">
        <f>'[1]TCE - ANEXO IV - Preencher'!L321</f>
        <v>26230407160019000144550010001125481162927718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1250</v>
      </c>
    </row>
    <row r="313" spans="1:12" s="8" customFormat="1" ht="19.5" customHeight="1" x14ac:dyDescent="0.2">
      <c r="A313" s="3">
        <f>IFERROR(VLOOKUP(B313,'[1]DADOS (OCULTAR)'!$Q$3:$S$103,3,0),"")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7160019000144</v>
      </c>
      <c r="E313" s="5" t="str">
        <f>'[1]TCE - ANEXO IV - Preencher'!G322</f>
        <v>VITALE COMERCIO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112551</v>
      </c>
      <c r="I313" s="6">
        <f>IF('[1]TCE - ANEXO IV - Preencher'!K322="","",'[1]TCE - ANEXO IV - Preencher'!K322)</f>
        <v>45034</v>
      </c>
      <c r="J313" s="5" t="str">
        <f>'[1]TCE - ANEXO IV - Preencher'!L322</f>
        <v>26230407160019000144550010001125511280744171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310</v>
      </c>
    </row>
    <row r="314" spans="1:12" s="8" customFormat="1" ht="19.5" customHeight="1" x14ac:dyDescent="0.2">
      <c r="A314" s="3">
        <f>IFERROR(VLOOKUP(B314,'[1]DADOS (OCULTAR)'!$Q$3:$S$103,3,0),"")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7160019000144</v>
      </c>
      <c r="E314" s="5" t="str">
        <f>'[1]TCE - ANEXO IV - Preencher'!G323</f>
        <v>VITALE COMERCIO LTDA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112631</v>
      </c>
      <c r="I314" s="6">
        <f>IF('[1]TCE - ANEXO IV - Preencher'!K323="","",'[1]TCE - ANEXO IV - Preencher'!K323)</f>
        <v>45035</v>
      </c>
      <c r="J314" s="5" t="str">
        <f>'[1]TCE - ANEXO IV - Preencher'!L323</f>
        <v>26230407160019000144550010001126311819068548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1560</v>
      </c>
    </row>
    <row r="315" spans="1:12" s="8" customFormat="1" ht="19.5" customHeight="1" x14ac:dyDescent="0.2">
      <c r="A315" s="3">
        <f>IFERROR(VLOOKUP(B315,'[1]DADOS (OCULTAR)'!$Q$3:$S$103,3,0),"")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7160019000144</v>
      </c>
      <c r="E315" s="5" t="str">
        <f>'[1]TCE - ANEXO IV - Preencher'!G324</f>
        <v>VITALE COMERCIO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112628</v>
      </c>
      <c r="I315" s="6">
        <f>IF('[1]TCE - ANEXO IV - Preencher'!K324="","",'[1]TCE - ANEXO IV - Preencher'!K324)</f>
        <v>45035</v>
      </c>
      <c r="J315" s="5" t="str">
        <f>'[1]TCE - ANEXO IV - Preencher'!L324</f>
        <v>26230407160019000144550010001126281199733979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2500</v>
      </c>
    </row>
    <row r="316" spans="1:12" s="8" customFormat="1" ht="19.5" customHeight="1" x14ac:dyDescent="0.2">
      <c r="A316" s="3">
        <f>IFERROR(VLOOKUP(B316,'[1]DADOS (OCULTAR)'!$Q$3:$S$103,3,0),"")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7160019000144</v>
      </c>
      <c r="E316" s="5" t="str">
        <f>'[1]TCE - ANEXO IV - Preencher'!G325</f>
        <v>VITALE COMERCIO LTDA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112634</v>
      </c>
      <c r="I316" s="6">
        <f>IF('[1]TCE - ANEXO IV - Preencher'!K325="","",'[1]TCE - ANEXO IV - Preencher'!K325)</f>
        <v>45035</v>
      </c>
      <c r="J316" s="5" t="str">
        <f>'[1]TCE - ANEXO IV - Preencher'!L325</f>
        <v>26230407160019000144550010001126341660476360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310</v>
      </c>
    </row>
    <row r="317" spans="1:12" s="8" customFormat="1" ht="19.5" customHeight="1" x14ac:dyDescent="0.2">
      <c r="A317" s="3">
        <f>IFERROR(VLOOKUP(B317,'[1]DADOS (OCULTAR)'!$Q$3:$S$103,3,0),"")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7160019000144</v>
      </c>
      <c r="E317" s="5" t="str">
        <f>'[1]TCE - ANEXO IV - Preencher'!G326</f>
        <v>VITALE COMERCIO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112616</v>
      </c>
      <c r="I317" s="6">
        <f>IF('[1]TCE - ANEXO IV - Preencher'!K326="","",'[1]TCE - ANEXO IV - Preencher'!K326)</f>
        <v>45035</v>
      </c>
      <c r="J317" s="5" t="str">
        <f>'[1]TCE - ANEXO IV - Preencher'!L326</f>
        <v>26230407160019000144550010001126161629063212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310</v>
      </c>
    </row>
    <row r="318" spans="1:12" s="8" customFormat="1" ht="19.5" customHeight="1" x14ac:dyDescent="0.2">
      <c r="A318" s="3">
        <f>IFERROR(VLOOKUP(B318,'[1]DADOS (OCULTAR)'!$Q$3:$S$103,3,0),"")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50595271000105</v>
      </c>
      <c r="E318" s="5" t="str">
        <f>'[1]TCE - ANEXO IV - Preencher'!G327</f>
        <v>BIOTRONIK COMERCIAL MEDICA LTDA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1055171</v>
      </c>
      <c r="I318" s="6">
        <f>IF('[1]TCE - ANEXO IV - Preencher'!K327="","",'[1]TCE - ANEXO IV - Preencher'!K327)</f>
        <v>45035</v>
      </c>
      <c r="J318" s="5" t="str">
        <f>'[1]TCE - ANEXO IV - Preencher'!L327</f>
        <v>35230450595271000105550030010551711707549420</v>
      </c>
      <c r="K318" s="5" t="str">
        <f>IF(F318="B",LEFT('[1]TCE - ANEXO IV - Preencher'!M327,2),IF(F318="S",LEFT('[1]TCE - ANEXO IV - Preencher'!M327,7),IF('[1]TCE - ANEXO IV - Preencher'!H327="","")))</f>
        <v>35</v>
      </c>
      <c r="L318" s="7">
        <f>'[1]TCE - ANEXO IV - Preencher'!N327</f>
        <v>6903.9</v>
      </c>
    </row>
    <row r="319" spans="1:12" s="8" customFormat="1" ht="19.5" customHeight="1" x14ac:dyDescent="0.2">
      <c r="A319" s="3">
        <f>IFERROR(VLOOKUP(B319,'[1]DADOS (OCULTAR)'!$Q$3:$S$103,3,0),"")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6204103000150</v>
      </c>
      <c r="E319" s="5" t="str">
        <f>'[1]TCE - ANEXO IV - Preencher'!G328</f>
        <v>R S DOS SANTOS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59419</v>
      </c>
      <c r="I319" s="6">
        <f>IF('[1]TCE - ANEXO IV - Preencher'!K328="","",'[1]TCE - ANEXO IV - Preencher'!K328)</f>
        <v>45036</v>
      </c>
      <c r="J319" s="5" t="str">
        <f>'[1]TCE - ANEXO IV - Preencher'!L328</f>
        <v>26230406204103000150550010000594191892103990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60380</v>
      </c>
    </row>
    <row r="320" spans="1:12" s="8" customFormat="1" ht="19.5" customHeight="1" x14ac:dyDescent="0.2">
      <c r="A320" s="3">
        <f>IFERROR(VLOOKUP(B320,'[1]DADOS (OCULTAR)'!$Q$3:$S$103,3,0),"")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1437707000122</v>
      </c>
      <c r="E320" s="5" t="str">
        <f>'[1]TCE - ANEXO IV - Preencher'!G329</f>
        <v>SCITECH MEDICAL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343577</v>
      </c>
      <c r="I320" s="6">
        <f>IF('[1]TCE - ANEXO IV - Preencher'!K329="","",'[1]TCE - ANEXO IV - Preencher'!K329)</f>
        <v>45033</v>
      </c>
      <c r="J320" s="5" t="str">
        <f>'[1]TCE - ANEXO IV - Preencher'!L329</f>
        <v>52230401437707000122550550003435771656307745</v>
      </c>
      <c r="K320" s="5" t="str">
        <f>IF(F320="B",LEFT('[1]TCE - ANEXO IV - Preencher'!M329,2),IF(F320="S",LEFT('[1]TCE - ANEXO IV - Preencher'!M329,7),IF('[1]TCE - ANEXO IV - Preencher'!H329="","")))</f>
        <v>52</v>
      </c>
      <c r="L320" s="7">
        <f>'[1]TCE - ANEXO IV - Preencher'!N329</f>
        <v>2100</v>
      </c>
    </row>
    <row r="321" spans="1:12" s="8" customFormat="1" ht="19.5" customHeight="1" x14ac:dyDescent="0.2">
      <c r="A321" s="3">
        <f>IFERROR(VLOOKUP(B321,'[1]DADOS (OCULTAR)'!$Q$3:$S$103,3,0),"")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1437707000122</v>
      </c>
      <c r="E321" s="5" t="str">
        <f>'[1]TCE - ANEXO IV - Preencher'!G330</f>
        <v>SCITECH MEDICAL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344229</v>
      </c>
      <c r="I321" s="6">
        <f>IF('[1]TCE - ANEXO IV - Preencher'!K330="","",'[1]TCE - ANEXO IV - Preencher'!K330)</f>
        <v>45035</v>
      </c>
      <c r="J321" s="5" t="str">
        <f>'[1]TCE - ANEXO IV - Preencher'!L330</f>
        <v>52230401437707000122550550003442291735675985</v>
      </c>
      <c r="K321" s="5" t="str">
        <f>IF(F321="B",LEFT('[1]TCE - ANEXO IV - Preencher'!M330,2),IF(F321="S",LEFT('[1]TCE - ANEXO IV - Preencher'!M330,7),IF('[1]TCE - ANEXO IV - Preencher'!H330="","")))</f>
        <v>52</v>
      </c>
      <c r="L321" s="7">
        <f>'[1]TCE - ANEXO IV - Preencher'!N330</f>
        <v>1050</v>
      </c>
    </row>
    <row r="322" spans="1:12" s="8" customFormat="1" ht="19.5" customHeight="1" x14ac:dyDescent="0.2">
      <c r="A322" s="3">
        <f>IFERROR(VLOOKUP(B322,'[1]DADOS (OCULTAR)'!$Q$3:$S$103,3,0),"")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1437707000122</v>
      </c>
      <c r="E322" s="5" t="str">
        <f>'[1]TCE - ANEXO IV - Preencher'!G331</f>
        <v>SCITECH MEDICAL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344240</v>
      </c>
      <c r="I322" s="6">
        <f>IF('[1]TCE - ANEXO IV - Preencher'!K331="","",'[1]TCE - ANEXO IV - Preencher'!K331)</f>
        <v>45035</v>
      </c>
      <c r="J322" s="5" t="str">
        <f>'[1]TCE - ANEXO IV - Preencher'!L331</f>
        <v>52230401437707000122550550003442401458054660</v>
      </c>
      <c r="K322" s="5" t="str">
        <f>IF(F322="B",LEFT('[1]TCE - ANEXO IV - Preencher'!M331,2),IF(F322="S",LEFT('[1]TCE - ANEXO IV - Preencher'!M331,7),IF('[1]TCE - ANEXO IV - Preencher'!H331="","")))</f>
        <v>52</v>
      </c>
      <c r="L322" s="7">
        <f>'[1]TCE - ANEXO IV - Preencher'!N331</f>
        <v>1330</v>
      </c>
    </row>
    <row r="323" spans="1:12" s="8" customFormat="1" ht="19.5" customHeight="1" x14ac:dyDescent="0.2">
      <c r="A323" s="3">
        <f>IFERROR(VLOOKUP(B323,'[1]DADOS (OCULTAR)'!$Q$3:$S$103,3,0),"")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1437707000122</v>
      </c>
      <c r="E323" s="5" t="str">
        <f>'[1]TCE - ANEXO IV - Preencher'!G332</f>
        <v>SCITECH MEDICAL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344252</v>
      </c>
      <c r="I323" s="6">
        <f>IF('[1]TCE - ANEXO IV - Preencher'!K332="","",'[1]TCE - ANEXO IV - Preencher'!K332)</f>
        <v>45035</v>
      </c>
      <c r="J323" s="5" t="str">
        <f>'[1]TCE - ANEXO IV - Preencher'!L332</f>
        <v>52230401437707000122550550003442521190918239</v>
      </c>
      <c r="K323" s="5" t="str">
        <f>IF(F323="B",LEFT('[1]TCE - ANEXO IV - Preencher'!M332,2),IF(F323="S",LEFT('[1]TCE - ANEXO IV - Preencher'!M332,7),IF('[1]TCE - ANEXO IV - Preencher'!H332="","")))</f>
        <v>52</v>
      </c>
      <c r="L323" s="7">
        <f>'[1]TCE - ANEXO IV - Preencher'!N332</f>
        <v>280</v>
      </c>
    </row>
    <row r="324" spans="1:12" s="8" customFormat="1" ht="19.5" customHeight="1" x14ac:dyDescent="0.2">
      <c r="A324" s="3">
        <f>IFERROR(VLOOKUP(B324,'[1]DADOS (OCULTAR)'!$Q$3:$S$103,3,0),"")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1437707000122</v>
      </c>
      <c r="E324" s="5" t="str">
        <f>'[1]TCE - ANEXO IV - Preencher'!G333</f>
        <v>SCITECH MEDICAL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344242</v>
      </c>
      <c r="I324" s="6">
        <f>IF('[1]TCE - ANEXO IV - Preencher'!K333="","",'[1]TCE - ANEXO IV - Preencher'!K333)</f>
        <v>45035</v>
      </c>
      <c r="J324" s="5" t="str">
        <f>'[1]TCE - ANEXO IV - Preencher'!L333</f>
        <v>52230401437707000122550550003442421764547517</v>
      </c>
      <c r="K324" s="5" t="str">
        <f>IF(F324="B",LEFT('[1]TCE - ANEXO IV - Preencher'!M333,2),IF(F324="S",LEFT('[1]TCE - ANEXO IV - Preencher'!M333,7),IF('[1]TCE - ANEXO IV - Preencher'!H333="","")))</f>
        <v>52</v>
      </c>
      <c r="L324" s="7">
        <f>'[1]TCE - ANEXO IV - Preencher'!N333</f>
        <v>1050</v>
      </c>
    </row>
    <row r="325" spans="1:12" s="8" customFormat="1" ht="19.5" customHeight="1" x14ac:dyDescent="0.2">
      <c r="A325" s="3">
        <f>IFERROR(VLOOKUP(B325,'[1]DADOS (OCULTAR)'!$Q$3:$S$103,3,0),"")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1513946000114</v>
      </c>
      <c r="E325" s="5" t="str">
        <f>'[1]TCE - ANEXO IV - Preencher'!G334</f>
        <v>BOSTON SCIENTIFIC DO BRASIL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2782819</v>
      </c>
      <c r="I325" s="6">
        <f>IF('[1]TCE - ANEXO IV - Preencher'!K334="","",'[1]TCE - ANEXO IV - Preencher'!K334)</f>
        <v>45035</v>
      </c>
      <c r="J325" s="5" t="str">
        <f>'[1]TCE - ANEXO IV - Preencher'!L334</f>
        <v>35230401513946000114550030027828191028221220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1100</v>
      </c>
    </row>
    <row r="326" spans="1:12" s="8" customFormat="1" ht="19.5" customHeight="1" x14ac:dyDescent="0.2">
      <c r="A326" s="3">
        <f>IFERROR(VLOOKUP(B326,'[1]DADOS (OCULTAR)'!$Q$3:$S$103,3,0),"")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1513946000114</v>
      </c>
      <c r="E326" s="5" t="str">
        <f>'[1]TCE - ANEXO IV - Preencher'!G335</f>
        <v>BOSTON SCIENTIFIC DO BRASIL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2782144</v>
      </c>
      <c r="I326" s="6">
        <f>IF('[1]TCE - ANEXO IV - Preencher'!K335="","",'[1]TCE - ANEXO IV - Preencher'!K335)</f>
        <v>45034</v>
      </c>
      <c r="J326" s="5" t="str">
        <f>'[1]TCE - ANEXO IV - Preencher'!L335</f>
        <v>35230401513946000114550030027821441028212978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1368.82</v>
      </c>
    </row>
    <row r="327" spans="1:12" s="8" customFormat="1" ht="19.5" customHeight="1" x14ac:dyDescent="0.2">
      <c r="A327" s="3">
        <f>IFERROR(VLOOKUP(B327,'[1]DADOS (OCULTAR)'!$Q$3:$S$103,3,0),"")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1513946000114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2782445</v>
      </c>
      <c r="I327" s="6">
        <f>IF('[1]TCE - ANEXO IV - Preencher'!K336="","",'[1]TCE - ANEXO IV - Preencher'!K336)</f>
        <v>45035</v>
      </c>
      <c r="J327" s="5" t="str">
        <f>'[1]TCE - ANEXO IV - Preencher'!L336</f>
        <v>35230401513946000114550030027824451028216926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2200</v>
      </c>
    </row>
    <row r="328" spans="1:12" s="8" customFormat="1" ht="19.5" customHeight="1" x14ac:dyDescent="0.2">
      <c r="A328" s="3">
        <f>IFERROR(VLOOKUP(B328,'[1]DADOS (OCULTAR)'!$Q$3:$S$103,3,0),"")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1513946000114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2782447</v>
      </c>
      <c r="I328" s="6">
        <f>IF('[1]TCE - ANEXO IV - Preencher'!K337="","",'[1]TCE - ANEXO IV - Preencher'!K337)</f>
        <v>45035</v>
      </c>
      <c r="J328" s="5" t="str">
        <f>'[1]TCE - ANEXO IV - Preencher'!L337</f>
        <v>35230401513946000114550030027824471028216947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268.82</v>
      </c>
    </row>
    <row r="329" spans="1:12" s="8" customFormat="1" ht="19.5" customHeight="1" x14ac:dyDescent="0.2">
      <c r="A329" s="3">
        <f>IFERROR(VLOOKUP(B329,'[1]DADOS (OCULTAR)'!$Q$3:$S$103,3,0),"")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1513946000114</v>
      </c>
      <c r="E329" s="5" t="str">
        <f>'[1]TCE - ANEXO IV - Preencher'!G338</f>
        <v>BOSTON SCIENTIFIC DO BRASIL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2782446</v>
      </c>
      <c r="I329" s="6">
        <f>IF('[1]TCE - ANEXO IV - Preencher'!K338="","",'[1]TCE - ANEXO IV - Preencher'!K338)</f>
        <v>45035</v>
      </c>
      <c r="J329" s="5" t="str">
        <f>'[1]TCE - ANEXO IV - Preencher'!L338</f>
        <v>35230401513946000114550030027824461028216931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806.46</v>
      </c>
    </row>
    <row r="330" spans="1:12" s="8" customFormat="1" ht="19.5" customHeight="1" x14ac:dyDescent="0.2">
      <c r="A330" s="3">
        <f>IFERROR(VLOOKUP(B330,'[1]DADOS (OCULTAR)'!$Q$3:$S$103,3,0),"")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1513946000114</v>
      </c>
      <c r="E330" s="5" t="str">
        <f>'[1]TCE - ANEXO IV - Preencher'!G339</f>
        <v>BOSTON SCIENTIFIC DO BRASIL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2782143</v>
      </c>
      <c r="I330" s="6">
        <f>IF('[1]TCE - ANEXO IV - Preencher'!K339="","",'[1]TCE - ANEXO IV - Preencher'!K339)</f>
        <v>45034</v>
      </c>
      <c r="J330" s="5" t="str">
        <f>'[1]TCE - ANEXO IV - Preencher'!L339</f>
        <v>35230401513946000114550030027821431028212962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1637.64</v>
      </c>
    </row>
    <row r="331" spans="1:12" s="8" customFormat="1" ht="19.5" customHeight="1" x14ac:dyDescent="0.2">
      <c r="A331" s="3">
        <f>IFERROR(VLOOKUP(B331,'[1]DADOS (OCULTAR)'!$Q$3:$S$103,3,0),"")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1513946000114</v>
      </c>
      <c r="E331" s="5" t="str">
        <f>'[1]TCE - ANEXO IV - Preencher'!G340</f>
        <v>BOSTON SCIENTIFIC DO BRASIL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2782704</v>
      </c>
      <c r="I331" s="6">
        <f>IF('[1]TCE - ANEXO IV - Preencher'!K340="","",'[1]TCE - ANEXO IV - Preencher'!K340)</f>
        <v>45035</v>
      </c>
      <c r="J331" s="5" t="str">
        <f>'[1]TCE - ANEXO IV - Preencher'!L340</f>
        <v>35230401513946000114550030027827041028219988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537.64</v>
      </c>
    </row>
    <row r="332" spans="1:12" s="8" customFormat="1" ht="19.5" customHeight="1" x14ac:dyDescent="0.2">
      <c r="A332" s="3">
        <f>IFERROR(VLOOKUP(B332,'[1]DADOS (OCULTAR)'!$Q$3:$S$103,3,0),"")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1513946000114</v>
      </c>
      <c r="E332" s="5" t="str">
        <f>'[1]TCE - ANEXO IV - Preencher'!G341</f>
        <v>BOSTON SCIENTIFIC DO BRASIL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2782705</v>
      </c>
      <c r="I332" s="6">
        <f>IF('[1]TCE - ANEXO IV - Preencher'!K341="","",'[1]TCE - ANEXO IV - Preencher'!K341)</f>
        <v>45035</v>
      </c>
      <c r="J332" s="5" t="str">
        <f>'[1]TCE - ANEXO IV - Preencher'!L341</f>
        <v>35230401513946000114550030027827051028219993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268.82</v>
      </c>
    </row>
    <row r="333" spans="1:12" s="8" customFormat="1" ht="19.5" customHeight="1" x14ac:dyDescent="0.2">
      <c r="A333" s="3">
        <f>IFERROR(VLOOKUP(B333,'[1]DADOS (OCULTAR)'!$Q$3:$S$103,3,0),"")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1513946000114</v>
      </c>
      <c r="E333" s="5" t="str">
        <f>'[1]TCE - ANEXO IV - Preencher'!G342</f>
        <v>BOSTON SCIENTIFIC DO BRASIL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2782706</v>
      </c>
      <c r="I333" s="6">
        <f>IF('[1]TCE - ANEXO IV - Preencher'!K342="","",'[1]TCE - ANEXO IV - Preencher'!K342)</f>
        <v>45035</v>
      </c>
      <c r="J333" s="5" t="str">
        <f>'[1]TCE - ANEXO IV - Preencher'!L342</f>
        <v>35230401513946000114550030027827061028220000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537.64</v>
      </c>
    </row>
    <row r="334" spans="1:12" s="8" customFormat="1" ht="19.5" customHeight="1" x14ac:dyDescent="0.2">
      <c r="A334" s="3">
        <f>IFERROR(VLOOKUP(B334,'[1]DADOS (OCULTAR)'!$Q$3:$S$103,3,0),"")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1513946000114</v>
      </c>
      <c r="E334" s="5" t="str">
        <f>'[1]TCE - ANEXO IV - Preencher'!G343</f>
        <v>BOSTON SCIENTIFIC DO BRASIL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2782876</v>
      </c>
      <c r="I334" s="6">
        <f>IF('[1]TCE - ANEXO IV - Preencher'!K343="","",'[1]TCE - ANEXO IV - Preencher'!K343)</f>
        <v>45035</v>
      </c>
      <c r="J334" s="5" t="str">
        <f>'[1]TCE - ANEXO IV - Preencher'!L343</f>
        <v>35230401513946000114550030027828761028221790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1368.82</v>
      </c>
    </row>
    <row r="335" spans="1:12" s="8" customFormat="1" ht="19.5" customHeight="1" x14ac:dyDescent="0.2">
      <c r="A335" s="3">
        <f>IFERROR(VLOOKUP(B335,'[1]DADOS (OCULTAR)'!$Q$3:$S$103,3,0),"")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1513946000114</v>
      </c>
      <c r="E335" s="5" t="str">
        <f>'[1]TCE - ANEXO IV - Preencher'!G344</f>
        <v>BOSTON SCIENTIFIC DO BRASIL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2782942</v>
      </c>
      <c r="I335" s="6">
        <f>IF('[1]TCE - ANEXO IV - Preencher'!K344="","",'[1]TCE - ANEXO IV - Preencher'!K344)</f>
        <v>45035</v>
      </c>
      <c r="J335" s="5" t="str">
        <f>'[1]TCE - ANEXO IV - Preencher'!L344</f>
        <v>35230401513946000114550030027829421028222514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1344.1</v>
      </c>
    </row>
    <row r="336" spans="1:12" s="8" customFormat="1" ht="19.5" customHeight="1" x14ac:dyDescent="0.2">
      <c r="A336" s="3">
        <f>IFERROR(VLOOKUP(B336,'[1]DADOS (OCULTAR)'!$Q$3:$S$103,3,0),"")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1513946000114</v>
      </c>
      <c r="E336" s="5" t="str">
        <f>'[1]TCE - ANEXO IV - Preencher'!G345</f>
        <v>BOSTON SCIENTIFIC DO BRASIL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2782145</v>
      </c>
      <c r="I336" s="6">
        <f>IF('[1]TCE - ANEXO IV - Preencher'!K345="","",'[1]TCE - ANEXO IV - Preencher'!K345)</f>
        <v>45034</v>
      </c>
      <c r="J336" s="5" t="str">
        <f>'[1]TCE - ANEXO IV - Preencher'!L345</f>
        <v>35230401513946000114550030027821451028212983</v>
      </c>
      <c r="K336" s="5" t="str">
        <f>IF(F336="B",LEFT('[1]TCE - ANEXO IV - Preencher'!M345,2),IF(F336="S",LEFT('[1]TCE - ANEXO IV - Preencher'!M345,7),IF('[1]TCE - ANEXO IV - Preencher'!H345="","")))</f>
        <v>35</v>
      </c>
      <c r="L336" s="7">
        <f>'[1]TCE - ANEXO IV - Preencher'!N345</f>
        <v>1368.82</v>
      </c>
    </row>
    <row r="337" spans="1:12" s="8" customFormat="1" ht="19.5" customHeight="1" x14ac:dyDescent="0.2">
      <c r="A337" s="3">
        <f>IFERROR(VLOOKUP(B337,'[1]DADOS (OCULTAR)'!$Q$3:$S$103,3,0),"")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18271934000123</v>
      </c>
      <c r="E337" s="5" t="str">
        <f>'[1]TCE - ANEXO IV - Preencher'!G346</f>
        <v>NOVA BIOMEDICAL DIAGNOST MED E BIOT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36836</v>
      </c>
      <c r="I337" s="6">
        <f>IF('[1]TCE - ANEXO IV - Preencher'!K346="","",'[1]TCE - ANEXO IV - Preencher'!K346)</f>
        <v>45033</v>
      </c>
      <c r="J337" s="5" t="str">
        <f>'[1]TCE - ANEXO IV - Preencher'!L346</f>
        <v>31230418271934000123550010000368361035108772</v>
      </c>
      <c r="K337" s="5" t="str">
        <f>IF(F337="B",LEFT('[1]TCE - ANEXO IV - Preencher'!M346,2),IF(F337="S",LEFT('[1]TCE - ANEXO IV - Preencher'!M346,7),IF('[1]TCE - ANEXO IV - Preencher'!H346="","")))</f>
        <v>31</v>
      </c>
      <c r="L337" s="7">
        <f>'[1]TCE - ANEXO IV - Preencher'!N346</f>
        <v>21227.5</v>
      </c>
    </row>
    <row r="338" spans="1:12" s="8" customFormat="1" ht="19.5" customHeight="1" x14ac:dyDescent="0.2">
      <c r="A338" s="3">
        <f>IFERROR(VLOOKUP(B338,'[1]DADOS (OCULTAR)'!$Q$3:$S$103,3,0),"")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40829708000174</v>
      </c>
      <c r="E338" s="5" t="str">
        <f>'[1]TCE - ANEXO IV - Preencher'!G347</f>
        <v>JRV HOSPITALAR COMER. E REPRE. EIRELI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000.001.689</v>
      </c>
      <c r="I338" s="6">
        <f>IF('[1]TCE - ANEXO IV - Preencher'!K347="","",'[1]TCE - ANEXO IV - Preencher'!K347)</f>
        <v>45035</v>
      </c>
      <c r="J338" s="5" t="str">
        <f>'[1]TCE - ANEXO IV - Preencher'!L347</f>
        <v>26230440829708000174550010000016891320273117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300</v>
      </c>
    </row>
    <row r="339" spans="1:12" s="8" customFormat="1" ht="19.5" customHeight="1" x14ac:dyDescent="0.2">
      <c r="A339" s="3">
        <f>IFERROR(VLOOKUP(B339,'[1]DADOS (OCULTAR)'!$Q$3:$S$103,3,0),"")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23209115000196</v>
      </c>
      <c r="E339" s="5" t="str">
        <f>'[1]TCE - ANEXO IV - Preencher'!G348</f>
        <v>DISPROCOR BRA DIST E IMP DE PRO MED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3597</v>
      </c>
      <c r="I339" s="6">
        <f>IF('[1]TCE - ANEXO IV - Preencher'!K348="","",'[1]TCE - ANEXO IV - Preencher'!K348)</f>
        <v>45026</v>
      </c>
      <c r="J339" s="5" t="str">
        <f>'[1]TCE - ANEXO IV - Preencher'!L348</f>
        <v>33230423209115000196550010000035971088218111</v>
      </c>
      <c r="K339" s="5" t="str">
        <f>IF(F339="B",LEFT('[1]TCE - ANEXO IV - Preencher'!M348,2),IF(F339="S",LEFT('[1]TCE - ANEXO IV - Preencher'!M348,7),IF('[1]TCE - ANEXO IV - Preencher'!H348="","")))</f>
        <v>33</v>
      </c>
      <c r="L339" s="7">
        <f>'[1]TCE - ANEXO IV - Preencher'!N348</f>
        <v>20374.5</v>
      </c>
    </row>
    <row r="340" spans="1:12" s="8" customFormat="1" ht="19.5" customHeight="1" x14ac:dyDescent="0.2">
      <c r="A340" s="3">
        <f>IFERROR(VLOOKUP(B340,'[1]DADOS (OCULTAR)'!$Q$3:$S$103,3,0),"")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29182018000133</v>
      </c>
      <c r="E340" s="5" t="str">
        <f>'[1]TCE - ANEXO IV - Preencher'!G349</f>
        <v>MICROPORT SCIENT VASC BRASIL LTDA.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28554</v>
      </c>
      <c r="I340" s="6">
        <f>IF('[1]TCE - ANEXO IV - Preencher'!K349="","",'[1]TCE - ANEXO IV - Preencher'!K349)</f>
        <v>45035</v>
      </c>
      <c r="J340" s="5" t="str">
        <f>'[1]TCE - ANEXO IV - Preencher'!L349</f>
        <v>35230429182018000133550010000285541036257824</v>
      </c>
      <c r="K340" s="5" t="str">
        <f>IF(F340="B",LEFT('[1]TCE - ANEXO IV - Preencher'!M349,2),IF(F340="S",LEFT('[1]TCE - ANEXO IV - Preencher'!M349,7),IF('[1]TCE - ANEXO IV - Preencher'!H349="","")))</f>
        <v>35</v>
      </c>
      <c r="L340" s="7">
        <f>'[1]TCE - ANEXO IV - Preencher'!N349</f>
        <v>1100</v>
      </c>
    </row>
    <row r="341" spans="1:12" s="8" customFormat="1" ht="19.5" customHeight="1" x14ac:dyDescent="0.2">
      <c r="A341" s="3">
        <f>IFERROR(VLOOKUP(B341,'[1]DADOS (OCULTAR)'!$Q$3:$S$103,3,0),"")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29182018000133</v>
      </c>
      <c r="E341" s="5" t="str">
        <f>'[1]TCE - ANEXO IV - Preencher'!G350</f>
        <v>MICROPORT SCIENT VASC BRASIL LTDA.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28546</v>
      </c>
      <c r="I341" s="6">
        <f>IF('[1]TCE - ANEXO IV - Preencher'!K350="","",'[1]TCE - ANEXO IV - Preencher'!K350)</f>
        <v>45035</v>
      </c>
      <c r="J341" s="5" t="str">
        <f>'[1]TCE - ANEXO IV - Preencher'!L350</f>
        <v>35230429182018000133550010000285461873827305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1100</v>
      </c>
    </row>
    <row r="342" spans="1:12" s="8" customFormat="1" ht="19.5" customHeight="1" x14ac:dyDescent="0.2">
      <c r="A342" s="3">
        <f>IFERROR(VLOOKUP(B342,'[1]DADOS (OCULTAR)'!$Q$3:$S$103,3,0),"")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29182018000133</v>
      </c>
      <c r="E342" s="5" t="str">
        <f>'[1]TCE - ANEXO IV - Preencher'!G351</f>
        <v>MICROPORT SCIENT VASC BRASIL LTDA.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28547</v>
      </c>
      <c r="I342" s="6">
        <f>IF('[1]TCE - ANEXO IV - Preencher'!K351="","",'[1]TCE - ANEXO IV - Preencher'!K351)</f>
        <v>45035</v>
      </c>
      <c r="J342" s="5" t="str">
        <f>'[1]TCE - ANEXO IV - Preencher'!L351</f>
        <v>35230429182018000133550010000285471451824753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290</v>
      </c>
    </row>
    <row r="343" spans="1:12" s="8" customFormat="1" ht="19.5" customHeight="1" x14ac:dyDescent="0.2">
      <c r="A343" s="3">
        <f>IFERROR(VLOOKUP(B343,'[1]DADOS (OCULTAR)'!$Q$3:$S$103,3,0),"")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29182018000133</v>
      </c>
      <c r="E343" s="5" t="str">
        <f>'[1]TCE - ANEXO IV - Preencher'!G352</f>
        <v>MICROPORT SCIENT VASC BRASIL LTDA.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28548</v>
      </c>
      <c r="I343" s="6">
        <f>IF('[1]TCE - ANEXO IV - Preencher'!K352="","",'[1]TCE - ANEXO IV - Preencher'!K352)</f>
        <v>45035</v>
      </c>
      <c r="J343" s="5" t="str">
        <f>'[1]TCE - ANEXO IV - Preencher'!L352</f>
        <v>35230429182018000133550010000285481821254287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1390</v>
      </c>
    </row>
    <row r="344" spans="1:12" s="8" customFormat="1" ht="19.5" customHeight="1" x14ac:dyDescent="0.2">
      <c r="A344" s="3">
        <f>IFERROR(VLOOKUP(B344,'[1]DADOS (OCULTAR)'!$Q$3:$S$103,3,0),"")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29182018000133</v>
      </c>
      <c r="E344" s="5" t="str">
        <f>'[1]TCE - ANEXO IV - Preencher'!G353</f>
        <v>MICROPORT SCIENT VASC BRASIL LTDA.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28549</v>
      </c>
      <c r="I344" s="6">
        <f>IF('[1]TCE - ANEXO IV - Preencher'!K353="","",'[1]TCE - ANEXO IV - Preencher'!K353)</f>
        <v>45035</v>
      </c>
      <c r="J344" s="5" t="str">
        <f>'[1]TCE - ANEXO IV - Preencher'!L353</f>
        <v>35230429182018000133550010000285491106488390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290</v>
      </c>
    </row>
    <row r="345" spans="1:12" s="8" customFormat="1" ht="19.5" customHeight="1" x14ac:dyDescent="0.2">
      <c r="A345" s="3">
        <f>IFERROR(VLOOKUP(B345,'[1]DADOS (OCULTAR)'!$Q$3:$S$103,3,0),"")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29182018000133</v>
      </c>
      <c r="E345" s="5" t="str">
        <f>'[1]TCE - ANEXO IV - Preencher'!G354</f>
        <v>MICROPORT SCIENT VASC BRASIL LTDA.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28550</v>
      </c>
      <c r="I345" s="6">
        <f>IF('[1]TCE - ANEXO IV - Preencher'!K354="","",'[1]TCE - ANEXO IV - Preencher'!K354)</f>
        <v>45035</v>
      </c>
      <c r="J345" s="5" t="str">
        <f>'[1]TCE - ANEXO IV - Preencher'!L354</f>
        <v>35230429182018000133550010000285501391937897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580</v>
      </c>
    </row>
    <row r="346" spans="1:12" s="8" customFormat="1" ht="19.5" customHeight="1" x14ac:dyDescent="0.2">
      <c r="A346" s="3">
        <f>IFERROR(VLOOKUP(B346,'[1]DADOS (OCULTAR)'!$Q$3:$S$103,3,0),"")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29182018000133</v>
      </c>
      <c r="E346" s="5" t="str">
        <f>'[1]TCE - ANEXO IV - Preencher'!G355</f>
        <v>MICROPORT SCIENT VASC BRASIL LTDA.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28552</v>
      </c>
      <c r="I346" s="6">
        <f>IF('[1]TCE - ANEXO IV - Preencher'!K355="","",'[1]TCE - ANEXO IV - Preencher'!K355)</f>
        <v>45035</v>
      </c>
      <c r="J346" s="5" t="str">
        <f>'[1]TCE - ANEXO IV - Preencher'!L355</f>
        <v>35230429182018000133550010000285521800882761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1100</v>
      </c>
    </row>
    <row r="347" spans="1:12" s="8" customFormat="1" ht="19.5" customHeight="1" x14ac:dyDescent="0.2">
      <c r="A347" s="3">
        <f>IFERROR(VLOOKUP(B347,'[1]DADOS (OCULTAR)'!$Q$3:$S$103,3,0),"")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29182018000133</v>
      </c>
      <c r="E347" s="5" t="str">
        <f>'[1]TCE - ANEXO IV - Preencher'!G356</f>
        <v>MICROPORT SCIENT VASC BRASIL LTDA.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28553</v>
      </c>
      <c r="I347" s="6">
        <f>IF('[1]TCE - ANEXO IV - Preencher'!K356="","",'[1]TCE - ANEXO IV - Preencher'!K356)</f>
        <v>45035</v>
      </c>
      <c r="J347" s="5" t="str">
        <f>'[1]TCE - ANEXO IV - Preencher'!L356</f>
        <v>35230429182018000133550010000285531395211485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580</v>
      </c>
    </row>
    <row r="348" spans="1:12" s="8" customFormat="1" ht="19.5" customHeight="1" x14ac:dyDescent="0.2">
      <c r="A348" s="3">
        <f>IFERROR(VLOOKUP(B348,'[1]DADOS (OCULTAR)'!$Q$3:$S$103,3,0),"")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29182018000133</v>
      </c>
      <c r="E348" s="5" t="str">
        <f>'[1]TCE - ANEXO IV - Preencher'!G357</f>
        <v>MICROPORT SCIENT VASC BRASIL LTDA.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28555</v>
      </c>
      <c r="I348" s="6">
        <f>IF('[1]TCE - ANEXO IV - Preencher'!K357="","",'[1]TCE - ANEXO IV - Preencher'!K357)</f>
        <v>45035</v>
      </c>
      <c r="J348" s="5" t="str">
        <f>'[1]TCE - ANEXO IV - Preencher'!L357</f>
        <v>35230429182018000133550010000285551613798541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2200</v>
      </c>
    </row>
    <row r="349" spans="1:12" s="8" customFormat="1" ht="19.5" customHeight="1" x14ac:dyDescent="0.2">
      <c r="A349" s="3">
        <f>IFERROR(VLOOKUP(B349,'[1]DADOS (OCULTAR)'!$Q$3:$S$103,3,0),"")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29182018000133</v>
      </c>
      <c r="E349" s="5" t="str">
        <f>'[1]TCE - ANEXO IV - Preencher'!G358</f>
        <v>MICROPORT SCIENT VASC BRASIL LTDA.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28551</v>
      </c>
      <c r="I349" s="6">
        <f>IF('[1]TCE - ANEXO IV - Preencher'!K358="","",'[1]TCE - ANEXO IV - Preencher'!K358)</f>
        <v>45035</v>
      </c>
      <c r="J349" s="5" t="str">
        <f>'[1]TCE - ANEXO IV - Preencher'!L358</f>
        <v>35230429182018000133550010000285511019922945</v>
      </c>
      <c r="K349" s="5" t="str">
        <f>IF(F349="B",LEFT('[1]TCE - ANEXO IV - Preencher'!M358,2),IF(F349="S",LEFT('[1]TCE - ANEXO IV - Preencher'!M358,7),IF('[1]TCE - ANEXO IV - Preencher'!H358="","")))</f>
        <v>35</v>
      </c>
      <c r="L349" s="7">
        <f>'[1]TCE - ANEXO IV - Preencher'!N358</f>
        <v>290</v>
      </c>
    </row>
    <row r="350" spans="1:12" s="8" customFormat="1" ht="19.5" customHeight="1" x14ac:dyDescent="0.2">
      <c r="A350" s="3">
        <f>IFERROR(VLOOKUP(B350,'[1]DADOS (OCULTAR)'!$Q$3:$S$103,3,0),"")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24436602000154</v>
      </c>
      <c r="E350" s="5" t="str">
        <f>'[1]TCE - ANEXO IV - Preencher'!G359</f>
        <v>ART CIRURGICA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114994</v>
      </c>
      <c r="I350" s="6">
        <f>IF('[1]TCE - ANEXO IV - Preencher'!K359="","",'[1]TCE - ANEXO IV - Preencher'!K359)</f>
        <v>45036</v>
      </c>
      <c r="J350" s="5" t="str">
        <f>'[1]TCE - ANEXO IV - Preencher'!L359</f>
        <v>26230424436602000154550010001149941117017000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4190</v>
      </c>
    </row>
    <row r="351" spans="1:12" s="8" customFormat="1" ht="19.5" customHeight="1" x14ac:dyDescent="0.2">
      <c r="A351" s="3">
        <f>IFERROR(VLOOKUP(B351,'[1]DADOS (OCULTAR)'!$Q$3:$S$103,3,0),"")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1562710000178</v>
      </c>
      <c r="E351" s="5" t="str">
        <f>'[1]TCE - ANEXO IV - Preencher'!G360</f>
        <v>PHARMADERME LTDA</v>
      </c>
      <c r="F351" s="5" t="str">
        <f>'[1]TCE - ANEXO IV - Preencher'!H360</f>
        <v>S</v>
      </c>
      <c r="G351" s="5" t="str">
        <f>'[1]TCE - ANEXO IV - Preencher'!I360</f>
        <v>S</v>
      </c>
      <c r="H351" s="5">
        <f>'[1]TCE - ANEXO IV - Preencher'!J360</f>
        <v>8096</v>
      </c>
      <c r="I351" s="6">
        <f>IF('[1]TCE - ANEXO IV - Preencher'!K360="","",'[1]TCE - ANEXO IV - Preencher'!K360)</f>
        <v>45040</v>
      </c>
      <c r="J351" s="5" t="str">
        <f>'[1]TCE - ANEXO IV - Preencher'!L360</f>
        <v>VVLMFRFKG</v>
      </c>
      <c r="K351" s="5" t="str">
        <f>IF(F351="B",LEFT('[1]TCE - ANEXO IV - Preencher'!M360,2),IF(F351="S",LEFT('[1]TCE - ANEXO IV - Preencher'!M360,7),IF('[1]TCE - ANEXO IV - Preencher'!H360="","")))</f>
        <v>2604106</v>
      </c>
      <c r="L351" s="7">
        <f>'[1]TCE - ANEXO IV - Preencher'!N360</f>
        <v>180</v>
      </c>
    </row>
    <row r="352" spans="1:12" s="8" customFormat="1" ht="19.5" customHeight="1" x14ac:dyDescent="0.2">
      <c r="A352" s="3">
        <f>IFERROR(VLOOKUP(B352,'[1]DADOS (OCULTAR)'!$Q$3:$S$103,3,0),"")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8014554000150</v>
      </c>
      <c r="E352" s="5" t="str">
        <f>'[1]TCE - ANEXO IV - Preencher'!G361</f>
        <v>MJB COMERCIO DE MAT MEDICO HOSP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13456</v>
      </c>
      <c r="I352" s="6">
        <f>IF('[1]TCE - ANEXO IV - Preencher'!K361="","",'[1]TCE - ANEXO IV - Preencher'!K361)</f>
        <v>45036</v>
      </c>
      <c r="J352" s="5" t="str">
        <f>'[1]TCE - ANEXO IV - Preencher'!L361</f>
        <v>26230408014554000150550010000134561340145270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3430</v>
      </c>
    </row>
    <row r="353" spans="1:12" s="8" customFormat="1" ht="19.5" customHeight="1" x14ac:dyDescent="0.2">
      <c r="A353" s="3">
        <f>IFERROR(VLOOKUP(B353,'[1]DADOS (OCULTAR)'!$Q$3:$S$103,3,0),"")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8014554000150</v>
      </c>
      <c r="E353" s="5" t="str">
        <f>'[1]TCE - ANEXO IV - Preencher'!G362</f>
        <v>MJB COMERCIO DE MAT MEDICO HOSP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13457</v>
      </c>
      <c r="I353" s="6">
        <f>IF('[1]TCE - ANEXO IV - Preencher'!K362="","",'[1]TCE - ANEXO IV - Preencher'!K362)</f>
        <v>45036</v>
      </c>
      <c r="J353" s="5" t="str">
        <f>'[1]TCE - ANEXO IV - Preencher'!L362</f>
        <v>26230408014554000150550010000134571340145277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3780</v>
      </c>
    </row>
    <row r="354" spans="1:12" s="8" customFormat="1" ht="19.5" customHeight="1" x14ac:dyDescent="0.2">
      <c r="A354" s="3">
        <f>IFERROR(VLOOKUP(B354,'[1]DADOS (OCULTAR)'!$Q$3:$S$103,3,0),"")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8014554000150</v>
      </c>
      <c r="E354" s="5" t="str">
        <f>'[1]TCE - ANEXO IV - Preencher'!G363</f>
        <v>MJB COMERCIO DE MAT MEDICO HOSP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13455</v>
      </c>
      <c r="I354" s="6">
        <f>IF('[1]TCE - ANEXO IV - Preencher'!K363="","",'[1]TCE - ANEXO IV - Preencher'!K363)</f>
        <v>45036</v>
      </c>
      <c r="J354" s="5" t="str">
        <f>'[1]TCE - ANEXO IV - Preencher'!L363</f>
        <v>26230408014554000150550010000134551340145272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3430</v>
      </c>
    </row>
    <row r="355" spans="1:12" s="8" customFormat="1" ht="19.5" customHeight="1" x14ac:dyDescent="0.2">
      <c r="A355" s="3">
        <f>IFERROR(VLOOKUP(B355,'[1]DADOS (OCULTAR)'!$Q$3:$S$103,3,0),"")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7160019000144</v>
      </c>
      <c r="E355" s="5" t="str">
        <f>'[1]TCE - ANEXO IV - Preencher'!G364</f>
        <v>VITALE COMERCIO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112751</v>
      </c>
      <c r="I355" s="6">
        <f>IF('[1]TCE - ANEXO IV - Preencher'!K364="","",'[1]TCE - ANEXO IV - Preencher'!K364)</f>
        <v>45036</v>
      </c>
      <c r="J355" s="5" t="str">
        <f>'[1]TCE - ANEXO IV - Preencher'!L364</f>
        <v>26230407160019000144550010001127511556346095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1750</v>
      </c>
    </row>
    <row r="356" spans="1:12" s="8" customFormat="1" ht="19.5" customHeight="1" x14ac:dyDescent="0.2">
      <c r="A356" s="3">
        <f>IFERROR(VLOOKUP(B356,'[1]DADOS (OCULTAR)'!$Q$3:$S$103,3,0),"")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7160019000144</v>
      </c>
      <c r="E356" s="5" t="str">
        <f>'[1]TCE - ANEXO IV - Preencher'!G365</f>
        <v>VITALE COMERCIO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112733</v>
      </c>
      <c r="I356" s="6">
        <f>IF('[1]TCE - ANEXO IV - Preencher'!K365="","",'[1]TCE - ANEXO IV - Preencher'!K365)</f>
        <v>45036</v>
      </c>
      <c r="J356" s="5" t="str">
        <f>'[1]TCE - ANEXO IV - Preencher'!L365</f>
        <v>26230407160019000144550010001127331852876640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1250</v>
      </c>
    </row>
    <row r="357" spans="1:12" s="8" customFormat="1" ht="19.5" customHeight="1" x14ac:dyDescent="0.2">
      <c r="A357" s="3">
        <f>IFERROR(VLOOKUP(B357,'[1]DADOS (OCULTAR)'!$Q$3:$S$103,3,0),"")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50595271000105</v>
      </c>
      <c r="E357" s="5" t="str">
        <f>'[1]TCE - ANEXO IV - Preencher'!G366</f>
        <v>BIOTRONIK COMERCIAL MEDICA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1055179</v>
      </c>
      <c r="I357" s="6">
        <f>IF('[1]TCE - ANEXO IV - Preencher'!K366="","",'[1]TCE - ANEXO IV - Preencher'!K366)</f>
        <v>45035</v>
      </c>
      <c r="J357" s="5" t="str">
        <f>'[1]TCE - ANEXO IV - Preencher'!L366</f>
        <v>35230450595271000105550030010551791306616060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6903.9</v>
      </c>
    </row>
    <row r="358" spans="1:12" s="8" customFormat="1" ht="19.5" customHeight="1" x14ac:dyDescent="0.2">
      <c r="A358" s="3">
        <f>IFERROR(VLOOKUP(B358,'[1]DADOS (OCULTAR)'!$Q$3:$S$103,3,0),"")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1440590000136</v>
      </c>
      <c r="E358" s="5" t="str">
        <f>'[1]TCE - ANEXO IV - Preencher'!G367</f>
        <v>FRESENIUS MEDICAL CARE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1766541</v>
      </c>
      <c r="I358" s="6">
        <f>IF('[1]TCE - ANEXO IV - Preencher'!K367="","",'[1]TCE - ANEXO IV - Preencher'!K367)</f>
        <v>45029</v>
      </c>
      <c r="J358" s="5" t="str">
        <f>'[1]TCE - ANEXO IV - Preencher'!L367</f>
        <v>35230401440590000136550000017665411161895326</v>
      </c>
      <c r="K358" s="5" t="str">
        <f>IF(F358="B",LEFT('[1]TCE - ANEXO IV - Preencher'!M367,2),IF(F358="S",LEFT('[1]TCE - ANEXO IV - Preencher'!M367,7),IF('[1]TCE - ANEXO IV - Preencher'!H367="","")))</f>
        <v>35</v>
      </c>
      <c r="L358" s="7">
        <f>'[1]TCE - ANEXO IV - Preencher'!N367</f>
        <v>32690.400000000001</v>
      </c>
    </row>
    <row r="359" spans="1:12" s="8" customFormat="1" ht="19.5" customHeight="1" x14ac:dyDescent="0.2">
      <c r="A359" s="3">
        <f>IFERROR(VLOOKUP(B359,'[1]DADOS (OCULTAR)'!$Q$3:$S$103,3,0),"")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1437707000122</v>
      </c>
      <c r="E359" s="5" t="str">
        <f>'[1]TCE - ANEXO IV - Preencher'!G368</f>
        <v>SCITECH MEDICAL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344574</v>
      </c>
      <c r="I359" s="6">
        <f>IF('[1]TCE - ANEXO IV - Preencher'!K368="","",'[1]TCE - ANEXO IV - Preencher'!K368)</f>
        <v>45036</v>
      </c>
      <c r="J359" s="5" t="str">
        <f>'[1]TCE - ANEXO IV - Preencher'!L368</f>
        <v>52230401437707000122550550003445741109303619</v>
      </c>
      <c r="K359" s="5" t="str">
        <f>IF(F359="B",LEFT('[1]TCE - ANEXO IV - Preencher'!M368,2),IF(F359="S",LEFT('[1]TCE - ANEXO IV - Preencher'!M368,7),IF('[1]TCE - ANEXO IV - Preencher'!H368="","")))</f>
        <v>52</v>
      </c>
      <c r="L359" s="7">
        <f>'[1]TCE - ANEXO IV - Preencher'!N368</f>
        <v>1050</v>
      </c>
    </row>
    <row r="360" spans="1:12" s="8" customFormat="1" ht="19.5" customHeight="1" x14ac:dyDescent="0.2">
      <c r="A360" s="3">
        <f>IFERROR(VLOOKUP(B360,'[1]DADOS (OCULTAR)'!$Q$3:$S$103,3,0),"")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1437707000122</v>
      </c>
      <c r="E360" s="5" t="str">
        <f>'[1]TCE - ANEXO IV - Preencher'!G369</f>
        <v>SCITECH MEDICAL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342848</v>
      </c>
      <c r="I360" s="6">
        <f>IF('[1]TCE - ANEXO IV - Preencher'!K369="","",'[1]TCE - ANEXO IV - Preencher'!K369)</f>
        <v>45036</v>
      </c>
      <c r="J360" s="5" t="str">
        <f>'[1]TCE - ANEXO IV - Preencher'!L369</f>
        <v>52230401437707000122550550003428481611356437</v>
      </c>
      <c r="K360" s="5" t="str">
        <f>IF(F360="B",LEFT('[1]TCE - ANEXO IV - Preencher'!M369,2),IF(F360="S",LEFT('[1]TCE - ANEXO IV - Preencher'!M369,7),IF('[1]TCE - ANEXO IV - Preencher'!H369="","")))</f>
        <v>52</v>
      </c>
      <c r="L360" s="7">
        <f>'[1]TCE - ANEXO IV - Preencher'!N369</f>
        <v>2100</v>
      </c>
    </row>
    <row r="361" spans="1:12" s="8" customFormat="1" ht="19.5" customHeight="1" x14ac:dyDescent="0.2">
      <c r="A361" s="3">
        <f>IFERROR(VLOOKUP(B361,'[1]DADOS (OCULTAR)'!$Q$3:$S$103,3,0),"")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1513946000114</v>
      </c>
      <c r="E361" s="5" t="str">
        <f>'[1]TCE - ANEXO IV - Preencher'!G370</f>
        <v>BOSTON SCIENTIFIC DO BRASIL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2784120</v>
      </c>
      <c r="I361" s="6">
        <f>IF('[1]TCE - ANEXO IV - Preencher'!K370="","",'[1]TCE - ANEXO IV - Preencher'!K370)</f>
        <v>45040</v>
      </c>
      <c r="J361" s="5" t="str">
        <f>'[1]TCE - ANEXO IV - Preencher'!L370</f>
        <v>35230401513946000114550030027841201028235754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1637.64</v>
      </c>
    </row>
    <row r="362" spans="1:12" s="8" customFormat="1" ht="19.5" customHeight="1" x14ac:dyDescent="0.2">
      <c r="A362" s="3">
        <f>IFERROR(VLOOKUP(B362,'[1]DADOS (OCULTAR)'!$Q$3:$S$103,3,0),"")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1513946000114</v>
      </c>
      <c r="E362" s="5" t="str">
        <f>'[1]TCE - ANEXO IV - Preencher'!G371</f>
        <v>BOSTON SCIENTIFIC DO BRASIL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2784118</v>
      </c>
      <c r="I362" s="6">
        <f>IF('[1]TCE - ANEXO IV - Preencher'!K371="","",'[1]TCE - ANEXO IV - Preencher'!K371)</f>
        <v>45040</v>
      </c>
      <c r="J362" s="5" t="str">
        <f>'[1]TCE - ANEXO IV - Preencher'!L371</f>
        <v>35230401513946000114550030027841181028235730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1637.64</v>
      </c>
    </row>
    <row r="363" spans="1:12" s="8" customFormat="1" ht="19.5" customHeight="1" x14ac:dyDescent="0.2">
      <c r="A363" s="3">
        <f>IFERROR(VLOOKUP(B363,'[1]DADOS (OCULTAR)'!$Q$3:$S$103,3,0),"")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1513946000114</v>
      </c>
      <c r="E363" s="5" t="str">
        <f>'[1]TCE - ANEXO IV - Preencher'!G372</f>
        <v>BOSTON SCIENTIFIC DO BRASIL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2784121</v>
      </c>
      <c r="I363" s="6">
        <f>IF('[1]TCE - ANEXO IV - Preencher'!K372="","",'[1]TCE - ANEXO IV - Preencher'!K372)</f>
        <v>45040</v>
      </c>
      <c r="J363" s="5" t="str">
        <f>'[1]TCE - ANEXO IV - Preencher'!L372</f>
        <v>35230401513946000114550030027841211028235760</v>
      </c>
      <c r="K363" s="5" t="str">
        <f>IF(F363="B",LEFT('[1]TCE - ANEXO IV - Preencher'!M372,2),IF(F363="S",LEFT('[1]TCE - ANEXO IV - Preencher'!M372,7),IF('[1]TCE - ANEXO IV - Preencher'!H372="","")))</f>
        <v>35</v>
      </c>
      <c r="L363" s="7">
        <f>'[1]TCE - ANEXO IV - Preencher'!N372</f>
        <v>1368.82</v>
      </c>
    </row>
    <row r="364" spans="1:12" s="8" customFormat="1" ht="19.5" customHeight="1" x14ac:dyDescent="0.2">
      <c r="A364" s="3">
        <f>IFERROR(VLOOKUP(B364,'[1]DADOS (OCULTAR)'!$Q$3:$S$103,3,0),"")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1513946000114</v>
      </c>
      <c r="E364" s="5" t="str">
        <f>'[1]TCE - ANEXO IV - Preencher'!G373</f>
        <v>BOSTON SCIENTIFIC DO BRASIL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2784119</v>
      </c>
      <c r="I364" s="6">
        <f>IF('[1]TCE - ANEXO IV - Preencher'!K373="","",'[1]TCE - ANEXO IV - Preencher'!K373)</f>
        <v>45040</v>
      </c>
      <c r="J364" s="5" t="str">
        <f>'[1]TCE - ANEXO IV - Preencher'!L373</f>
        <v>35230401513946000114550030027841191028235745</v>
      </c>
      <c r="K364" s="5" t="str">
        <f>IF(F364="B",LEFT('[1]TCE - ANEXO IV - Preencher'!M373,2),IF(F364="S",LEFT('[1]TCE - ANEXO IV - Preencher'!M373,7),IF('[1]TCE - ANEXO IV - Preencher'!H373="","")))</f>
        <v>35</v>
      </c>
      <c r="L364" s="7">
        <f>'[1]TCE - ANEXO IV - Preencher'!N373</f>
        <v>268.82</v>
      </c>
    </row>
    <row r="365" spans="1:12" s="8" customFormat="1" ht="19.5" customHeight="1" x14ac:dyDescent="0.2">
      <c r="A365" s="3">
        <f>IFERROR(VLOOKUP(B365,'[1]DADOS (OCULTAR)'!$Q$3:$S$103,3,0),"")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1513946000114</v>
      </c>
      <c r="E365" s="5" t="str">
        <f>'[1]TCE - ANEXO IV - Preencher'!G374</f>
        <v>BOSTON SCIENTIFIC DO BRASIL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2784117</v>
      </c>
      <c r="I365" s="6">
        <f>IF('[1]TCE - ANEXO IV - Preencher'!K374="","",'[1]TCE - ANEXO IV - Preencher'!K374)</f>
        <v>45040</v>
      </c>
      <c r="J365" s="5" t="str">
        <f>'[1]TCE - ANEXO IV - Preencher'!L374</f>
        <v>35230401513946000114550030027841171028235724</v>
      </c>
      <c r="K365" s="5" t="str">
        <f>IF(F365="B",LEFT('[1]TCE - ANEXO IV - Preencher'!M374,2),IF(F365="S",LEFT('[1]TCE - ANEXO IV - Preencher'!M374,7),IF('[1]TCE - ANEXO IV - Preencher'!H374="","")))</f>
        <v>35</v>
      </c>
      <c r="L365" s="7">
        <f>'[1]TCE - ANEXO IV - Preencher'!N374</f>
        <v>1100</v>
      </c>
    </row>
    <row r="366" spans="1:12" s="8" customFormat="1" ht="19.5" customHeight="1" x14ac:dyDescent="0.2">
      <c r="A366" s="3">
        <f>IFERROR(VLOOKUP(B366,'[1]DADOS (OCULTAR)'!$Q$3:$S$103,3,0),"")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1513946000114</v>
      </c>
      <c r="E366" s="5" t="str">
        <f>'[1]TCE - ANEXO IV - Preencher'!G375</f>
        <v>BOSTON SCIENTIFIC DO BRASIL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2784116</v>
      </c>
      <c r="I366" s="6">
        <f>IF('[1]TCE - ANEXO IV - Preencher'!K375="","",'[1]TCE - ANEXO IV - Preencher'!K375)</f>
        <v>45040</v>
      </c>
      <c r="J366" s="5" t="str">
        <f>'[1]TCE - ANEXO IV - Preencher'!L375</f>
        <v>35230401513946000114550030027841161028235719</v>
      </c>
      <c r="K366" s="5" t="str">
        <f>IF(F366="B",LEFT('[1]TCE - ANEXO IV - Preencher'!M375,2),IF(F366="S",LEFT('[1]TCE - ANEXO IV - Preencher'!M375,7),IF('[1]TCE - ANEXO IV - Preencher'!H375="","")))</f>
        <v>35</v>
      </c>
      <c r="L366" s="7">
        <f>'[1]TCE - ANEXO IV - Preencher'!N375</f>
        <v>268.82</v>
      </c>
    </row>
    <row r="367" spans="1:12" s="8" customFormat="1" ht="19.5" customHeight="1" x14ac:dyDescent="0.2">
      <c r="A367" s="3">
        <f>IFERROR(VLOOKUP(B367,'[1]DADOS (OCULTAR)'!$Q$3:$S$103,3,0),"")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1513946000114</v>
      </c>
      <c r="E367" s="5" t="str">
        <f>'[1]TCE - ANEXO IV - Preencher'!G376</f>
        <v>BOSTON SCIENTIFIC DO BRASIL LTDA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2784122</v>
      </c>
      <c r="I367" s="6">
        <f>IF('[1]TCE - ANEXO IV - Preencher'!K376="","",'[1]TCE - ANEXO IV - Preencher'!K376)</f>
        <v>45040</v>
      </c>
      <c r="J367" s="5" t="str">
        <f>'[1]TCE - ANEXO IV - Preencher'!L376</f>
        <v>35230401513946000114550030027841221028235775</v>
      </c>
      <c r="K367" s="5" t="str">
        <f>IF(F367="B",LEFT('[1]TCE - ANEXO IV - Preencher'!M376,2),IF(F367="S",LEFT('[1]TCE - ANEXO IV - Preencher'!M376,7),IF('[1]TCE - ANEXO IV - Preencher'!H376="","")))</f>
        <v>35</v>
      </c>
      <c r="L367" s="7">
        <f>'[1]TCE - ANEXO IV - Preencher'!N376</f>
        <v>268.82</v>
      </c>
    </row>
    <row r="368" spans="1:12" s="8" customFormat="1" ht="19.5" customHeight="1" x14ac:dyDescent="0.2">
      <c r="A368" s="3">
        <f>IFERROR(VLOOKUP(B368,'[1]DADOS (OCULTAR)'!$Q$3:$S$103,3,0),"")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1513946000114</v>
      </c>
      <c r="E368" s="5" t="str">
        <f>'[1]TCE - ANEXO IV - Preencher'!G377</f>
        <v>BOSTON SCIENTIFIC DO BRASIL LTDA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2784123</v>
      </c>
      <c r="I368" s="6">
        <f>IF('[1]TCE - ANEXO IV - Preencher'!K377="","",'[1]TCE - ANEXO IV - Preencher'!K377)</f>
        <v>45040</v>
      </c>
      <c r="J368" s="5" t="str">
        <f>'[1]TCE - ANEXO IV - Preencher'!L377</f>
        <v>35230401513946000114550030027841231028235780</v>
      </c>
      <c r="K368" s="5" t="str">
        <f>IF(F368="B",LEFT('[1]TCE - ANEXO IV - Preencher'!M377,2),IF(F368="S",LEFT('[1]TCE - ANEXO IV - Preencher'!M377,7),IF('[1]TCE - ANEXO IV - Preencher'!H377="","")))</f>
        <v>35</v>
      </c>
      <c r="L368" s="7">
        <f>'[1]TCE - ANEXO IV - Preencher'!N377</f>
        <v>268.82</v>
      </c>
    </row>
    <row r="369" spans="1:12" s="8" customFormat="1" ht="19.5" customHeight="1" x14ac:dyDescent="0.2">
      <c r="A369" s="3">
        <f>IFERROR(VLOOKUP(B369,'[1]DADOS (OCULTAR)'!$Q$3:$S$103,3,0),"")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4614288000145</v>
      </c>
      <c r="E369" s="5" t="str">
        <f>'[1]TCE - ANEXO IV - Preencher'!G378</f>
        <v>DISK LIFE COM. DE PROD. CIRURGICOS LTDA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6569</v>
      </c>
      <c r="I369" s="6">
        <f>IF('[1]TCE - ANEXO IV - Preencher'!K378="","",'[1]TCE - ANEXO IV - Preencher'!K378)</f>
        <v>45036</v>
      </c>
      <c r="J369" s="5" t="str">
        <f>'[1]TCE - ANEXO IV - Preencher'!L378</f>
        <v>26230404614288000145550010000065691159707391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13809.1</v>
      </c>
    </row>
    <row r="370" spans="1:12" s="8" customFormat="1" ht="19.5" customHeight="1" x14ac:dyDescent="0.2">
      <c r="A370" s="3">
        <f>IFERROR(VLOOKUP(B370,'[1]DADOS (OCULTAR)'!$Q$3:$S$103,3,0),"")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18269125000187</v>
      </c>
      <c r="E370" s="5" t="str">
        <f>'[1]TCE - ANEXO IV - Preencher'!G379</f>
        <v>BIOHOSP PRODUTOS HOSPITALARES SA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583761</v>
      </c>
      <c r="I370" s="6">
        <f>IF('[1]TCE - ANEXO IV - Preencher'!K379="","",'[1]TCE - ANEXO IV - Preencher'!K379)</f>
        <v>45034</v>
      </c>
      <c r="J370" s="5" t="str">
        <f>'[1]TCE - ANEXO IV - Preencher'!L379</f>
        <v>31230418269125000187550010005837616595309401</v>
      </c>
      <c r="K370" s="5" t="str">
        <f>IF(F370="B",LEFT('[1]TCE - ANEXO IV - Preencher'!M379,2),IF(F370="S",LEFT('[1]TCE - ANEXO IV - Preencher'!M379,7),IF('[1]TCE - ANEXO IV - Preencher'!H379="","")))</f>
        <v>31</v>
      </c>
      <c r="L370" s="7">
        <f>'[1]TCE - ANEXO IV - Preencher'!N379</f>
        <v>2975</v>
      </c>
    </row>
    <row r="371" spans="1:12" s="8" customFormat="1" ht="19.5" customHeight="1" x14ac:dyDescent="0.2">
      <c r="A371" s="3">
        <f>IFERROR(VLOOKUP(B371,'[1]DADOS (OCULTAR)'!$Q$3:$S$103,3,0),"")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874929000140</v>
      </c>
      <c r="E371" s="5" t="str">
        <f>'[1]TCE - ANEXO IV - Preencher'!G380</f>
        <v>MEDCENTER COMERCIAL LTDA  MG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461749</v>
      </c>
      <c r="I371" s="6">
        <f>IF('[1]TCE - ANEXO IV - Preencher'!K380="","",'[1]TCE - ANEXO IV - Preencher'!K380)</f>
        <v>45035</v>
      </c>
      <c r="J371" s="5" t="str">
        <f>'[1]TCE - ANEXO IV - Preencher'!L380</f>
        <v>31230400874929000140550010004617495623309138</v>
      </c>
      <c r="K371" s="5" t="str">
        <f>IF(F371="B",LEFT('[1]TCE - ANEXO IV - Preencher'!M380,2),IF(F371="S",LEFT('[1]TCE - ANEXO IV - Preencher'!M380,7),IF('[1]TCE - ANEXO IV - Preencher'!H380="","")))</f>
        <v>31</v>
      </c>
      <c r="L371" s="7">
        <f>'[1]TCE - ANEXO IV - Preencher'!N380</f>
        <v>5645.2</v>
      </c>
    </row>
    <row r="372" spans="1:12" s="8" customFormat="1" ht="19.5" customHeight="1" x14ac:dyDescent="0.2">
      <c r="A372" s="3">
        <f>IFERROR(VLOOKUP(B372,'[1]DADOS (OCULTAR)'!$Q$3:$S$103,3,0),"")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7519404000135</v>
      </c>
      <c r="E372" s="5" t="str">
        <f>'[1]TCE - ANEXO IV - Preencher'!G381</f>
        <v>ADVAL FARMACIA DE MANIPULACAO LTDA  ME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000.001.312</v>
      </c>
      <c r="I372" s="6">
        <f>IF('[1]TCE - ANEXO IV - Preencher'!K381="","",'[1]TCE - ANEXO IV - Preencher'!K381)</f>
        <v>45040</v>
      </c>
      <c r="J372" s="5" t="str">
        <f>'[1]TCE - ANEXO IV - Preencher'!L381</f>
        <v>26230407519404000135550010000013121747259610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495</v>
      </c>
    </row>
    <row r="373" spans="1:12" s="8" customFormat="1" ht="19.5" customHeight="1" x14ac:dyDescent="0.2">
      <c r="A373" s="3">
        <f>IFERROR(VLOOKUP(B373,'[1]DADOS (OCULTAR)'!$Q$3:$S$103,3,0),"")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58426628000990</v>
      </c>
      <c r="E373" s="5" t="str">
        <f>'[1]TCE - ANEXO IV - Preencher'!G382</f>
        <v>SAMTRONIC INDUSTRIA E COMERCIO LTDA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1612</v>
      </c>
      <c r="I373" s="6">
        <f>IF('[1]TCE - ANEXO IV - Preencher'!K382="","",'[1]TCE - ANEXO IV - Preencher'!K382)</f>
        <v>45034</v>
      </c>
      <c r="J373" s="5" t="str">
        <f>'[1]TCE - ANEXO IV - Preencher'!L382</f>
        <v>26230458426628000990550010000016121748517623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35200</v>
      </c>
    </row>
    <row r="374" spans="1:12" s="8" customFormat="1" ht="19.5" customHeight="1" x14ac:dyDescent="0.2">
      <c r="A374" s="3">
        <f>IFERROR(VLOOKUP(B374,'[1]DADOS (OCULTAR)'!$Q$3:$S$103,3,0),"")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58426628000990</v>
      </c>
      <c r="E374" s="5" t="str">
        <f>'[1]TCE - ANEXO IV - Preencher'!G383</f>
        <v>SAMTRONIC INDUSTRIA E COMERCIO LTDA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1611</v>
      </c>
      <c r="I374" s="6">
        <f>IF('[1]TCE - ANEXO IV - Preencher'!K383="","",'[1]TCE - ANEXO IV - Preencher'!K383)</f>
        <v>45034</v>
      </c>
      <c r="J374" s="5" t="str">
        <f>'[1]TCE - ANEXO IV - Preencher'!L383</f>
        <v>26230458426628000990550010000016111162586558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7040</v>
      </c>
    </row>
    <row r="375" spans="1:12" s="8" customFormat="1" ht="19.5" customHeight="1" x14ac:dyDescent="0.2">
      <c r="A375" s="3">
        <f>IFERROR(VLOOKUP(B375,'[1]DADOS (OCULTAR)'!$Q$3:$S$103,3,0),"")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37844479000233</v>
      </c>
      <c r="E375" s="5" t="str">
        <f>'[1]TCE - ANEXO IV - Preencher'!G384</f>
        <v>BIOLINE FIOS CIRURGICOS LTDA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66410</v>
      </c>
      <c r="I375" s="6">
        <f>IF('[1]TCE - ANEXO IV - Preencher'!K384="","",'[1]TCE - ANEXO IV - Preencher'!K384)</f>
        <v>45034</v>
      </c>
      <c r="J375" s="5" t="str">
        <f>'[1]TCE - ANEXO IV - Preencher'!L384</f>
        <v>52230437844479000233550010000664101388864995</v>
      </c>
      <c r="K375" s="5" t="str">
        <f>IF(F375="B",LEFT('[1]TCE - ANEXO IV - Preencher'!M384,2),IF(F375="S",LEFT('[1]TCE - ANEXO IV - Preencher'!M384,7),IF('[1]TCE - ANEXO IV - Preencher'!H384="","")))</f>
        <v>52</v>
      </c>
      <c r="L375" s="7">
        <f>'[1]TCE - ANEXO IV - Preencher'!N384</f>
        <v>798.72</v>
      </c>
    </row>
    <row r="376" spans="1:12" s="8" customFormat="1" ht="19.5" customHeight="1" x14ac:dyDescent="0.2">
      <c r="A376" s="3">
        <f>IFERROR(VLOOKUP(B376,'[1]DADOS (OCULTAR)'!$Q$3:$S$103,3,0),"")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37844479000233</v>
      </c>
      <c r="E376" s="5" t="str">
        <f>'[1]TCE - ANEXO IV - Preencher'!G385</f>
        <v>BIOLINE FIOS CIRURGICOS LTDA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66590</v>
      </c>
      <c r="I376" s="6">
        <f>IF('[1]TCE - ANEXO IV - Preencher'!K385="","",'[1]TCE - ANEXO IV - Preencher'!K385)</f>
        <v>45036</v>
      </c>
      <c r="J376" s="5" t="str">
        <f>'[1]TCE - ANEXO IV - Preencher'!L385</f>
        <v>52230437844479000233550010000665901346392218</v>
      </c>
      <c r="K376" s="5" t="str">
        <f>IF(F376="B",LEFT('[1]TCE - ANEXO IV - Preencher'!M385,2),IF(F376="S",LEFT('[1]TCE - ANEXO IV - Preencher'!M385,7),IF('[1]TCE - ANEXO IV - Preencher'!H385="","")))</f>
        <v>52</v>
      </c>
      <c r="L376" s="7">
        <f>'[1]TCE - ANEXO IV - Preencher'!N385</f>
        <v>2255.04</v>
      </c>
    </row>
    <row r="377" spans="1:12" s="8" customFormat="1" ht="19.5" customHeight="1" x14ac:dyDescent="0.2">
      <c r="A377" s="3">
        <f>IFERROR(VLOOKUP(B377,'[1]DADOS (OCULTAR)'!$Q$3:$S$103,3,0),"")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2684571000118</v>
      </c>
      <c r="E377" s="5" t="str">
        <f>'[1]TCE - ANEXO IV - Preencher'!G386</f>
        <v>DINAMICA HOSPITALAR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3674</v>
      </c>
      <c r="I377" s="6">
        <f>IF('[1]TCE - ANEXO IV - Preencher'!K386="","",'[1]TCE - ANEXO IV - Preencher'!K386)</f>
        <v>45036</v>
      </c>
      <c r="J377" s="5" t="str">
        <f>'[1]TCE - ANEXO IV - Preencher'!L386</f>
        <v>26230402684571000118551030000036741895934327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6109.7</v>
      </c>
    </row>
    <row r="378" spans="1:12" s="8" customFormat="1" ht="19.5" customHeight="1" x14ac:dyDescent="0.2">
      <c r="A378" s="3">
        <f>IFERROR(VLOOKUP(B378,'[1]DADOS (OCULTAR)'!$Q$3:$S$103,3,0),"")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12420164000157</v>
      </c>
      <c r="E378" s="5" t="str">
        <f>'[1]TCE - ANEXO IV - Preencher'!G387</f>
        <v>CM HOSPITALAR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1129937</v>
      </c>
      <c r="I378" s="6">
        <f>IF('[1]TCE - ANEXO IV - Preencher'!K387="","",'[1]TCE - ANEXO IV - Preencher'!K387)</f>
        <v>45033</v>
      </c>
      <c r="J378" s="5" t="str">
        <f>'[1]TCE - ANEXO IV - Preencher'!L387</f>
        <v>35230412420164000157550010011299371254933350</v>
      </c>
      <c r="K378" s="5" t="str">
        <f>IF(F378="B",LEFT('[1]TCE - ANEXO IV - Preencher'!M387,2),IF(F378="S",LEFT('[1]TCE - ANEXO IV - Preencher'!M387,7),IF('[1]TCE - ANEXO IV - Preencher'!H387="","")))</f>
        <v>35</v>
      </c>
      <c r="L378" s="7">
        <f>'[1]TCE - ANEXO IV - Preencher'!N387</f>
        <v>2116</v>
      </c>
    </row>
    <row r="379" spans="1:12" s="8" customFormat="1" ht="19.5" customHeight="1" x14ac:dyDescent="0.2">
      <c r="A379" s="3">
        <f>IFERROR(VLOOKUP(B379,'[1]DADOS (OCULTAR)'!$Q$3:$S$103,3,0),"")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12420164000238</v>
      </c>
      <c r="E379" s="5" t="str">
        <f>'[1]TCE - ANEXO IV - Preencher'!G388</f>
        <v>CM HOSPITALAR S.A.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975804</v>
      </c>
      <c r="I379" s="6">
        <f>IF('[1]TCE - ANEXO IV - Preencher'!K388="","",'[1]TCE - ANEXO IV - Preencher'!K388)</f>
        <v>45030</v>
      </c>
      <c r="J379" s="5" t="str">
        <f>'[1]TCE - ANEXO IV - Preencher'!L388</f>
        <v>41230412420164000238550010009758041467257127</v>
      </c>
      <c r="K379" s="5" t="str">
        <f>IF(F379="B",LEFT('[1]TCE - ANEXO IV - Preencher'!M388,2),IF(F379="S",LEFT('[1]TCE - ANEXO IV - Preencher'!M388,7),IF('[1]TCE - ANEXO IV - Preencher'!H388="","")))</f>
        <v>41</v>
      </c>
      <c r="L379" s="7">
        <f>'[1]TCE - ANEXO IV - Preencher'!N388</f>
        <v>1012</v>
      </c>
    </row>
    <row r="380" spans="1:12" s="8" customFormat="1" ht="19.5" customHeight="1" x14ac:dyDescent="0.2">
      <c r="A380" s="3">
        <f>IFERROR(VLOOKUP(B380,'[1]DADOS (OCULTAR)'!$Q$3:$S$103,3,0),"")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11206099000441</v>
      </c>
      <c r="E380" s="5" t="str">
        <f>'[1]TCE - ANEXO IV - Preencher'!G389</f>
        <v>SUPERMED COM E IMP DE PROD MEDICOS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495690</v>
      </c>
      <c r="I380" s="6">
        <f>IF('[1]TCE - ANEXO IV - Preencher'!K389="","",'[1]TCE - ANEXO IV - Preencher'!K389)</f>
        <v>45030</v>
      </c>
      <c r="J380" s="5" t="str">
        <f>'[1]TCE - ANEXO IV - Preencher'!L389</f>
        <v>35230411206099000441550010004956901001378950</v>
      </c>
      <c r="K380" s="5" t="str">
        <f>IF(F380="B",LEFT('[1]TCE - ANEXO IV - Preencher'!M389,2),IF(F380="S",LEFT('[1]TCE - ANEXO IV - Preencher'!M389,7),IF('[1]TCE - ANEXO IV - Preencher'!H389="","")))</f>
        <v>35</v>
      </c>
      <c r="L380" s="7">
        <f>'[1]TCE - ANEXO IV - Preencher'!N389</f>
        <v>7310.97</v>
      </c>
    </row>
    <row r="381" spans="1:12" s="8" customFormat="1" ht="19.5" customHeight="1" x14ac:dyDescent="0.2">
      <c r="A381" s="3">
        <f>IFERROR(VLOOKUP(B381,'[1]DADOS (OCULTAR)'!$Q$3:$S$103,3,0),"")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9341616000109</v>
      </c>
      <c r="E381" s="5" t="str">
        <f>'[1]TCE - ANEXO IV - Preencher'!G390</f>
        <v>J DE SOUZA SOARES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000.000.891</v>
      </c>
      <c r="I381" s="6">
        <f>IF('[1]TCE - ANEXO IV - Preencher'!K390="","",'[1]TCE - ANEXO IV - Preencher'!K390)</f>
        <v>45036</v>
      </c>
      <c r="J381" s="5" t="str">
        <f>'[1]TCE - ANEXO IV - Preencher'!L390</f>
        <v>26230409341616000109550000000008911100008912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650</v>
      </c>
    </row>
    <row r="382" spans="1:12" s="8" customFormat="1" ht="19.5" customHeight="1" x14ac:dyDescent="0.2">
      <c r="A382" s="3">
        <f>IFERROR(VLOOKUP(B382,'[1]DADOS (OCULTAR)'!$Q$3:$S$103,3,0),"")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3215031000158</v>
      </c>
      <c r="E382" s="5" t="str">
        <f>'[1]TCE - ANEXO IV - Preencher'!G391</f>
        <v>GUINEZ INTER COMERCIO REP E IMPORT LTDA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81345</v>
      </c>
      <c r="I382" s="6">
        <f>IF('[1]TCE - ANEXO IV - Preencher'!K391="","",'[1]TCE - ANEXO IV - Preencher'!K391)</f>
        <v>45035</v>
      </c>
      <c r="J382" s="5" t="str">
        <f>'[1]TCE - ANEXO IV - Preencher'!L391</f>
        <v>35230403215031000158550020000813451400947275</v>
      </c>
      <c r="K382" s="5" t="str">
        <f>IF(F382="B",LEFT('[1]TCE - ANEXO IV - Preencher'!M391,2),IF(F382="S",LEFT('[1]TCE - ANEXO IV - Preencher'!M391,7),IF('[1]TCE - ANEXO IV - Preencher'!H391="","")))</f>
        <v>35</v>
      </c>
      <c r="L382" s="7">
        <f>'[1]TCE - ANEXO IV - Preencher'!N391</f>
        <v>3600</v>
      </c>
    </row>
    <row r="383" spans="1:12" s="8" customFormat="1" ht="19.5" customHeight="1" x14ac:dyDescent="0.2">
      <c r="A383" s="3">
        <f>IFERROR(VLOOKUP(B383,'[1]DADOS (OCULTAR)'!$Q$3:$S$103,3,0),"")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35334424000177</v>
      </c>
      <c r="E383" s="5" t="str">
        <f>'[1]TCE - ANEXO IV - Preencher'!G392</f>
        <v>FORTMED COMERCIAL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48656</v>
      </c>
      <c r="I383" s="6">
        <f>IF('[1]TCE - ANEXO IV - Preencher'!K392="","",'[1]TCE - ANEXO IV - Preencher'!K392)</f>
        <v>45041</v>
      </c>
      <c r="J383" s="5" t="str">
        <f>'[1]TCE - ANEXO IV - Preencher'!L392</f>
        <v>26230435334424000177550000000486561142163091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396</v>
      </c>
    </row>
    <row r="384" spans="1:12" s="8" customFormat="1" ht="19.5" customHeight="1" x14ac:dyDescent="0.2">
      <c r="A384" s="3">
        <f>IFERROR(VLOOKUP(B384,'[1]DADOS (OCULTAR)'!$Q$3:$S$103,3,0),"")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7199135000177</v>
      </c>
      <c r="E384" s="5" t="str">
        <f>'[1]TCE - ANEXO IV - Preencher'!G393</f>
        <v>HOSPSETE 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16635</v>
      </c>
      <c r="I384" s="6">
        <f>IF('[1]TCE - ANEXO IV - Preencher'!K393="","",'[1]TCE - ANEXO IV - Preencher'!K393)</f>
        <v>45041</v>
      </c>
      <c r="J384" s="5" t="str">
        <f>'[1]TCE - ANEXO IV - Preencher'!L393</f>
        <v>26230407199135000177550010000166351000186586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590</v>
      </c>
    </row>
    <row r="385" spans="1:12" s="8" customFormat="1" ht="19.5" customHeight="1" x14ac:dyDescent="0.2">
      <c r="A385" s="3">
        <f>IFERROR(VLOOKUP(B385,'[1]DADOS (OCULTAR)'!$Q$3:$S$103,3,0),"")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4237235000152</v>
      </c>
      <c r="E385" s="5" t="str">
        <f>'[1]TCE - ANEXO IV - Preencher'!G394</f>
        <v>ENDOCENTER COMERCIAL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107096</v>
      </c>
      <c r="I385" s="6">
        <f>IF('[1]TCE - ANEXO IV - Preencher'!K394="","",'[1]TCE - ANEXO IV - Preencher'!K394)</f>
        <v>45041</v>
      </c>
      <c r="J385" s="5" t="str">
        <f>'[1]TCE - ANEXO IV - Preencher'!L394</f>
        <v>26230404237235000152550010001070961109119002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1400</v>
      </c>
    </row>
    <row r="386" spans="1:12" s="8" customFormat="1" ht="19.5" customHeight="1" x14ac:dyDescent="0.2">
      <c r="A386" s="3">
        <f>IFERROR(VLOOKUP(B386,'[1]DADOS (OCULTAR)'!$Q$3:$S$103,3,0),"")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8014554000150</v>
      </c>
      <c r="E386" s="5" t="str">
        <f>'[1]TCE - ANEXO IV - Preencher'!G395</f>
        <v>MJB COMERCIO DE MAT MEDICO HOSP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13459</v>
      </c>
      <c r="I386" s="6">
        <f>IF('[1]TCE - ANEXO IV - Preencher'!K395="","",'[1]TCE - ANEXO IV - Preencher'!K395)</f>
        <v>45036</v>
      </c>
      <c r="J386" s="5" t="str">
        <f>'[1]TCE - ANEXO IV - Preencher'!L395</f>
        <v>26230408014554000150550010000134591340145271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1080</v>
      </c>
    </row>
    <row r="387" spans="1:12" s="8" customFormat="1" ht="19.5" customHeight="1" x14ac:dyDescent="0.2">
      <c r="A387" s="3">
        <f>IFERROR(VLOOKUP(B387,'[1]DADOS (OCULTAR)'!$Q$3:$S$103,3,0),"")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8014554000150</v>
      </c>
      <c r="E387" s="5" t="str">
        <f>'[1]TCE - ANEXO IV - Preencher'!G396</f>
        <v>MJB COMERCIO DE MAT MEDICO HOSP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13454</v>
      </c>
      <c r="I387" s="6">
        <f>IF('[1]TCE - ANEXO IV - Preencher'!K396="","",'[1]TCE - ANEXO IV - Preencher'!K396)</f>
        <v>45036</v>
      </c>
      <c r="J387" s="5" t="str">
        <f>'[1]TCE - ANEXO IV - Preencher'!L396</f>
        <v>26230408014554000150550010000134541340145275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4980</v>
      </c>
    </row>
    <row r="388" spans="1:12" s="8" customFormat="1" ht="19.5" customHeight="1" x14ac:dyDescent="0.2">
      <c r="A388" s="3">
        <f>IFERROR(VLOOKUP(B388,'[1]DADOS (OCULTAR)'!$Q$3:$S$103,3,0),"")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7160019000144</v>
      </c>
      <c r="E388" s="5" t="str">
        <f>'[1]TCE - ANEXO IV - Preencher'!G397</f>
        <v>VITALE COMERCIO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112987</v>
      </c>
      <c r="I388" s="6">
        <f>IF('[1]TCE - ANEXO IV - Preencher'!K397="","",'[1]TCE - ANEXO IV - Preencher'!K397)</f>
        <v>45040</v>
      </c>
      <c r="J388" s="5" t="str">
        <f>'[1]TCE - ANEXO IV - Preencher'!L397</f>
        <v>26230407160019000144550010001129871449067714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1250</v>
      </c>
    </row>
    <row r="389" spans="1:12" s="8" customFormat="1" ht="19.5" customHeight="1" x14ac:dyDescent="0.2">
      <c r="A389" s="3">
        <f>IFERROR(VLOOKUP(B389,'[1]DADOS (OCULTAR)'!$Q$3:$S$103,3,0),"")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7160019000144</v>
      </c>
      <c r="E389" s="5" t="str">
        <f>'[1]TCE - ANEXO IV - Preencher'!G398</f>
        <v>VITALE COMERCIO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113008</v>
      </c>
      <c r="I389" s="6">
        <f>IF('[1]TCE - ANEXO IV - Preencher'!K398="","",'[1]TCE - ANEXO IV - Preencher'!K398)</f>
        <v>45041</v>
      </c>
      <c r="J389" s="5" t="str">
        <f>'[1]TCE - ANEXO IV - Preencher'!L398</f>
        <v>26230407160019000144550010001130081235235944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1250</v>
      </c>
    </row>
    <row r="390" spans="1:12" s="8" customFormat="1" ht="19.5" customHeight="1" x14ac:dyDescent="0.2">
      <c r="A390" s="3">
        <f>IFERROR(VLOOKUP(B390,'[1]DADOS (OCULTAR)'!$Q$3:$S$103,3,0),"")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7160019000144</v>
      </c>
      <c r="E390" s="5" t="str">
        <f>'[1]TCE - ANEXO IV - Preencher'!G399</f>
        <v>VITALE COMERCIO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113124</v>
      </c>
      <c r="I390" s="6">
        <f>IF('[1]TCE - ANEXO IV - Preencher'!K399="","",'[1]TCE - ANEXO IV - Preencher'!K399)</f>
        <v>45041</v>
      </c>
      <c r="J390" s="5" t="str">
        <f>'[1]TCE - ANEXO IV - Preencher'!L399</f>
        <v>26230407160019000144550010001131241181384482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2500</v>
      </c>
    </row>
    <row r="391" spans="1:12" s="8" customFormat="1" ht="19.5" customHeight="1" x14ac:dyDescent="0.2">
      <c r="A391" s="3">
        <f>IFERROR(VLOOKUP(B391,'[1]DADOS (OCULTAR)'!$Q$3:$S$103,3,0),"")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7160019000144</v>
      </c>
      <c r="E391" s="5" t="str">
        <f>'[1]TCE - ANEXO IV - Preencher'!G400</f>
        <v>VITALE COMERCIO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113110</v>
      </c>
      <c r="I391" s="6">
        <f>IF('[1]TCE - ANEXO IV - Preencher'!K400="","",'[1]TCE - ANEXO IV - Preencher'!K400)</f>
        <v>45041</v>
      </c>
      <c r="J391" s="5" t="str">
        <f>'[1]TCE - ANEXO IV - Preencher'!L400</f>
        <v>26230407160019000144550010001131101650655615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310</v>
      </c>
    </row>
    <row r="392" spans="1:12" s="8" customFormat="1" ht="19.5" customHeight="1" x14ac:dyDescent="0.2">
      <c r="A392" s="3">
        <f>IFERROR(VLOOKUP(B392,'[1]DADOS (OCULTAR)'!$Q$3:$S$103,3,0),"")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5932624000160</v>
      </c>
      <c r="E392" s="5" t="str">
        <f>'[1]TCE - ANEXO IV - Preencher'!G401</f>
        <v>MEGAMED COMERCIO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000.020.302</v>
      </c>
      <c r="I392" s="6">
        <f>IF('[1]TCE - ANEXO IV - Preencher'!K401="","",'[1]TCE - ANEXO IV - Preencher'!K401)</f>
        <v>45041</v>
      </c>
      <c r="J392" s="5" t="str">
        <f>'[1]TCE - ANEXO IV - Preencher'!L401</f>
        <v>26230405932624000160550010000203021511417842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630</v>
      </c>
    </row>
    <row r="393" spans="1:12" s="8" customFormat="1" ht="19.5" customHeight="1" x14ac:dyDescent="0.2">
      <c r="A393" s="3">
        <f>IFERROR(VLOOKUP(B393,'[1]DADOS (OCULTAR)'!$Q$3:$S$103,3,0),"")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6204103000150</v>
      </c>
      <c r="E393" s="5" t="str">
        <f>'[1]TCE - ANEXO IV - Preencher'!G402</f>
        <v>R S DOS SANTOS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59454</v>
      </c>
      <c r="I393" s="6">
        <f>IF('[1]TCE - ANEXO IV - Preencher'!K402="","",'[1]TCE - ANEXO IV - Preencher'!K402)</f>
        <v>45040</v>
      </c>
      <c r="J393" s="5" t="str">
        <f>'[1]TCE - ANEXO IV - Preencher'!L402</f>
        <v>26230406204103000150550010000594541024508306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28215</v>
      </c>
    </row>
    <row r="394" spans="1:12" s="8" customFormat="1" ht="19.5" customHeight="1" x14ac:dyDescent="0.2">
      <c r="A394" s="3">
        <f>IFERROR(VLOOKUP(B394,'[1]DADOS (OCULTAR)'!$Q$3:$S$103,3,0),"")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1440590000136</v>
      </c>
      <c r="E394" s="5" t="str">
        <f>'[1]TCE - ANEXO IV - Preencher'!G403</f>
        <v>FRESENIUS MEDICAL CARE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1767081</v>
      </c>
      <c r="I394" s="6">
        <f>IF('[1]TCE - ANEXO IV - Preencher'!K403="","",'[1]TCE - ANEXO IV - Preencher'!K403)</f>
        <v>45031</v>
      </c>
      <c r="J394" s="5" t="str">
        <f>'[1]TCE - ANEXO IV - Preencher'!L403</f>
        <v>35230401440590000136550000017670811423317912</v>
      </c>
      <c r="K394" s="5" t="str">
        <f>IF(F394="B",LEFT('[1]TCE - ANEXO IV - Preencher'!M403,2),IF(F394="S",LEFT('[1]TCE - ANEXO IV - Preencher'!M403,7),IF('[1]TCE - ANEXO IV - Preencher'!H403="","")))</f>
        <v>35</v>
      </c>
      <c r="L394" s="7">
        <f>'[1]TCE - ANEXO IV - Preencher'!N403</f>
        <v>9030.24</v>
      </c>
    </row>
    <row r="395" spans="1:12" s="8" customFormat="1" ht="19.5" customHeight="1" x14ac:dyDescent="0.2">
      <c r="A395" s="3">
        <f>IFERROR(VLOOKUP(B395,'[1]DADOS (OCULTAR)'!$Q$3:$S$103,3,0),"")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12420164000904</v>
      </c>
      <c r="E395" s="5" t="str">
        <f>'[1]TCE - ANEXO IV - Preencher'!G404</f>
        <v>CM HOSPITALAR S A BRASILIA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911791</v>
      </c>
      <c r="I395" s="6">
        <f>IF('[1]TCE - ANEXO IV - Preencher'!K404="","",'[1]TCE - ANEXO IV - Preencher'!K404)</f>
        <v>45030</v>
      </c>
      <c r="J395" s="5" t="str">
        <f>'[1]TCE - ANEXO IV - Preencher'!L404</f>
        <v>53230412420164000904550010009117911376983747</v>
      </c>
      <c r="K395" s="5" t="str">
        <f>IF(F395="B",LEFT('[1]TCE - ANEXO IV - Preencher'!M404,2),IF(F395="S",LEFT('[1]TCE - ANEXO IV - Preencher'!M404,7),IF('[1]TCE - ANEXO IV - Preencher'!H404="","")))</f>
        <v>53</v>
      </c>
      <c r="L395" s="7">
        <f>'[1]TCE - ANEXO IV - Preencher'!N404</f>
        <v>2024</v>
      </c>
    </row>
    <row r="396" spans="1:12" s="8" customFormat="1" ht="19.5" customHeight="1" x14ac:dyDescent="0.2">
      <c r="A396" s="3">
        <f>IFERROR(VLOOKUP(B396,'[1]DADOS (OCULTAR)'!$Q$3:$S$103,3,0),"")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19848316000166</v>
      </c>
      <c r="E396" s="5" t="str">
        <f>'[1]TCE - ANEXO IV - Preencher'!G405</f>
        <v>BIOMEDICAL PRODUTOS CIENTIFICOS E HOSPI.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563722</v>
      </c>
      <c r="I396" s="6">
        <f>IF('[1]TCE - ANEXO IV - Preencher'!K405="","",'[1]TCE - ANEXO IV - Preencher'!K405)</f>
        <v>45035</v>
      </c>
      <c r="J396" s="5" t="str">
        <f>'[1]TCE - ANEXO IV - Preencher'!L405</f>
        <v>31230419848316000166550000005637226000284380</v>
      </c>
      <c r="K396" s="5" t="str">
        <f>IF(F396="B",LEFT('[1]TCE - ANEXO IV - Preencher'!M405,2),IF(F396="S",LEFT('[1]TCE - ANEXO IV - Preencher'!M405,7),IF('[1]TCE - ANEXO IV - Preencher'!H405="","")))</f>
        <v>31</v>
      </c>
      <c r="L396" s="7">
        <f>'[1]TCE - ANEXO IV - Preencher'!N405</f>
        <v>2940</v>
      </c>
    </row>
    <row r="397" spans="1:12" s="8" customFormat="1" ht="19.5" customHeight="1" x14ac:dyDescent="0.2">
      <c r="A397" s="3">
        <f>IFERROR(VLOOKUP(B397,'[1]DADOS (OCULTAR)'!$Q$3:$S$103,3,0),"")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1440590001027</v>
      </c>
      <c r="E397" s="5" t="str">
        <f>'[1]TCE - ANEXO IV - Preencher'!G406</f>
        <v>FRESENIUS MEDICAL CARE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54169</v>
      </c>
      <c r="I397" s="6">
        <f>IF('[1]TCE - ANEXO IV - Preencher'!K406="","",'[1]TCE - ANEXO IV - Preencher'!K406)</f>
        <v>45034</v>
      </c>
      <c r="J397" s="5" t="str">
        <f>'[1]TCE - ANEXO IV - Preencher'!L406</f>
        <v>26230401440590001027550000000541691339108741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12830.4</v>
      </c>
    </row>
    <row r="398" spans="1:12" s="8" customFormat="1" ht="19.5" customHeight="1" x14ac:dyDescent="0.2">
      <c r="A398" s="3">
        <f>IFERROR(VLOOKUP(B398,'[1]DADOS (OCULTAR)'!$Q$3:$S$103,3,0),"")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1440590001027</v>
      </c>
      <c r="E398" s="5" t="str">
        <f>'[1]TCE - ANEXO IV - Preencher'!G407</f>
        <v>FRESENIUS MEDICAL CARE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54148</v>
      </c>
      <c r="I398" s="6">
        <f>IF('[1]TCE - ANEXO IV - Preencher'!K407="","",'[1]TCE - ANEXO IV - Preencher'!K407)</f>
        <v>45030</v>
      </c>
      <c r="J398" s="5" t="str">
        <f>'[1]TCE - ANEXO IV - Preencher'!L407</f>
        <v>23230401440590001027550000000541481334760998</v>
      </c>
      <c r="K398" s="5" t="str">
        <f>IF(F398="B",LEFT('[1]TCE - ANEXO IV - Preencher'!M407,2),IF(F398="S",LEFT('[1]TCE - ANEXO IV - Preencher'!M407,7),IF('[1]TCE - ANEXO IV - Preencher'!H407="","")))</f>
        <v>23</v>
      </c>
      <c r="L398" s="7">
        <f>'[1]TCE - ANEXO IV - Preencher'!N407</f>
        <v>3509.28</v>
      </c>
    </row>
    <row r="399" spans="1:12" s="8" customFormat="1" ht="19.5" customHeight="1" x14ac:dyDescent="0.2">
      <c r="A399" s="3">
        <f>IFERROR(VLOOKUP(B399,'[1]DADOS (OCULTAR)'!$Q$3:$S$103,3,0),"")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1437707000122</v>
      </c>
      <c r="E399" s="5" t="str">
        <f>'[1]TCE - ANEXO IV - Preencher'!G408</f>
        <v>SCITECH MEDICAL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345715</v>
      </c>
      <c r="I399" s="6">
        <f>IF('[1]TCE - ANEXO IV - Preencher'!K408="","",'[1]TCE - ANEXO IV - Preencher'!K408)</f>
        <v>45041</v>
      </c>
      <c r="J399" s="5" t="str">
        <f>'[1]TCE - ANEXO IV - Preencher'!L408</f>
        <v>52230401437707000122550550003457151877963774</v>
      </c>
      <c r="K399" s="5" t="str">
        <f>IF(F399="B",LEFT('[1]TCE - ANEXO IV - Preencher'!M408,2),IF(F399="S",LEFT('[1]TCE - ANEXO IV - Preencher'!M408,7),IF('[1]TCE - ANEXO IV - Preencher'!H408="","")))</f>
        <v>52</v>
      </c>
      <c r="L399" s="7">
        <f>'[1]TCE - ANEXO IV - Preencher'!N408</f>
        <v>280</v>
      </c>
    </row>
    <row r="400" spans="1:12" s="8" customFormat="1" ht="19.5" customHeight="1" x14ac:dyDescent="0.2">
      <c r="A400" s="3">
        <f>IFERROR(VLOOKUP(B400,'[1]DADOS (OCULTAR)'!$Q$3:$S$103,3,0),"")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1437707000122</v>
      </c>
      <c r="E400" s="5" t="str">
        <f>'[1]TCE - ANEXO IV - Preencher'!G409</f>
        <v>SCITECH MEDICAL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345457</v>
      </c>
      <c r="I400" s="6">
        <f>IF('[1]TCE - ANEXO IV - Preencher'!K409="","",'[1]TCE - ANEXO IV - Preencher'!K409)</f>
        <v>45041</v>
      </c>
      <c r="J400" s="5" t="str">
        <f>'[1]TCE - ANEXO IV - Preencher'!L409</f>
        <v>52230401437707000122550550003454571742388970</v>
      </c>
      <c r="K400" s="5" t="str">
        <f>IF(F400="B",LEFT('[1]TCE - ANEXO IV - Preencher'!M409,2),IF(F400="S",LEFT('[1]TCE - ANEXO IV - Preencher'!M409,7),IF('[1]TCE - ANEXO IV - Preencher'!H409="","")))</f>
        <v>52</v>
      </c>
      <c r="L400" s="7">
        <f>'[1]TCE - ANEXO IV - Preencher'!N409</f>
        <v>560</v>
      </c>
    </row>
    <row r="401" spans="1:12" s="8" customFormat="1" ht="19.5" customHeight="1" x14ac:dyDescent="0.2">
      <c r="A401" s="3">
        <f>IFERROR(VLOOKUP(B401,'[1]DADOS (OCULTAR)'!$Q$3:$S$103,3,0),"")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19585158000280</v>
      </c>
      <c r="E401" s="5" t="str">
        <f>'[1]TCE - ANEXO IV - Preencher'!G410</f>
        <v>CARDINAL HEALTH DO BRASIL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75055</v>
      </c>
      <c r="I401" s="6">
        <f>IF('[1]TCE - ANEXO IV - Preencher'!K410="","",'[1]TCE - ANEXO IV - Preencher'!K410)</f>
        <v>45035</v>
      </c>
      <c r="J401" s="5" t="str">
        <f>'[1]TCE - ANEXO IV - Preencher'!L410</f>
        <v>35230419585158000280550010000750551666578200</v>
      </c>
      <c r="K401" s="5" t="str">
        <f>IF(F401="B",LEFT('[1]TCE - ANEXO IV - Preencher'!M410,2),IF(F401="S",LEFT('[1]TCE - ANEXO IV - Preencher'!M410,7),IF('[1]TCE - ANEXO IV - Preencher'!H410="","")))</f>
        <v>35</v>
      </c>
      <c r="L401" s="7">
        <f>'[1]TCE - ANEXO IV - Preencher'!N410</f>
        <v>13825</v>
      </c>
    </row>
    <row r="402" spans="1:12" s="8" customFormat="1" ht="19.5" customHeight="1" x14ac:dyDescent="0.2">
      <c r="A402" s="3">
        <f>IFERROR(VLOOKUP(B402,'[1]DADOS (OCULTAR)'!$Q$3:$S$103,3,0),"")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19585158000280</v>
      </c>
      <c r="E402" s="5" t="str">
        <f>'[1]TCE - ANEXO IV - Preencher'!G411</f>
        <v>CARDINAL HEALTH DO BRASIL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75055</v>
      </c>
      <c r="I402" s="6">
        <f>IF('[1]TCE - ANEXO IV - Preencher'!K411="","",'[1]TCE - ANEXO IV - Preencher'!K411)</f>
        <v>45035</v>
      </c>
      <c r="J402" s="5" t="str">
        <f>'[1]TCE - ANEXO IV - Preencher'!L411</f>
        <v>35230419585158000280550010000750551666578200</v>
      </c>
      <c r="K402" s="5" t="str">
        <f>IF(F402="B",LEFT('[1]TCE - ANEXO IV - Preencher'!M411,2),IF(F402="S",LEFT('[1]TCE - ANEXO IV - Preencher'!M411,7),IF('[1]TCE - ANEXO IV - Preencher'!H411="","")))</f>
        <v>35</v>
      </c>
      <c r="L402" s="7">
        <f>'[1]TCE - ANEXO IV - Preencher'!N411</f>
        <v>3000</v>
      </c>
    </row>
    <row r="403" spans="1:12" s="8" customFormat="1" ht="19.5" customHeight="1" x14ac:dyDescent="0.2">
      <c r="A403" s="3">
        <f>IFERROR(VLOOKUP(B403,'[1]DADOS (OCULTAR)'!$Q$3:$S$103,3,0),"")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1513946000114</v>
      </c>
      <c r="E403" s="5" t="str">
        <f>'[1]TCE - ANEXO IV - Preencher'!G412</f>
        <v>BOSTON SCIENTIFIC DO BRASIL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2784983</v>
      </c>
      <c r="I403" s="6">
        <f>IF('[1]TCE - ANEXO IV - Preencher'!K412="","",'[1]TCE - ANEXO IV - Preencher'!K412)</f>
        <v>45040</v>
      </c>
      <c r="J403" s="5" t="str">
        <f>'[1]TCE - ANEXO IV - Preencher'!L412</f>
        <v>35230401513946000114550030027849831028245311</v>
      </c>
      <c r="K403" s="5" t="str">
        <f>IF(F403="B",LEFT('[1]TCE - ANEXO IV - Preencher'!M412,2),IF(F403="S",LEFT('[1]TCE - ANEXO IV - Preencher'!M412,7),IF('[1]TCE - ANEXO IV - Preencher'!H412="","")))</f>
        <v>35</v>
      </c>
      <c r="L403" s="7">
        <f>'[1]TCE - ANEXO IV - Preencher'!N412</f>
        <v>537.64</v>
      </c>
    </row>
    <row r="404" spans="1:12" s="8" customFormat="1" ht="19.5" customHeight="1" x14ac:dyDescent="0.2">
      <c r="A404" s="3">
        <f>IFERROR(VLOOKUP(B404,'[1]DADOS (OCULTAR)'!$Q$3:$S$103,3,0),"")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1513946000114</v>
      </c>
      <c r="E404" s="5" t="str">
        <f>'[1]TCE - ANEXO IV - Preencher'!G413</f>
        <v>BOSTON SCIENTIFIC DO BRASIL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2785027</v>
      </c>
      <c r="I404" s="6">
        <f>IF('[1]TCE - ANEXO IV - Preencher'!K413="","",'[1]TCE - ANEXO IV - Preencher'!K413)</f>
        <v>45040</v>
      </c>
      <c r="J404" s="5" t="str">
        <f>'[1]TCE - ANEXO IV - Preencher'!L413</f>
        <v>35230401513946000114550030027850271028245776</v>
      </c>
      <c r="K404" s="5" t="str">
        <f>IF(F404="B",LEFT('[1]TCE - ANEXO IV - Preencher'!M413,2),IF(F404="S",LEFT('[1]TCE - ANEXO IV - Preencher'!M413,7),IF('[1]TCE - ANEXO IV - Preencher'!H413="","")))</f>
        <v>35</v>
      </c>
      <c r="L404" s="7">
        <f>'[1]TCE - ANEXO IV - Preencher'!N413</f>
        <v>2468.8200000000002</v>
      </c>
    </row>
    <row r="405" spans="1:12" s="8" customFormat="1" ht="19.5" customHeight="1" x14ac:dyDescent="0.2">
      <c r="A405" s="3">
        <f>IFERROR(VLOOKUP(B405,'[1]DADOS (OCULTAR)'!$Q$3:$S$103,3,0),"")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1513946000114</v>
      </c>
      <c r="E405" s="5" t="str">
        <f>'[1]TCE - ANEXO IV - Preencher'!G414</f>
        <v>BOSTON SCIENTIFIC DO BRASIL LTDA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2785026</v>
      </c>
      <c r="I405" s="6">
        <f>IF('[1]TCE - ANEXO IV - Preencher'!K414="","",'[1]TCE - ANEXO IV - Preencher'!K414)</f>
        <v>45040</v>
      </c>
      <c r="J405" s="5" t="str">
        <f>'[1]TCE - ANEXO IV - Preencher'!L414</f>
        <v>35230401513946000114550030027850261028245760</v>
      </c>
      <c r="K405" s="5" t="str">
        <f>IF(F405="B",LEFT('[1]TCE - ANEXO IV - Preencher'!M414,2),IF(F405="S",LEFT('[1]TCE - ANEXO IV - Preencher'!M414,7),IF('[1]TCE - ANEXO IV - Preencher'!H414="","")))</f>
        <v>35</v>
      </c>
      <c r="L405" s="7">
        <f>'[1]TCE - ANEXO IV - Preencher'!N414</f>
        <v>1637.64</v>
      </c>
    </row>
    <row r="406" spans="1:12" s="8" customFormat="1" ht="19.5" customHeight="1" x14ac:dyDescent="0.2">
      <c r="A406" s="3">
        <f>IFERROR(VLOOKUP(B406,'[1]DADOS (OCULTAR)'!$Q$3:$S$103,3,0),"")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1513946000114</v>
      </c>
      <c r="E406" s="5" t="str">
        <f>'[1]TCE - ANEXO IV - Preencher'!G415</f>
        <v>BOSTON SCIENTIFIC DO BRASIL LTDA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2785025</v>
      </c>
      <c r="I406" s="6">
        <f>IF('[1]TCE - ANEXO IV - Preencher'!K415="","",'[1]TCE - ANEXO IV - Preencher'!K415)</f>
        <v>45040</v>
      </c>
      <c r="J406" s="5" t="str">
        <f>'[1]TCE - ANEXO IV - Preencher'!L415</f>
        <v>35230401513946000114550030027850251028245755</v>
      </c>
      <c r="K406" s="5" t="str">
        <f>IF(F406="B",LEFT('[1]TCE - ANEXO IV - Preencher'!M415,2),IF(F406="S",LEFT('[1]TCE - ANEXO IV - Preencher'!M415,7),IF('[1]TCE - ANEXO IV - Preencher'!H415="","")))</f>
        <v>35</v>
      </c>
      <c r="L406" s="7">
        <f>'[1]TCE - ANEXO IV - Preencher'!N415</f>
        <v>268.82</v>
      </c>
    </row>
    <row r="407" spans="1:12" s="8" customFormat="1" ht="19.5" customHeight="1" x14ac:dyDescent="0.2">
      <c r="A407" s="3">
        <f>IFERROR(VLOOKUP(B407,'[1]DADOS (OCULTAR)'!$Q$3:$S$103,3,0),"")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32137424000199</v>
      </c>
      <c r="E407" s="5" t="str">
        <f>'[1]TCE - ANEXO IV - Preencher'!G416</f>
        <v>ALKO DO BRASIL INDUSTRIAE COMERCIO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68593</v>
      </c>
      <c r="I407" s="6">
        <f>IF('[1]TCE - ANEXO IV - Preencher'!K416="","",'[1]TCE - ANEXO IV - Preencher'!K416)</f>
        <v>45034</v>
      </c>
      <c r="J407" s="5" t="str">
        <f>'[1]TCE - ANEXO IV - Preencher'!L416</f>
        <v>33230432137424000199550550000685931189790690</v>
      </c>
      <c r="K407" s="5" t="str">
        <f>IF(F407="B",LEFT('[1]TCE - ANEXO IV - Preencher'!M416,2),IF(F407="S",LEFT('[1]TCE - ANEXO IV - Preencher'!M416,7),IF('[1]TCE - ANEXO IV - Preencher'!H416="","")))</f>
        <v>33</v>
      </c>
      <c r="L407" s="7">
        <f>'[1]TCE - ANEXO IV - Preencher'!N416</f>
        <v>1900</v>
      </c>
    </row>
    <row r="408" spans="1:12" s="8" customFormat="1" ht="19.5" customHeight="1" x14ac:dyDescent="0.2">
      <c r="A408" s="3">
        <f>IFERROR(VLOOKUP(B408,'[1]DADOS (OCULTAR)'!$Q$3:$S$103,3,0),"")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67729178000653</v>
      </c>
      <c r="E408" s="5" t="str">
        <f>'[1]TCE - ANEXO IV - Preencher'!G417</f>
        <v>COMERCIAL CIRURGICA RIOCLARENSE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48267</v>
      </c>
      <c r="I408" s="6">
        <f>IF('[1]TCE - ANEXO IV - Preencher'!K417="","",'[1]TCE - ANEXO IV - Preencher'!K417)</f>
        <v>45041</v>
      </c>
      <c r="J408" s="5" t="str">
        <f>'[1]TCE - ANEXO IV - Preencher'!L417</f>
        <v>26230467729178000653550010000482671313078392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9078.66</v>
      </c>
    </row>
    <row r="409" spans="1:12" s="8" customFormat="1" ht="19.5" customHeight="1" x14ac:dyDescent="0.2">
      <c r="A409" s="3">
        <f>IFERROR(VLOOKUP(B409,'[1]DADOS (OCULTAR)'!$Q$3:$S$103,3,0),"")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23837936000258</v>
      </c>
      <c r="E409" s="5" t="str">
        <f>'[1]TCE - ANEXO IV - Preencher'!G418</f>
        <v>G1 DISTRIBUIDORA DE PRODUTOS FARM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390283</v>
      </c>
      <c r="I409" s="6">
        <f>IF('[1]TCE - ANEXO IV - Preencher'!K418="","",'[1]TCE - ANEXO IV - Preencher'!K418)</f>
        <v>45041</v>
      </c>
      <c r="J409" s="5" t="str">
        <f>'[1]TCE - ANEXO IV - Preencher'!L418</f>
        <v>26230423837936000258550010003902831015843764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89.2</v>
      </c>
    </row>
    <row r="410" spans="1:12" s="8" customFormat="1" ht="19.5" customHeight="1" x14ac:dyDescent="0.2">
      <c r="A410" s="3">
        <f>IFERROR(VLOOKUP(B410,'[1]DADOS (OCULTAR)'!$Q$3:$S$103,3,0),"")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27585260000122</v>
      </c>
      <c r="E410" s="5" t="str">
        <f>'[1]TCE - ANEXO IV - Preencher'!G419</f>
        <v>COFER DISTRIB DE EQUIP HOSPIT EIRELI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000.000.802</v>
      </c>
      <c r="I410" s="6">
        <f>IF('[1]TCE - ANEXO IV - Preencher'!K419="","",'[1]TCE - ANEXO IV - Preencher'!K419)</f>
        <v>45035</v>
      </c>
      <c r="J410" s="5" t="str">
        <f>'[1]TCE - ANEXO IV - Preencher'!L419</f>
        <v>35230427585260000122550000000008021070100093</v>
      </c>
      <c r="K410" s="5" t="str">
        <f>IF(F410="B",LEFT('[1]TCE - ANEXO IV - Preencher'!M419,2),IF(F410="S",LEFT('[1]TCE - ANEXO IV - Preencher'!M419,7),IF('[1]TCE - ANEXO IV - Preencher'!H419="","")))</f>
        <v>35</v>
      </c>
      <c r="L410" s="7">
        <f>'[1]TCE - ANEXO IV - Preencher'!N419</f>
        <v>1500</v>
      </c>
    </row>
    <row r="411" spans="1:12" s="8" customFormat="1" ht="19.5" customHeight="1" x14ac:dyDescent="0.2">
      <c r="A411" s="3">
        <f>IFERROR(VLOOKUP(B411,'[1]DADOS (OCULTAR)'!$Q$3:$S$103,3,0),"")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11234649000193</v>
      </c>
      <c r="E411" s="5" t="str">
        <f>'[1]TCE - ANEXO IV - Preencher'!G420</f>
        <v>BIOANGIO COMERCIO DE PROD MEDICOS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000.009.186</v>
      </c>
      <c r="I411" s="6">
        <f>IF('[1]TCE - ANEXO IV - Preencher'!K420="","",'[1]TCE - ANEXO IV - Preencher'!K420)</f>
        <v>45040</v>
      </c>
      <c r="J411" s="5" t="str">
        <f>'[1]TCE - ANEXO IV - Preencher'!L420</f>
        <v>26230411234649000193550010000091861000009995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613.89</v>
      </c>
    </row>
    <row r="412" spans="1:12" s="8" customFormat="1" ht="19.5" customHeight="1" x14ac:dyDescent="0.2">
      <c r="A412" s="3">
        <f>IFERROR(VLOOKUP(B412,'[1]DADOS (OCULTAR)'!$Q$3:$S$103,3,0),"")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11234649000193</v>
      </c>
      <c r="E412" s="5" t="str">
        <f>'[1]TCE - ANEXO IV - Preencher'!G421</f>
        <v>BIOANGIO COMERCIO DE PROD MEDICOS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000.009.201</v>
      </c>
      <c r="I412" s="6">
        <f>IF('[1]TCE - ANEXO IV - Preencher'!K421="","",'[1]TCE - ANEXO IV - Preencher'!K421)</f>
        <v>45041</v>
      </c>
      <c r="J412" s="5" t="str">
        <f>'[1]TCE - ANEXO IV - Preencher'!L421</f>
        <v>26230411234649000193550010000092011000009993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4060</v>
      </c>
    </row>
    <row r="413" spans="1:12" s="8" customFormat="1" ht="19.5" customHeight="1" x14ac:dyDescent="0.2">
      <c r="A413" s="3">
        <f>IFERROR(VLOOKUP(B413,'[1]DADOS (OCULTAR)'!$Q$3:$S$103,3,0),"")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2068375000380</v>
      </c>
      <c r="E413" s="5" t="str">
        <f>'[1]TCE - ANEXO IV - Preencher'!G422</f>
        <v>MEDICICOR COMERCIAL EIRELI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26786</v>
      </c>
      <c r="I413" s="6">
        <f>IF('[1]TCE - ANEXO IV - Preencher'!K422="","",'[1]TCE - ANEXO IV - Preencher'!K422)</f>
        <v>45041</v>
      </c>
      <c r="J413" s="5" t="str">
        <f>'[1]TCE - ANEXO IV - Preencher'!L422</f>
        <v>26230402068375000380550020000267861125636710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3900</v>
      </c>
    </row>
    <row r="414" spans="1:12" s="8" customFormat="1" ht="19.5" customHeight="1" x14ac:dyDescent="0.2">
      <c r="A414" s="3">
        <f>IFERROR(VLOOKUP(B414,'[1]DADOS (OCULTAR)'!$Q$3:$S$103,3,0),"")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12520483000134</v>
      </c>
      <c r="E414" s="5" t="str">
        <f>'[1]TCE - ANEXO IV - Preencher'!G423</f>
        <v>MEIRELLES DISTRIBUIDORA DE MED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206389</v>
      </c>
      <c r="I414" s="6">
        <f>IF('[1]TCE - ANEXO IV - Preencher'!K423="","",'[1]TCE - ANEXO IV - Preencher'!K423)</f>
        <v>45041</v>
      </c>
      <c r="J414" s="5" t="str">
        <f>'[1]TCE - ANEXO IV - Preencher'!L423</f>
        <v>25230412520483000134550010002063891518005125</v>
      </c>
      <c r="K414" s="5" t="str">
        <f>IF(F414="B",LEFT('[1]TCE - ANEXO IV - Preencher'!M423,2),IF(F414="S",LEFT('[1]TCE - ANEXO IV - Preencher'!M423,7),IF('[1]TCE - ANEXO IV - Preencher'!H423="","")))</f>
        <v>25</v>
      </c>
      <c r="L414" s="7">
        <f>'[1]TCE - ANEXO IV - Preencher'!N423</f>
        <v>7260.81</v>
      </c>
    </row>
    <row r="415" spans="1:12" s="8" customFormat="1" ht="19.5" customHeight="1" x14ac:dyDescent="0.2">
      <c r="A415" s="3">
        <f>IFERROR(VLOOKUP(B415,'[1]DADOS (OCULTAR)'!$Q$3:$S$103,3,0),"")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29182018000133</v>
      </c>
      <c r="E415" s="5" t="str">
        <f>'[1]TCE - ANEXO IV - Preencher'!G424</f>
        <v>MICROPORT SCIENT VASC BRASIL LTDA.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28714</v>
      </c>
      <c r="I415" s="6">
        <f>IF('[1]TCE - ANEXO IV - Preencher'!K424="","",'[1]TCE - ANEXO IV - Preencher'!K424)</f>
        <v>45041</v>
      </c>
      <c r="J415" s="5" t="str">
        <f>'[1]TCE - ANEXO IV - Preencher'!L424</f>
        <v>35230429182018000133550010000287141624523407</v>
      </c>
      <c r="K415" s="5" t="str">
        <f>IF(F415="B",LEFT('[1]TCE - ANEXO IV - Preencher'!M424,2),IF(F415="S",LEFT('[1]TCE - ANEXO IV - Preencher'!M424,7),IF('[1]TCE - ANEXO IV - Preencher'!H424="","")))</f>
        <v>35</v>
      </c>
      <c r="L415" s="7">
        <f>'[1]TCE - ANEXO IV - Preencher'!N424</f>
        <v>580</v>
      </c>
    </row>
    <row r="416" spans="1:12" s="8" customFormat="1" ht="19.5" customHeight="1" x14ac:dyDescent="0.2">
      <c r="A416" s="3">
        <f>IFERROR(VLOOKUP(B416,'[1]DADOS (OCULTAR)'!$Q$3:$S$103,3,0),"")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29182018000133</v>
      </c>
      <c r="E416" s="5" t="str">
        <f>'[1]TCE - ANEXO IV - Preencher'!G425</f>
        <v>MICROPORT SCIENT VASC BRASIL LTDA.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28711</v>
      </c>
      <c r="I416" s="6">
        <f>IF('[1]TCE - ANEXO IV - Preencher'!K425="","",'[1]TCE - ANEXO IV - Preencher'!K425)</f>
        <v>45041</v>
      </c>
      <c r="J416" s="5" t="str">
        <f>'[1]TCE - ANEXO IV - Preencher'!L425</f>
        <v>35230429182018000133550010000287111181232148</v>
      </c>
      <c r="K416" s="5" t="str">
        <f>IF(F416="B",LEFT('[1]TCE - ANEXO IV - Preencher'!M425,2),IF(F416="S",LEFT('[1]TCE - ANEXO IV - Preencher'!M425,7),IF('[1]TCE - ANEXO IV - Preencher'!H425="","")))</f>
        <v>35</v>
      </c>
      <c r="L416" s="7">
        <f>'[1]TCE - ANEXO IV - Preencher'!N425</f>
        <v>2200</v>
      </c>
    </row>
    <row r="417" spans="1:12" s="8" customFormat="1" ht="19.5" customHeight="1" x14ac:dyDescent="0.2">
      <c r="A417" s="3">
        <f>IFERROR(VLOOKUP(B417,'[1]DADOS (OCULTAR)'!$Q$3:$S$103,3,0),"")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29182018000133</v>
      </c>
      <c r="E417" s="5" t="str">
        <f>'[1]TCE - ANEXO IV - Preencher'!G426</f>
        <v>MICROPORT SCIENT VASC BRASIL LTDA.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28719</v>
      </c>
      <c r="I417" s="6">
        <f>IF('[1]TCE - ANEXO IV - Preencher'!K426="","",'[1]TCE - ANEXO IV - Preencher'!K426)</f>
        <v>45041</v>
      </c>
      <c r="J417" s="5" t="str">
        <f>'[1]TCE - ANEXO IV - Preencher'!L426</f>
        <v>35230429182018000133550010000287191538911859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1100</v>
      </c>
    </row>
    <row r="418" spans="1:12" s="8" customFormat="1" ht="19.5" customHeight="1" x14ac:dyDescent="0.2">
      <c r="A418" s="3">
        <f>IFERROR(VLOOKUP(B418,'[1]DADOS (OCULTAR)'!$Q$3:$S$103,3,0),"")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29182018000133</v>
      </c>
      <c r="E418" s="5" t="str">
        <f>'[1]TCE - ANEXO IV - Preencher'!G427</f>
        <v>MICROPORT SCIENT VASC BRASIL LTDA.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28718</v>
      </c>
      <c r="I418" s="6">
        <f>IF('[1]TCE - ANEXO IV - Preencher'!K427="","",'[1]TCE - ANEXO IV - Preencher'!K427)</f>
        <v>45040</v>
      </c>
      <c r="J418" s="5" t="str">
        <f>'[1]TCE - ANEXO IV - Preencher'!L427</f>
        <v>35230429182018000133550010000287181175980201</v>
      </c>
      <c r="K418" s="5" t="str">
        <f>IF(F418="B",LEFT('[1]TCE - ANEXO IV - Preencher'!M427,2),IF(F418="S",LEFT('[1]TCE - ANEXO IV - Preencher'!M427,7),IF('[1]TCE - ANEXO IV - Preencher'!H427="","")))</f>
        <v>35</v>
      </c>
      <c r="L418" s="7">
        <f>'[1]TCE - ANEXO IV - Preencher'!N427</f>
        <v>1100</v>
      </c>
    </row>
    <row r="419" spans="1:12" s="8" customFormat="1" ht="19.5" customHeight="1" x14ac:dyDescent="0.2">
      <c r="A419" s="3">
        <f>IFERROR(VLOOKUP(B419,'[1]DADOS (OCULTAR)'!$Q$3:$S$103,3,0),"")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4237235000152</v>
      </c>
      <c r="E419" s="5" t="str">
        <f>'[1]TCE - ANEXO IV - Preencher'!G428</f>
        <v>ENDOCENTER COMERCIAL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107103</v>
      </c>
      <c r="I419" s="6">
        <f>IF('[1]TCE - ANEXO IV - Preencher'!K428="","",'[1]TCE - ANEXO IV - Preencher'!K428)</f>
        <v>45042</v>
      </c>
      <c r="J419" s="5" t="str">
        <f>'[1]TCE - ANEXO IV - Preencher'!L428</f>
        <v>26230404237235000152550010001071031109126005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29550</v>
      </c>
    </row>
    <row r="420" spans="1:12" s="8" customFormat="1" ht="19.5" customHeight="1" x14ac:dyDescent="0.2">
      <c r="A420" s="3">
        <f>IFERROR(VLOOKUP(B420,'[1]DADOS (OCULTAR)'!$Q$3:$S$103,3,0),"")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12420164001048</v>
      </c>
      <c r="E420" s="5" t="str">
        <f>'[1]TCE - ANEXO IV - Preencher'!G429</f>
        <v>CM HOSPITALAR S 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171133</v>
      </c>
      <c r="I420" s="6">
        <f>IF('[1]TCE - ANEXO IV - Preencher'!K429="","",'[1]TCE - ANEXO IV - Preencher'!K429)</f>
        <v>45041</v>
      </c>
      <c r="J420" s="5" t="str">
        <f>'[1]TCE - ANEXO IV - Preencher'!L429</f>
        <v>26230412420164001048550010001711331571090583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2208</v>
      </c>
    </row>
    <row r="421" spans="1:12" s="8" customFormat="1" ht="19.5" customHeight="1" x14ac:dyDescent="0.2">
      <c r="A421" s="3">
        <f>IFERROR(VLOOKUP(B421,'[1]DADOS (OCULTAR)'!$Q$3:$S$103,3,0),"")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7499258000123</v>
      </c>
      <c r="E421" s="5" t="str">
        <f>'[1]TCE - ANEXO IV - Preencher'!G430</f>
        <v>M P  COMERCIO DE MAT. HOSPITALARES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113778</v>
      </c>
      <c r="I421" s="6">
        <f>IF('[1]TCE - ANEXO IV - Preencher'!K430="","",'[1]TCE - ANEXO IV - Preencher'!K430)</f>
        <v>45034</v>
      </c>
      <c r="J421" s="5" t="str">
        <f>'[1]TCE - ANEXO IV - Preencher'!L430</f>
        <v>35230407499258000123550010001137781427659679</v>
      </c>
      <c r="K421" s="5" t="str">
        <f>IF(F421="B",LEFT('[1]TCE - ANEXO IV - Preencher'!M430,2),IF(F421="S",LEFT('[1]TCE - ANEXO IV - Preencher'!M430,7),IF('[1]TCE - ANEXO IV - Preencher'!H430="","")))</f>
        <v>35</v>
      </c>
      <c r="L421" s="7">
        <f>'[1]TCE - ANEXO IV - Preencher'!N430</f>
        <v>2160</v>
      </c>
    </row>
    <row r="422" spans="1:12" s="8" customFormat="1" ht="19.5" customHeight="1" x14ac:dyDescent="0.2">
      <c r="A422" s="3">
        <f>IFERROR(VLOOKUP(B422,'[1]DADOS (OCULTAR)'!$Q$3:$S$103,3,0),"")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2068375000380</v>
      </c>
      <c r="E422" s="5" t="str">
        <f>'[1]TCE - ANEXO IV - Preencher'!G431</f>
        <v>MEDICICOR COMERCIAL EIRELI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26863</v>
      </c>
      <c r="I422" s="6">
        <f>IF('[1]TCE - ANEXO IV - Preencher'!K431="","",'[1]TCE - ANEXO IV - Preencher'!K431)</f>
        <v>45043</v>
      </c>
      <c r="J422" s="5" t="str">
        <f>'[1]TCE - ANEXO IV - Preencher'!L431</f>
        <v>26230402068375000380550020000268631555377834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8500</v>
      </c>
    </row>
    <row r="423" spans="1:12" s="8" customFormat="1" ht="19.5" customHeight="1" x14ac:dyDescent="0.2">
      <c r="A423" s="3">
        <f>IFERROR(VLOOKUP(B423,'[1]DADOS (OCULTAR)'!$Q$3:$S$103,3,0),"")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48024689000110</v>
      </c>
      <c r="E423" s="5" t="str">
        <f>'[1]TCE - ANEXO IV - Preencher'!G432</f>
        <v>FONTE E OLIVEIRA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000.000.066</v>
      </c>
      <c r="I423" s="6">
        <f>IF('[1]TCE - ANEXO IV - Preencher'!K432="","",'[1]TCE - ANEXO IV - Preencher'!K432)</f>
        <v>45042</v>
      </c>
      <c r="J423" s="5" t="str">
        <f>'[1]TCE - ANEXO IV - Preencher'!L432</f>
        <v>26230448024689000110550010000000661132151333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1435</v>
      </c>
    </row>
    <row r="424" spans="1:12" s="8" customFormat="1" ht="19.5" customHeight="1" x14ac:dyDescent="0.2">
      <c r="A424" s="3">
        <f>IFERROR(VLOOKUP(B424,'[1]DADOS (OCULTAR)'!$Q$3:$S$103,3,0),"")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5044056000161</v>
      </c>
      <c r="E424" s="5" t="str">
        <f>'[1]TCE - ANEXO IV - Preencher'!G433</f>
        <v>DMH PRODUTOS HOSPITALARES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22427</v>
      </c>
      <c r="I424" s="6">
        <f>IF('[1]TCE - ANEXO IV - Preencher'!K433="","",'[1]TCE - ANEXO IV - Preencher'!K433)</f>
        <v>45042</v>
      </c>
      <c r="J424" s="5" t="str">
        <f>'[1]TCE - ANEXO IV - Preencher'!L433</f>
        <v>26230405044056000161550010000224271072510050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5025</v>
      </c>
    </row>
    <row r="425" spans="1:12" s="8" customFormat="1" ht="19.5" customHeight="1" x14ac:dyDescent="0.2">
      <c r="A425" s="3">
        <f>IFERROR(VLOOKUP(B425,'[1]DADOS (OCULTAR)'!$Q$3:$S$103,3,0),"")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8014554000150</v>
      </c>
      <c r="E425" s="5" t="str">
        <f>'[1]TCE - ANEXO IV - Preencher'!G434</f>
        <v>MJB COMERCIO DE MAT MEDICO HOSP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13468</v>
      </c>
      <c r="I425" s="6">
        <f>IF('[1]TCE - ANEXO IV - Preencher'!K434="","",'[1]TCE - ANEXO IV - Preencher'!K434)</f>
        <v>45041</v>
      </c>
      <c r="J425" s="5" t="str">
        <f>'[1]TCE - ANEXO IV - Preencher'!L434</f>
        <v>26230408014554000150550010000134681340146242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3780</v>
      </c>
    </row>
    <row r="426" spans="1:12" s="8" customFormat="1" ht="19.5" customHeight="1" x14ac:dyDescent="0.2">
      <c r="A426" s="3">
        <f>IFERROR(VLOOKUP(B426,'[1]DADOS (OCULTAR)'!$Q$3:$S$103,3,0),"")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8014554000150</v>
      </c>
      <c r="E426" s="5" t="str">
        <f>'[1]TCE - ANEXO IV - Preencher'!G435</f>
        <v>MJB COMERCIO DE MAT MEDICO HOSP LTDA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13469</v>
      </c>
      <c r="I426" s="6">
        <f>IF('[1]TCE - ANEXO IV - Preencher'!K435="","",'[1]TCE - ANEXO IV - Preencher'!K435)</f>
        <v>45041</v>
      </c>
      <c r="J426" s="5" t="str">
        <f>'[1]TCE - ANEXO IV - Preencher'!L435</f>
        <v>26230408014554000150550010000134691340146240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3780</v>
      </c>
    </row>
    <row r="427" spans="1:12" s="8" customFormat="1" ht="19.5" customHeight="1" x14ac:dyDescent="0.2">
      <c r="A427" s="3">
        <f>IFERROR(VLOOKUP(B427,'[1]DADOS (OCULTAR)'!$Q$3:$S$103,3,0),"")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8014554000150</v>
      </c>
      <c r="E427" s="5" t="str">
        <f>'[1]TCE - ANEXO IV - Preencher'!G436</f>
        <v>MJB COMERCIO DE MAT MEDICO HOSP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13466</v>
      </c>
      <c r="I427" s="6">
        <f>IF('[1]TCE - ANEXO IV - Preencher'!K436="","",'[1]TCE - ANEXO IV - Preencher'!K436)</f>
        <v>45041</v>
      </c>
      <c r="J427" s="5" t="str">
        <f>'[1]TCE - ANEXO IV - Preencher'!L436</f>
        <v>26230408014554000150550010000134661340146248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3430</v>
      </c>
    </row>
    <row r="428" spans="1:12" s="8" customFormat="1" ht="19.5" customHeight="1" x14ac:dyDescent="0.2">
      <c r="A428" s="3">
        <f>IFERROR(VLOOKUP(B428,'[1]DADOS (OCULTAR)'!$Q$3:$S$103,3,0),"")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8014554000150</v>
      </c>
      <c r="E428" s="5" t="str">
        <f>'[1]TCE - ANEXO IV - Preencher'!G437</f>
        <v>MJB COMERCIO DE MAT MEDICO HOSP LTDA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13467</v>
      </c>
      <c r="I428" s="6">
        <f>IF('[1]TCE - ANEXO IV - Preencher'!K437="","",'[1]TCE - ANEXO IV - Preencher'!K437)</f>
        <v>45041</v>
      </c>
      <c r="J428" s="5" t="str">
        <f>'[1]TCE - ANEXO IV - Preencher'!L437</f>
        <v>26230408014554000150550010000134671340146245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4530</v>
      </c>
    </row>
    <row r="429" spans="1:12" s="8" customFormat="1" ht="19.5" customHeight="1" x14ac:dyDescent="0.2">
      <c r="A429" s="3">
        <f>IFERROR(VLOOKUP(B429,'[1]DADOS (OCULTAR)'!$Q$3:$S$103,3,0),"")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7160019000144</v>
      </c>
      <c r="E429" s="5" t="str">
        <f>'[1]TCE - ANEXO IV - Preencher'!G438</f>
        <v>VITALE COMERCIO LTDA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113463</v>
      </c>
      <c r="I429" s="6">
        <f>IF('[1]TCE - ANEXO IV - Preencher'!K438="","",'[1]TCE - ANEXO IV - Preencher'!K438)</f>
        <v>45043</v>
      </c>
      <c r="J429" s="5" t="str">
        <f>'[1]TCE - ANEXO IV - Preencher'!L438</f>
        <v>26230407160019000144550010001134631216506303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310</v>
      </c>
    </row>
    <row r="430" spans="1:12" s="8" customFormat="1" ht="19.5" customHeight="1" x14ac:dyDescent="0.2">
      <c r="A430" s="3">
        <f>IFERROR(VLOOKUP(B430,'[1]DADOS (OCULTAR)'!$Q$3:$S$103,3,0),"")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7160019000144</v>
      </c>
      <c r="E430" s="5" t="str">
        <f>'[1]TCE - ANEXO IV - Preencher'!G439</f>
        <v>VITALE COMERCIO LTDA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113458</v>
      </c>
      <c r="I430" s="6">
        <f>IF('[1]TCE - ANEXO IV - Preencher'!K439="","",'[1]TCE - ANEXO IV - Preencher'!K439)</f>
        <v>45043</v>
      </c>
      <c r="J430" s="5" t="str">
        <f>'[1]TCE - ANEXO IV - Preencher'!L439</f>
        <v>26230407160019000144550010001134581676593420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1560</v>
      </c>
    </row>
    <row r="431" spans="1:12" s="8" customFormat="1" ht="19.5" customHeight="1" x14ac:dyDescent="0.2">
      <c r="A431" s="3">
        <f>IFERROR(VLOOKUP(B431,'[1]DADOS (OCULTAR)'!$Q$3:$S$103,3,0),"")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13120044000105</v>
      </c>
      <c r="E431" s="5" t="str">
        <f>'[1]TCE - ANEXO IV - Preencher'!G440</f>
        <v>WANDERLEY E REGIS COM.PROD.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000.009.717</v>
      </c>
      <c r="I431" s="6">
        <f>IF('[1]TCE - ANEXO IV - Preencher'!K440="","",'[1]TCE - ANEXO IV - Preencher'!K440)</f>
        <v>45043</v>
      </c>
      <c r="J431" s="5" t="str">
        <f>'[1]TCE - ANEXO IV - Preencher'!L440</f>
        <v>26230413120044000105550010000097171583904318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616.70000000000005</v>
      </c>
    </row>
    <row r="432" spans="1:12" s="8" customFormat="1" ht="19.5" customHeight="1" x14ac:dyDescent="0.2">
      <c r="A432" s="3">
        <f>IFERROR(VLOOKUP(B432,'[1]DADOS (OCULTAR)'!$Q$3:$S$103,3,0),"")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5932624000160</v>
      </c>
      <c r="E432" s="5" t="str">
        <f>'[1]TCE - ANEXO IV - Preencher'!G441</f>
        <v>MEGAMED COMERCIO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000.020.308</v>
      </c>
      <c r="I432" s="6">
        <f>IF('[1]TCE - ANEXO IV - Preencher'!K441="","",'[1]TCE - ANEXO IV - Preencher'!K441)</f>
        <v>45042</v>
      </c>
      <c r="J432" s="5" t="str">
        <f>'[1]TCE - ANEXO IV - Preencher'!L441</f>
        <v>26230405932624000160550010000203081640384529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512.70000000000005</v>
      </c>
    </row>
    <row r="433" spans="1:12" s="8" customFormat="1" ht="19.5" customHeight="1" x14ac:dyDescent="0.2">
      <c r="A433" s="3">
        <f>IFERROR(VLOOKUP(B433,'[1]DADOS (OCULTAR)'!$Q$3:$S$103,3,0),"")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66437831000133</v>
      </c>
      <c r="E433" s="5" t="str">
        <f>'[1]TCE - ANEXO IV - Preencher'!G442</f>
        <v>HTS MEDIKA EUROMED COM E IMPORT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164130</v>
      </c>
      <c r="I433" s="6">
        <f>IF('[1]TCE - ANEXO IV - Preencher'!K442="","",'[1]TCE - ANEXO IV - Preencher'!K442)</f>
        <v>45035</v>
      </c>
      <c r="J433" s="5" t="str">
        <f>'[1]TCE - ANEXO IV - Preencher'!L442</f>
        <v>31230466437831000133550010001641301631375257</v>
      </c>
      <c r="K433" s="5" t="str">
        <f>IF(F433="B",LEFT('[1]TCE - ANEXO IV - Preencher'!M442,2),IF(F433="S",LEFT('[1]TCE - ANEXO IV - Preencher'!M442,7),IF('[1]TCE - ANEXO IV - Preencher'!H442="","")))</f>
        <v>31</v>
      </c>
      <c r="L433" s="7">
        <f>'[1]TCE - ANEXO IV - Preencher'!N442</f>
        <v>1600</v>
      </c>
    </row>
    <row r="434" spans="1:12" s="8" customFormat="1" ht="19.5" customHeight="1" x14ac:dyDescent="0.2">
      <c r="A434" s="3">
        <f>IFERROR(VLOOKUP(B434,'[1]DADOS (OCULTAR)'!$Q$3:$S$103,3,0),"")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21596736000144</v>
      </c>
      <c r="E434" s="5" t="str">
        <f>'[1]TCE - ANEXO IV - Preencher'!G443</f>
        <v>ULTRAMEGA DIST LTDA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182487</v>
      </c>
      <c r="I434" s="6">
        <f>IF('[1]TCE - ANEXO IV - Preencher'!K443="","",'[1]TCE - ANEXO IV - Preencher'!K443)</f>
        <v>45043</v>
      </c>
      <c r="J434" s="5" t="str">
        <f>'[1]TCE - ANEXO IV - Preencher'!L443</f>
        <v>26230421596736000144550010001824871001900115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965.17</v>
      </c>
    </row>
    <row r="435" spans="1:12" s="8" customFormat="1" ht="19.5" customHeight="1" x14ac:dyDescent="0.2">
      <c r="A435" s="3">
        <f>IFERROR(VLOOKUP(B435,'[1]DADOS (OCULTAR)'!$Q$3:$S$103,3,0),"")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33100082000448</v>
      </c>
      <c r="E435" s="5" t="str">
        <f>'[1]TCE - ANEXO IV - Preencher'!G444</f>
        <v>E. TAMUSSINO E CIA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17381</v>
      </c>
      <c r="I435" s="6">
        <f>IF('[1]TCE - ANEXO IV - Preencher'!K444="","",'[1]TCE - ANEXO IV - Preencher'!K444)</f>
        <v>45042</v>
      </c>
      <c r="J435" s="5" t="str">
        <f>'[1]TCE - ANEXO IV - Preencher'!L444</f>
        <v>26230433100082000448550020000173811506664055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1003.64</v>
      </c>
    </row>
    <row r="436" spans="1:12" s="8" customFormat="1" ht="19.5" customHeight="1" x14ac:dyDescent="0.2">
      <c r="A436" s="3">
        <f>IFERROR(VLOOKUP(B436,'[1]DADOS (OCULTAR)'!$Q$3:$S$103,3,0),"")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50595271000105</v>
      </c>
      <c r="E436" s="5" t="str">
        <f>'[1]TCE - ANEXO IV - Preencher'!G445</f>
        <v>BIOTRONIK COMERCIAL MEDICA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1056075</v>
      </c>
      <c r="I436" s="6">
        <f>IF('[1]TCE - ANEXO IV - Preencher'!K445="","",'[1]TCE - ANEXO IV - Preencher'!K445)</f>
        <v>45043</v>
      </c>
      <c r="J436" s="5" t="str">
        <f>'[1]TCE - ANEXO IV - Preencher'!L445</f>
        <v>35230450595271000105550030010560751787396977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6903.9</v>
      </c>
    </row>
    <row r="437" spans="1:12" s="8" customFormat="1" ht="19.5" customHeight="1" x14ac:dyDescent="0.2">
      <c r="A437" s="3">
        <f>IFERROR(VLOOKUP(B437,'[1]DADOS (OCULTAR)'!$Q$3:$S$103,3,0),"")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50595271000105</v>
      </c>
      <c r="E437" s="5" t="str">
        <f>'[1]TCE - ANEXO IV - Preencher'!G446</f>
        <v>BIOTRONIK COMERCIAL MEDICA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1055576</v>
      </c>
      <c r="I437" s="6">
        <f>IF('[1]TCE - ANEXO IV - Preencher'!K446="","",'[1]TCE - ANEXO IV - Preencher'!K446)</f>
        <v>45041</v>
      </c>
      <c r="J437" s="5" t="str">
        <f>'[1]TCE - ANEXO IV - Preencher'!L446</f>
        <v>35230450595271000105550030010555761605775470</v>
      </c>
      <c r="K437" s="5" t="str">
        <f>IF(F437="B",LEFT('[1]TCE - ANEXO IV - Preencher'!M446,2),IF(F437="S",LEFT('[1]TCE - ANEXO IV - Preencher'!M446,7),IF('[1]TCE - ANEXO IV - Preencher'!H446="","")))</f>
        <v>35</v>
      </c>
      <c r="L437" s="7">
        <f>'[1]TCE - ANEXO IV - Preencher'!N446</f>
        <v>6650.12</v>
      </c>
    </row>
    <row r="438" spans="1:12" s="8" customFormat="1" ht="19.5" customHeight="1" x14ac:dyDescent="0.2">
      <c r="A438" s="3">
        <f>IFERROR(VLOOKUP(B438,'[1]DADOS (OCULTAR)'!$Q$3:$S$103,3,0),"")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1437707000122</v>
      </c>
      <c r="E438" s="5" t="str">
        <f>'[1]TCE - ANEXO IV - Preencher'!G447</f>
        <v>SCITECH MEDICAL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346483</v>
      </c>
      <c r="I438" s="6">
        <f>IF('[1]TCE - ANEXO IV - Preencher'!K447="","",'[1]TCE - ANEXO IV - Preencher'!K447)</f>
        <v>45043</v>
      </c>
      <c r="J438" s="5" t="str">
        <f>'[1]TCE - ANEXO IV - Preencher'!L447</f>
        <v>52230401437707000122550550003464831427228974</v>
      </c>
      <c r="K438" s="5" t="str">
        <f>IF(F438="B",LEFT('[1]TCE - ANEXO IV - Preencher'!M447,2),IF(F438="S",LEFT('[1]TCE - ANEXO IV - Preencher'!M447,7),IF('[1]TCE - ANEXO IV - Preencher'!H447="","")))</f>
        <v>52</v>
      </c>
      <c r="L438" s="7">
        <f>'[1]TCE - ANEXO IV - Preencher'!N447</f>
        <v>280</v>
      </c>
    </row>
    <row r="439" spans="1:12" s="8" customFormat="1" ht="19.5" customHeight="1" x14ac:dyDescent="0.2">
      <c r="A439" s="3">
        <f>IFERROR(VLOOKUP(B439,'[1]DADOS (OCULTAR)'!$Q$3:$S$103,3,0),"")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1437707000122</v>
      </c>
      <c r="E439" s="5" t="str">
        <f>'[1]TCE - ANEXO IV - Preencher'!G448</f>
        <v>SCITECH MEDICAL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345946</v>
      </c>
      <c r="I439" s="6">
        <f>IF('[1]TCE - ANEXO IV - Preencher'!K448="","",'[1]TCE - ANEXO IV - Preencher'!K448)</f>
        <v>45042</v>
      </c>
      <c r="J439" s="5" t="str">
        <f>'[1]TCE - ANEXO IV - Preencher'!L448</f>
        <v>52230401437707000122550550003459461797492756</v>
      </c>
      <c r="K439" s="5" t="str">
        <f>IF(F439="B",LEFT('[1]TCE - ANEXO IV - Preencher'!M448,2),IF(F439="S",LEFT('[1]TCE - ANEXO IV - Preencher'!M448,7),IF('[1]TCE - ANEXO IV - Preencher'!H448="","")))</f>
        <v>52</v>
      </c>
      <c r="L439" s="7">
        <f>'[1]TCE - ANEXO IV - Preencher'!N448</f>
        <v>2380</v>
      </c>
    </row>
    <row r="440" spans="1:12" s="8" customFormat="1" ht="19.5" customHeight="1" x14ac:dyDescent="0.2">
      <c r="A440" s="3">
        <f>IFERROR(VLOOKUP(B440,'[1]DADOS (OCULTAR)'!$Q$3:$S$103,3,0),"")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1437707000122</v>
      </c>
      <c r="E440" s="5" t="str">
        <f>'[1]TCE - ANEXO IV - Preencher'!G449</f>
        <v>SCITECH MEDICAL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345948</v>
      </c>
      <c r="I440" s="6">
        <f>IF('[1]TCE - ANEXO IV - Preencher'!K449="","",'[1]TCE - ANEXO IV - Preencher'!K449)</f>
        <v>45042</v>
      </c>
      <c r="J440" s="5" t="str">
        <f>'[1]TCE - ANEXO IV - Preencher'!L449</f>
        <v>52230401437707000122550550003459481247419384</v>
      </c>
      <c r="K440" s="5" t="str">
        <f>IF(F440="B",LEFT('[1]TCE - ANEXO IV - Preencher'!M449,2),IF(F440="S",LEFT('[1]TCE - ANEXO IV - Preencher'!M449,7),IF('[1]TCE - ANEXO IV - Preencher'!H449="","")))</f>
        <v>52</v>
      </c>
      <c r="L440" s="7">
        <f>'[1]TCE - ANEXO IV - Preencher'!N449</f>
        <v>280</v>
      </c>
    </row>
    <row r="441" spans="1:12" s="8" customFormat="1" ht="19.5" customHeight="1" x14ac:dyDescent="0.2">
      <c r="A441" s="3">
        <f>IFERROR(VLOOKUP(B441,'[1]DADOS (OCULTAR)'!$Q$3:$S$103,3,0),"")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13291742000165</v>
      </c>
      <c r="E441" s="5" t="str">
        <f>'[1]TCE - ANEXO IV - Preencher'!G450</f>
        <v>PHOENIX MED PRODUTOS MEDICO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000.023.801</v>
      </c>
      <c r="I441" s="6">
        <f>IF('[1]TCE - ANEXO IV - Preencher'!K450="","",'[1]TCE - ANEXO IV - Preencher'!K450)</f>
        <v>45041</v>
      </c>
      <c r="J441" s="5" t="str">
        <f>'[1]TCE - ANEXO IV - Preencher'!L450</f>
        <v>26230413291742000165550010000238011969495034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9010</v>
      </c>
    </row>
    <row r="442" spans="1:12" s="8" customFormat="1" ht="19.5" customHeight="1" x14ac:dyDescent="0.2">
      <c r="A442" s="3">
        <f>IFERROR(VLOOKUP(B442,'[1]DADOS (OCULTAR)'!$Q$3:$S$103,3,0),"")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13291742000165</v>
      </c>
      <c r="E442" s="5" t="str">
        <f>'[1]TCE - ANEXO IV - Preencher'!G451</f>
        <v>PHOENIX MED PRODUTOS MEDICO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000.023.800</v>
      </c>
      <c r="I442" s="6">
        <f>IF('[1]TCE - ANEXO IV - Preencher'!K451="","",'[1]TCE - ANEXO IV - Preencher'!K451)</f>
        <v>45041</v>
      </c>
      <c r="J442" s="5" t="str">
        <f>'[1]TCE - ANEXO IV - Preencher'!L451</f>
        <v>26230413291742000165550010000238001799103362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1780</v>
      </c>
    </row>
    <row r="443" spans="1:12" s="8" customFormat="1" ht="19.5" customHeight="1" x14ac:dyDescent="0.2">
      <c r="A443" s="3">
        <f>IFERROR(VLOOKUP(B443,'[1]DADOS (OCULTAR)'!$Q$3:$S$103,3,0),"")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13291742000165</v>
      </c>
      <c r="E443" s="5" t="str">
        <f>'[1]TCE - ANEXO IV - Preencher'!G452</f>
        <v>PHOENIX MED PRODUTOS MEDICO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000.023.813</v>
      </c>
      <c r="I443" s="6">
        <f>IF('[1]TCE - ANEXO IV - Preencher'!K452="","",'[1]TCE - ANEXO IV - Preencher'!K452)</f>
        <v>45042</v>
      </c>
      <c r="J443" s="5" t="str">
        <f>'[1]TCE - ANEXO IV - Preencher'!L452</f>
        <v>26230413291742000165550010000238131971185943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890</v>
      </c>
    </row>
    <row r="444" spans="1:12" s="8" customFormat="1" ht="19.5" customHeight="1" x14ac:dyDescent="0.2">
      <c r="A444" s="3">
        <f>IFERROR(VLOOKUP(B444,'[1]DADOS (OCULTAR)'!$Q$3:$S$103,3,0),"")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1513946000114</v>
      </c>
      <c r="E444" s="5" t="str">
        <f>'[1]TCE - ANEXO IV - Preencher'!G453</f>
        <v>BOSTON SCIENTIFIC DO BRASIL LTDA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2788163</v>
      </c>
      <c r="I444" s="6">
        <f>IF('[1]TCE - ANEXO IV - Preencher'!K453="","",'[1]TCE - ANEXO IV - Preencher'!K453)</f>
        <v>45043</v>
      </c>
      <c r="J444" s="5" t="str">
        <f>'[1]TCE - ANEXO IV - Preencher'!L453</f>
        <v>35230401513946000114550030027881631028285706</v>
      </c>
      <c r="K444" s="5" t="str">
        <f>IF(F444="B",LEFT('[1]TCE - ANEXO IV - Preencher'!M453,2),IF(F444="S",LEFT('[1]TCE - ANEXO IV - Preencher'!M453,7),IF('[1]TCE - ANEXO IV - Preencher'!H453="","")))</f>
        <v>35</v>
      </c>
      <c r="L444" s="7">
        <f>'[1]TCE - ANEXO IV - Preencher'!N453</f>
        <v>1100</v>
      </c>
    </row>
    <row r="445" spans="1:12" s="8" customFormat="1" ht="19.5" customHeight="1" x14ac:dyDescent="0.2">
      <c r="A445" s="3">
        <f>IFERROR(VLOOKUP(B445,'[1]DADOS (OCULTAR)'!$Q$3:$S$103,3,0),"")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1513946000114</v>
      </c>
      <c r="E445" s="5" t="str">
        <f>'[1]TCE - ANEXO IV - Preencher'!G454</f>
        <v>BOSTON SCIENTIFIC DO BRASIL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2788164</v>
      </c>
      <c r="I445" s="6">
        <f>IF('[1]TCE - ANEXO IV - Preencher'!K454="","",'[1]TCE - ANEXO IV - Preencher'!K454)</f>
        <v>45043</v>
      </c>
      <c r="J445" s="5" t="str">
        <f>'[1]TCE - ANEXO IV - Preencher'!L454</f>
        <v>35230401513946000114550030027881641028285711</v>
      </c>
      <c r="K445" s="5" t="str">
        <f>IF(F445="B",LEFT('[1]TCE - ANEXO IV - Preencher'!M454,2),IF(F445="S",LEFT('[1]TCE - ANEXO IV - Preencher'!M454,7),IF('[1]TCE - ANEXO IV - Preencher'!H454="","")))</f>
        <v>35</v>
      </c>
      <c r="L445" s="7">
        <f>'[1]TCE - ANEXO IV - Preencher'!N454</f>
        <v>268.82</v>
      </c>
    </row>
    <row r="446" spans="1:12" s="8" customFormat="1" ht="19.5" customHeight="1" x14ac:dyDescent="0.2">
      <c r="A446" s="3">
        <f>IFERROR(VLOOKUP(B446,'[1]DADOS (OCULTAR)'!$Q$3:$S$103,3,0),"")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1513946000114</v>
      </c>
      <c r="E446" s="5" t="str">
        <f>'[1]TCE - ANEXO IV - Preencher'!G455</f>
        <v>BOSTON SCIENTIFIC DO BRASIL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2788162</v>
      </c>
      <c r="I446" s="6">
        <f>IF('[1]TCE - ANEXO IV - Preencher'!K455="","",'[1]TCE - ANEXO IV - Preencher'!K455)</f>
        <v>45043</v>
      </c>
      <c r="J446" s="5" t="str">
        <f>'[1]TCE - ANEXO IV - Preencher'!L455</f>
        <v>35230401513946000114550030027881621028285695</v>
      </c>
      <c r="K446" s="5" t="str">
        <f>IF(F446="B",LEFT('[1]TCE - ANEXO IV - Preencher'!M455,2),IF(F446="S",LEFT('[1]TCE - ANEXO IV - Preencher'!M455,7),IF('[1]TCE - ANEXO IV - Preencher'!H455="","")))</f>
        <v>35</v>
      </c>
      <c r="L446" s="7">
        <f>'[1]TCE - ANEXO IV - Preencher'!N455</f>
        <v>268.82</v>
      </c>
    </row>
    <row r="447" spans="1:12" s="8" customFormat="1" ht="19.5" customHeight="1" x14ac:dyDescent="0.2">
      <c r="A447" s="3">
        <f>IFERROR(VLOOKUP(B447,'[1]DADOS (OCULTAR)'!$Q$3:$S$103,3,0),"")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1513946000114</v>
      </c>
      <c r="E447" s="5" t="str">
        <f>'[1]TCE - ANEXO IV - Preencher'!G456</f>
        <v>BOSTON SCIENTIFIC DO BRASIL LTDA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2788161</v>
      </c>
      <c r="I447" s="6">
        <f>IF('[1]TCE - ANEXO IV - Preencher'!K456="","",'[1]TCE - ANEXO IV - Preencher'!K456)</f>
        <v>45043</v>
      </c>
      <c r="J447" s="5" t="str">
        <f>'[1]TCE - ANEXO IV - Preencher'!L456</f>
        <v>35230401513946000114550030027881611028285680</v>
      </c>
      <c r="K447" s="5" t="str">
        <f>IF(F447="B",LEFT('[1]TCE - ANEXO IV - Preencher'!M456,2),IF(F447="S",LEFT('[1]TCE - ANEXO IV - Preencher'!M456,7),IF('[1]TCE - ANEXO IV - Preencher'!H456="","")))</f>
        <v>35</v>
      </c>
      <c r="L447" s="7">
        <f>'[1]TCE - ANEXO IV - Preencher'!N456</f>
        <v>1100</v>
      </c>
    </row>
    <row r="448" spans="1:12" s="8" customFormat="1" ht="19.5" customHeight="1" x14ac:dyDescent="0.2">
      <c r="A448" s="3">
        <f>IFERROR(VLOOKUP(B448,'[1]DADOS (OCULTAR)'!$Q$3:$S$103,3,0),"")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1513946000114</v>
      </c>
      <c r="E448" s="5" t="str">
        <f>'[1]TCE - ANEXO IV - Preencher'!G457</f>
        <v>BOSTON SCIENTIFIC DO BRASIL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2788158</v>
      </c>
      <c r="I448" s="6">
        <f>IF('[1]TCE - ANEXO IV - Preencher'!K457="","",'[1]TCE - ANEXO IV - Preencher'!K457)</f>
        <v>45043</v>
      </c>
      <c r="J448" s="5" t="str">
        <f>'[1]TCE - ANEXO IV - Preencher'!L457</f>
        <v>35230401513946000114550030027881581028285650</v>
      </c>
      <c r="K448" s="5" t="str">
        <f>IF(F448="B",LEFT('[1]TCE - ANEXO IV - Preencher'!M457,2),IF(F448="S",LEFT('[1]TCE - ANEXO IV - Preencher'!M457,7),IF('[1]TCE - ANEXO IV - Preencher'!H457="","")))</f>
        <v>35</v>
      </c>
      <c r="L448" s="7">
        <f>'[1]TCE - ANEXO IV - Preencher'!N457</f>
        <v>1100</v>
      </c>
    </row>
    <row r="449" spans="1:12" s="8" customFormat="1" ht="19.5" customHeight="1" x14ac:dyDescent="0.2">
      <c r="A449" s="3">
        <f>IFERROR(VLOOKUP(B449,'[1]DADOS (OCULTAR)'!$Q$3:$S$103,3,0),"")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1513946000114</v>
      </c>
      <c r="E449" s="5" t="str">
        <f>'[1]TCE - ANEXO IV - Preencher'!G458</f>
        <v>BOSTON SCIENTIFIC DO BRASIL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2788160</v>
      </c>
      <c r="I449" s="6">
        <f>IF('[1]TCE - ANEXO IV - Preencher'!K458="","",'[1]TCE - ANEXO IV - Preencher'!K458)</f>
        <v>45043</v>
      </c>
      <c r="J449" s="5" t="str">
        <f>'[1]TCE - ANEXO IV - Preencher'!L458</f>
        <v>35230401513946000114550030027881601028285674</v>
      </c>
      <c r="K449" s="5" t="str">
        <f>IF(F449="B",LEFT('[1]TCE - ANEXO IV - Preencher'!M458,2),IF(F449="S",LEFT('[1]TCE - ANEXO IV - Preencher'!M458,7),IF('[1]TCE - ANEXO IV - Preencher'!H458="","")))</f>
        <v>35</v>
      </c>
      <c r="L449" s="7">
        <f>'[1]TCE - ANEXO IV - Preencher'!N458</f>
        <v>1368.82</v>
      </c>
    </row>
    <row r="450" spans="1:12" s="8" customFormat="1" ht="19.5" customHeight="1" x14ac:dyDescent="0.2">
      <c r="A450" s="3">
        <f>IFERROR(VLOOKUP(B450,'[1]DADOS (OCULTAR)'!$Q$3:$S$103,3,0),"")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1513946000114</v>
      </c>
      <c r="E450" s="5" t="str">
        <f>'[1]TCE - ANEXO IV - Preencher'!G459</f>
        <v>BOSTON SCIENTIFIC DO BRASIL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2788159</v>
      </c>
      <c r="I450" s="6">
        <f>IF('[1]TCE - ANEXO IV - Preencher'!K459="","",'[1]TCE - ANEXO IV - Preencher'!K459)</f>
        <v>45043</v>
      </c>
      <c r="J450" s="5" t="str">
        <f>'[1]TCE - ANEXO IV - Preencher'!L459</f>
        <v>35230401513946000114550030027881591028285665</v>
      </c>
      <c r="K450" s="5" t="str">
        <f>IF(F450="B",LEFT('[1]TCE - ANEXO IV - Preencher'!M459,2),IF(F450="S",LEFT('[1]TCE - ANEXO IV - Preencher'!M459,7),IF('[1]TCE - ANEXO IV - Preencher'!H459="","")))</f>
        <v>35</v>
      </c>
      <c r="L450" s="7">
        <f>'[1]TCE - ANEXO IV - Preencher'!N459</f>
        <v>2200</v>
      </c>
    </row>
    <row r="451" spans="1:12" s="8" customFormat="1" ht="19.5" customHeight="1" x14ac:dyDescent="0.2">
      <c r="A451" s="3">
        <f>IFERROR(VLOOKUP(B451,'[1]DADOS (OCULTAR)'!$Q$3:$S$103,3,0),"")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1513946000114</v>
      </c>
      <c r="E451" s="5" t="str">
        <f>'[1]TCE - ANEXO IV - Preencher'!G460</f>
        <v>BOSTON SCIENTIFIC DO BRASIL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2788157</v>
      </c>
      <c r="I451" s="6">
        <f>IF('[1]TCE - ANEXO IV - Preencher'!K460="","",'[1]TCE - ANEXO IV - Preencher'!K460)</f>
        <v>45043</v>
      </c>
      <c r="J451" s="5" t="str">
        <f>'[1]TCE - ANEXO IV - Preencher'!L460</f>
        <v>35230401513946000114550030027881571028285644</v>
      </c>
      <c r="K451" s="5" t="str">
        <f>IF(F451="B",LEFT('[1]TCE - ANEXO IV - Preencher'!M460,2),IF(F451="S",LEFT('[1]TCE - ANEXO IV - Preencher'!M460,7),IF('[1]TCE - ANEXO IV - Preencher'!H460="","")))</f>
        <v>35</v>
      </c>
      <c r="L451" s="7">
        <f>'[1]TCE - ANEXO IV - Preencher'!N460</f>
        <v>2200</v>
      </c>
    </row>
    <row r="452" spans="1:12" s="8" customFormat="1" ht="19.5" customHeight="1" x14ac:dyDescent="0.2">
      <c r="A452" s="3">
        <f>IFERROR(VLOOKUP(B452,'[1]DADOS (OCULTAR)'!$Q$3:$S$103,3,0),"")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1513946000114</v>
      </c>
      <c r="E452" s="5" t="str">
        <f>'[1]TCE - ANEXO IV - Preencher'!G461</f>
        <v>BOSTON SCIENTIFIC DO BRASIL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2788165</v>
      </c>
      <c r="I452" s="6">
        <f>IF('[1]TCE - ANEXO IV - Preencher'!K461="","",'[1]TCE - ANEXO IV - Preencher'!K461)</f>
        <v>45043</v>
      </c>
      <c r="J452" s="5" t="str">
        <f>'[1]TCE - ANEXO IV - Preencher'!L461</f>
        <v>35230401513946000114550030027881651028285727</v>
      </c>
      <c r="K452" s="5" t="str">
        <f>IF(F452="B",LEFT('[1]TCE - ANEXO IV - Preencher'!M461,2),IF(F452="S",LEFT('[1]TCE - ANEXO IV - Preencher'!M461,7),IF('[1]TCE - ANEXO IV - Preencher'!H461="","")))</f>
        <v>35</v>
      </c>
      <c r="L452" s="7">
        <f>'[1]TCE - ANEXO IV - Preencher'!N461</f>
        <v>537.64</v>
      </c>
    </row>
    <row r="453" spans="1:12" s="8" customFormat="1" ht="19.5" customHeight="1" x14ac:dyDescent="0.2">
      <c r="A453" s="3">
        <f>IFERROR(VLOOKUP(B453,'[1]DADOS (OCULTAR)'!$Q$3:$S$103,3,0),"")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1513946000114</v>
      </c>
      <c r="E453" s="5" t="str">
        <f>'[1]TCE - ANEXO IV - Preencher'!G462</f>
        <v>BOSTON SCIENTIFIC DO BRASIL LTDA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2787737</v>
      </c>
      <c r="I453" s="6">
        <f>IF('[1]TCE - ANEXO IV - Preencher'!K462="","",'[1]TCE - ANEXO IV - Preencher'!K462)</f>
        <v>45043</v>
      </c>
      <c r="J453" s="5" t="str">
        <f>'[1]TCE - ANEXO IV - Preencher'!L462</f>
        <v>35230401513946000114550030027877371028280656</v>
      </c>
      <c r="K453" s="5" t="str">
        <f>IF(F453="B",LEFT('[1]TCE - ANEXO IV - Preencher'!M462,2),IF(F453="S",LEFT('[1]TCE - ANEXO IV - Preencher'!M462,7),IF('[1]TCE - ANEXO IV - Preencher'!H462="","")))</f>
        <v>35</v>
      </c>
      <c r="L453" s="7">
        <f>'[1]TCE - ANEXO IV - Preencher'!N462</f>
        <v>1368.82</v>
      </c>
    </row>
    <row r="454" spans="1:12" s="8" customFormat="1" ht="19.5" customHeight="1" x14ac:dyDescent="0.2">
      <c r="A454" s="3">
        <f>IFERROR(VLOOKUP(B454,'[1]DADOS (OCULTAR)'!$Q$3:$S$103,3,0),"")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1513946000114</v>
      </c>
      <c r="E454" s="5" t="str">
        <f>'[1]TCE - ANEXO IV - Preencher'!G463</f>
        <v>BOSTON SCIENTIFIC DO BRASIL LTDA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2787736</v>
      </c>
      <c r="I454" s="6">
        <f>IF('[1]TCE - ANEXO IV - Preencher'!K463="","",'[1]TCE - ANEXO IV - Preencher'!K463)</f>
        <v>45043</v>
      </c>
      <c r="J454" s="5" t="str">
        <f>'[1]TCE - ANEXO IV - Preencher'!L463</f>
        <v>35230401513946000114550030027877361028280640</v>
      </c>
      <c r="K454" s="5" t="str">
        <f>IF(F454="B",LEFT('[1]TCE - ANEXO IV - Preencher'!M463,2),IF(F454="S",LEFT('[1]TCE - ANEXO IV - Preencher'!M463,7),IF('[1]TCE - ANEXO IV - Preencher'!H463="","")))</f>
        <v>35</v>
      </c>
      <c r="L454" s="7">
        <f>'[1]TCE - ANEXO IV - Preencher'!N463</f>
        <v>537.64</v>
      </c>
    </row>
    <row r="455" spans="1:12" s="8" customFormat="1" ht="19.5" customHeight="1" x14ac:dyDescent="0.2">
      <c r="A455" s="3">
        <f>IFERROR(VLOOKUP(B455,'[1]DADOS (OCULTAR)'!$Q$3:$S$103,3,0),"")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1513946000114</v>
      </c>
      <c r="E455" s="5" t="str">
        <f>'[1]TCE - ANEXO IV - Preencher'!G464</f>
        <v>BOSTON SCIENTIFIC DO BRASIL LTDA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2787735</v>
      </c>
      <c r="I455" s="6">
        <f>IF('[1]TCE - ANEXO IV - Preencher'!K464="","",'[1]TCE - ANEXO IV - Preencher'!K464)</f>
        <v>45043</v>
      </c>
      <c r="J455" s="5" t="str">
        <f>'[1]TCE - ANEXO IV - Preencher'!L464</f>
        <v>35230401513946000114550030027877351028280635</v>
      </c>
      <c r="K455" s="5" t="str">
        <f>IF(F455="B",LEFT('[1]TCE - ANEXO IV - Preencher'!M464,2),IF(F455="S",LEFT('[1]TCE - ANEXO IV - Preencher'!M464,7),IF('[1]TCE - ANEXO IV - Preencher'!H464="","")))</f>
        <v>35</v>
      </c>
      <c r="L455" s="7">
        <f>'[1]TCE - ANEXO IV - Preencher'!N464</f>
        <v>268.82</v>
      </c>
    </row>
    <row r="456" spans="1:12" s="8" customFormat="1" ht="19.5" customHeight="1" x14ac:dyDescent="0.2">
      <c r="A456" s="3">
        <f>IFERROR(VLOOKUP(B456,'[1]DADOS (OCULTAR)'!$Q$3:$S$103,3,0),"")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1513946000114</v>
      </c>
      <c r="E456" s="5" t="str">
        <f>'[1]TCE - ANEXO IV - Preencher'!G465</f>
        <v>BOSTON SCIENTIFIC DO BRASIL LTDA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2787738</v>
      </c>
      <c r="I456" s="6">
        <f>IF('[1]TCE - ANEXO IV - Preencher'!K465="","",'[1]TCE - ANEXO IV - Preencher'!K465)</f>
        <v>45043</v>
      </c>
      <c r="J456" s="5" t="str">
        <f>'[1]TCE - ANEXO IV - Preencher'!L465</f>
        <v>35230401513946000114550030027877381028280661</v>
      </c>
      <c r="K456" s="5" t="str">
        <f>IF(F456="B",LEFT('[1]TCE - ANEXO IV - Preencher'!M465,2),IF(F456="S",LEFT('[1]TCE - ANEXO IV - Preencher'!M465,7),IF('[1]TCE - ANEXO IV - Preencher'!H465="","")))</f>
        <v>35</v>
      </c>
      <c r="L456" s="7">
        <f>'[1]TCE - ANEXO IV - Preencher'!N465</f>
        <v>1368.82</v>
      </c>
    </row>
    <row r="457" spans="1:12" s="8" customFormat="1" ht="19.5" customHeight="1" x14ac:dyDescent="0.2">
      <c r="A457" s="3">
        <f>IFERROR(VLOOKUP(B457,'[1]DADOS (OCULTAR)'!$Q$3:$S$103,3,0),"")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1513946000114</v>
      </c>
      <c r="E457" s="5" t="str">
        <f>'[1]TCE - ANEXO IV - Preencher'!G466</f>
        <v>BOSTON SCIENTIFIC DO BRASIL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2787734</v>
      </c>
      <c r="I457" s="6">
        <f>IF('[1]TCE - ANEXO IV - Preencher'!K466="","",'[1]TCE - ANEXO IV - Preencher'!K466)</f>
        <v>45043</v>
      </c>
      <c r="J457" s="5" t="str">
        <f>'[1]TCE - ANEXO IV - Preencher'!L466</f>
        <v>35230401513946000114550030027877341028280620</v>
      </c>
      <c r="K457" s="5" t="str">
        <f>IF(F457="B",LEFT('[1]TCE - ANEXO IV - Preencher'!M466,2),IF(F457="S",LEFT('[1]TCE - ANEXO IV - Preencher'!M466,7),IF('[1]TCE - ANEXO IV - Preencher'!H466="","")))</f>
        <v>35</v>
      </c>
      <c r="L457" s="7">
        <f>'[1]TCE - ANEXO IV - Preencher'!N466</f>
        <v>1368.82</v>
      </c>
    </row>
    <row r="458" spans="1:12" s="8" customFormat="1" ht="19.5" customHeight="1" x14ac:dyDescent="0.2">
      <c r="A458" s="3">
        <f>IFERROR(VLOOKUP(B458,'[1]DADOS (OCULTAR)'!$Q$3:$S$103,3,0),"")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1513946000114</v>
      </c>
      <c r="E458" s="5" t="str">
        <f>'[1]TCE - ANEXO IV - Preencher'!G467</f>
        <v>BOSTON SCIENTIFIC DO BRASIL LTDA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2787739</v>
      </c>
      <c r="I458" s="6">
        <f>IF('[1]TCE - ANEXO IV - Preencher'!K467="","",'[1]TCE - ANEXO IV - Preencher'!K467)</f>
        <v>45043</v>
      </c>
      <c r="J458" s="5" t="str">
        <f>'[1]TCE - ANEXO IV - Preencher'!L467</f>
        <v>35230401513946000114550030027877391028280677</v>
      </c>
      <c r="K458" s="5" t="str">
        <f>IF(F458="B",LEFT('[1]TCE - ANEXO IV - Preencher'!M467,2),IF(F458="S",LEFT('[1]TCE - ANEXO IV - Preencher'!M467,7),IF('[1]TCE - ANEXO IV - Preencher'!H467="","")))</f>
        <v>35</v>
      </c>
      <c r="L458" s="7">
        <f>'[1]TCE - ANEXO IV - Preencher'!N467</f>
        <v>2468.8200000000002</v>
      </c>
    </row>
    <row r="459" spans="1:12" s="8" customFormat="1" ht="19.5" customHeight="1" x14ac:dyDescent="0.2">
      <c r="A459" s="3">
        <f>IFERROR(VLOOKUP(B459,'[1]DADOS (OCULTAR)'!$Q$3:$S$103,3,0),"")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15218561000139</v>
      </c>
      <c r="E459" s="5" t="str">
        <f>'[1]TCE - ANEXO IV - Preencher'!G468</f>
        <v>NNMED  DISTRIBUICAO IMPORTACAO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000.096.719</v>
      </c>
      <c r="I459" s="6">
        <f>IF('[1]TCE - ANEXO IV - Preencher'!K468="","",'[1]TCE - ANEXO IV - Preencher'!K468)</f>
        <v>45042</v>
      </c>
      <c r="J459" s="5" t="str">
        <f>'[1]TCE - ANEXO IV - Preencher'!L468</f>
        <v>25230415218561000139550010000967191847077078</v>
      </c>
      <c r="K459" s="5" t="str">
        <f>IF(F459="B",LEFT('[1]TCE - ANEXO IV - Preencher'!M468,2),IF(F459="S",LEFT('[1]TCE - ANEXO IV - Preencher'!M468,7),IF('[1]TCE - ANEXO IV - Preencher'!H468="","")))</f>
        <v>25</v>
      </c>
      <c r="L459" s="7">
        <f>'[1]TCE - ANEXO IV - Preencher'!N468</f>
        <v>3468.92</v>
      </c>
    </row>
    <row r="460" spans="1:12" s="8" customFormat="1" ht="19.5" customHeight="1" x14ac:dyDescent="0.2">
      <c r="A460" s="3">
        <f>IFERROR(VLOOKUP(B460,'[1]DADOS (OCULTAR)'!$Q$3:$S$103,3,0),"")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67729178000653</v>
      </c>
      <c r="E460" s="5" t="str">
        <f>'[1]TCE - ANEXO IV - Preencher'!G469</f>
        <v>COMERCIAL CIRURGICA RIOCLARENSE LTDA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48530</v>
      </c>
      <c r="I460" s="6">
        <f>IF('[1]TCE - ANEXO IV - Preencher'!K469="","",'[1]TCE - ANEXO IV - Preencher'!K469)</f>
        <v>45043</v>
      </c>
      <c r="J460" s="5" t="str">
        <f>'[1]TCE - ANEXO IV - Preencher'!L469</f>
        <v>26230467729178000653550010000485301626150870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4329.34</v>
      </c>
    </row>
    <row r="461" spans="1:12" s="8" customFormat="1" ht="19.5" customHeight="1" x14ac:dyDescent="0.2">
      <c r="A461" s="3">
        <f>IFERROR(VLOOKUP(B461,'[1]DADOS (OCULTAR)'!$Q$3:$S$103,3,0),"")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27970162000109</v>
      </c>
      <c r="E461" s="5" t="str">
        <f>'[1]TCE - ANEXO IV - Preencher'!G470</f>
        <v>SAUDE BRASIL COMERC DE MAT MED. EIRELI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000.002.715</v>
      </c>
      <c r="I461" s="6">
        <f>IF('[1]TCE - ANEXO IV - Preencher'!K470="","",'[1]TCE - ANEXO IV - Preencher'!K470)</f>
        <v>45043</v>
      </c>
      <c r="J461" s="5" t="str">
        <f>'[1]TCE - ANEXO IV - Preencher'!L470</f>
        <v>26230427970162000109550010000027151000925482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2750</v>
      </c>
    </row>
    <row r="462" spans="1:12" s="8" customFormat="1" ht="19.5" customHeight="1" x14ac:dyDescent="0.2">
      <c r="A462" s="3">
        <f>IFERROR(VLOOKUP(B462,'[1]DADOS (OCULTAR)'!$Q$3:$S$103,3,0),"")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11449180000290</v>
      </c>
      <c r="E462" s="5" t="str">
        <f>'[1]TCE - ANEXO IV - Preencher'!G471</f>
        <v>DPROSMED DISTR DE PROD MEDI HOSPIT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10153</v>
      </c>
      <c r="I462" s="6">
        <f>IF('[1]TCE - ANEXO IV - Preencher'!K471="","",'[1]TCE - ANEXO IV - Preencher'!K471)</f>
        <v>45043</v>
      </c>
      <c r="J462" s="5" t="str">
        <f>'[1]TCE - ANEXO IV - Preencher'!L471</f>
        <v>26230411449180000290550010000101531000209351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471.95</v>
      </c>
    </row>
    <row r="463" spans="1:12" s="8" customFormat="1" ht="19.5" customHeight="1" x14ac:dyDescent="0.2">
      <c r="A463" s="3">
        <f>IFERROR(VLOOKUP(B463,'[1]DADOS (OCULTAR)'!$Q$3:$S$103,3,0),"")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58426628000990</v>
      </c>
      <c r="E463" s="5" t="str">
        <f>'[1]TCE - ANEXO IV - Preencher'!G472</f>
        <v>SAMTRONIC INDUSTRIA E COMERCIO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1630</v>
      </c>
      <c r="I463" s="6">
        <f>IF('[1]TCE - ANEXO IV - Preencher'!K472="","",'[1]TCE - ANEXO IV - Preencher'!K472)</f>
        <v>45036</v>
      </c>
      <c r="J463" s="5" t="str">
        <f>'[1]TCE - ANEXO IV - Preencher'!L472</f>
        <v>26230458426628000990550010000016301859745185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6270</v>
      </c>
    </row>
    <row r="464" spans="1:12" s="8" customFormat="1" ht="19.5" customHeight="1" x14ac:dyDescent="0.2">
      <c r="A464" s="3">
        <f>IFERROR(VLOOKUP(B464,'[1]DADOS (OCULTAR)'!$Q$3:$S$103,3,0),"")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46208885000110</v>
      </c>
      <c r="E464" s="5" t="str">
        <f>'[1]TCE - ANEXO IV - Preencher'!G473</f>
        <v>MD DISTRIBUIDORA DE MEDICAMENTOS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000.000.086</v>
      </c>
      <c r="I464" s="6">
        <f>IF('[1]TCE - ANEXO IV - Preencher'!K473="","",'[1]TCE - ANEXO IV - Preencher'!K473)</f>
        <v>45043</v>
      </c>
      <c r="J464" s="5" t="str">
        <f>'[1]TCE - ANEXO IV - Preencher'!L473</f>
        <v>26230446208885000110550010000000861479340750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3078</v>
      </c>
    </row>
    <row r="465" spans="1:12" s="8" customFormat="1" ht="19.5" customHeight="1" x14ac:dyDescent="0.2">
      <c r="A465" s="3">
        <f>IFERROR(VLOOKUP(B465,'[1]DADOS (OCULTAR)'!$Q$3:$S$103,3,0),"")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37844417000140</v>
      </c>
      <c r="E465" s="5" t="str">
        <f>'[1]TCE - ANEXO IV - Preencher'!G474</f>
        <v>LOG DIST. DE PRO. HOSP. E HIG. PE.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1493</v>
      </c>
      <c r="I465" s="6">
        <f>IF('[1]TCE - ANEXO IV - Preencher'!K474="","",'[1]TCE - ANEXO IV - Preencher'!K474)</f>
        <v>45043</v>
      </c>
      <c r="J465" s="5" t="str">
        <f>'[1]TCE - ANEXO IV - Preencher'!L474</f>
        <v>26230437844417000140550010000014931815330701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2413.89</v>
      </c>
    </row>
    <row r="466" spans="1:12" s="8" customFormat="1" ht="19.5" customHeight="1" x14ac:dyDescent="0.2">
      <c r="A466" s="3">
        <f>IFERROR(VLOOKUP(B466,'[1]DADOS (OCULTAR)'!$Q$3:$S$103,3,0),"")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15218561000139</v>
      </c>
      <c r="E466" s="5" t="str">
        <f>'[1]TCE - ANEXO IV - Preencher'!G475</f>
        <v>NNMED  DISTRIBUICAO IMPORTACAO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000.096.811</v>
      </c>
      <c r="I466" s="6">
        <f>IF('[1]TCE - ANEXO IV - Preencher'!K475="","",'[1]TCE - ANEXO IV - Preencher'!K475)</f>
        <v>45044</v>
      </c>
      <c r="J466" s="5" t="str">
        <f>'[1]TCE - ANEXO IV - Preencher'!L475</f>
        <v>25230415218561000139550010000968111149069204</v>
      </c>
      <c r="K466" s="5" t="str">
        <f>IF(F466="B",LEFT('[1]TCE - ANEXO IV - Preencher'!M475,2),IF(F466="S",LEFT('[1]TCE - ANEXO IV - Preencher'!M475,7),IF('[1]TCE - ANEXO IV - Preencher'!H475="","")))</f>
        <v>25</v>
      </c>
      <c r="L466" s="7">
        <f>'[1]TCE - ANEXO IV - Preencher'!N475</f>
        <v>3286.68</v>
      </c>
    </row>
    <row r="467" spans="1:12" s="8" customFormat="1" ht="19.5" customHeight="1" x14ac:dyDescent="0.2">
      <c r="A467" s="3">
        <f>IFERROR(VLOOKUP(B467,'[1]DADOS (OCULTAR)'!$Q$3:$S$103,3,0),"")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8955615000183</v>
      </c>
      <c r="E467" s="5" t="str">
        <f>'[1]TCE - ANEXO IV - Preencher'!G476</f>
        <v>ATUAL COMER E REPRE DE PROD MEDICOS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000.008.554</v>
      </c>
      <c r="I467" s="6">
        <f>IF('[1]TCE - ANEXO IV - Preencher'!K476="","",'[1]TCE - ANEXO IV - Preencher'!K476)</f>
        <v>45044</v>
      </c>
      <c r="J467" s="5" t="str">
        <f>'[1]TCE - ANEXO IV - Preencher'!L476</f>
        <v>26230408955615000183550010000085541101104105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2915</v>
      </c>
    </row>
    <row r="468" spans="1:12" s="8" customFormat="1" ht="19.5" customHeight="1" x14ac:dyDescent="0.2">
      <c r="A468" s="3">
        <f>IFERROR(VLOOKUP(B468,'[1]DADOS (OCULTAR)'!$Q$3:$S$103,3,0),"")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8014554000150</v>
      </c>
      <c r="E468" s="5" t="str">
        <f>'[1]TCE - ANEXO IV - Preencher'!G477</f>
        <v>MJB COMERCIO DE MAT MEDICO HOSP LTDA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13474</v>
      </c>
      <c r="I468" s="6">
        <f>IF('[1]TCE - ANEXO IV - Preencher'!K477="","",'[1]TCE - ANEXO IV - Preencher'!K477)</f>
        <v>45043</v>
      </c>
      <c r="J468" s="5" t="str">
        <f>'[1]TCE - ANEXO IV - Preencher'!L477</f>
        <v>26230408014554000150550010000134741340147211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3430</v>
      </c>
    </row>
    <row r="469" spans="1:12" s="8" customFormat="1" ht="19.5" customHeight="1" x14ac:dyDescent="0.2">
      <c r="A469" s="3">
        <f>IFERROR(VLOOKUP(B469,'[1]DADOS (OCULTAR)'!$Q$3:$S$103,3,0),"")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8014554000150</v>
      </c>
      <c r="E469" s="5" t="str">
        <f>'[1]TCE - ANEXO IV - Preencher'!G478</f>
        <v>MJB COMERCIO DE MAT MEDICO HOSP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13473</v>
      </c>
      <c r="I469" s="6">
        <f>IF('[1]TCE - ANEXO IV - Preencher'!K478="","",'[1]TCE - ANEXO IV - Preencher'!K478)</f>
        <v>45043</v>
      </c>
      <c r="J469" s="5" t="str">
        <f>'[1]TCE - ANEXO IV - Preencher'!L478</f>
        <v>26230408014554000150550010000134731340147214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3430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Preencher'!K480="","",'[1]TCE - ANEXO IV - Preencher'!K480)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e">
        <f>IF('[1]TCE - ANEXO IV - Preencher'!#REF!="","",'[1]TCE - ANEXO IV - Preencher'!#REF!)</f>
        <v>#REF!</v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Preencher'!K482="","",'[1]TCE - ANEXO IV - Preencher'!K482)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Preencher'!K479="","",'[1]TCE - ANEXO IV - Preencher'!K479)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e">
        <f>IF('[1]TCE - ANEXO IV - Preencher'!#REF!="","",'[1]TCE - ANEXO IV - Preencher'!#REF!)</f>
        <v>#REF!</v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Preencher'!K483="","",'[1]TCE - ANEXO IV - Preencher'!K483)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>
        <f>IFERROR(VLOOKUP(B476,'[1]DADOS (OCULTAR)'!$Q$3:$S$103,3,0),"")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8014554000150</v>
      </c>
      <c r="E476" s="5" t="str">
        <f>'[1]TCE - ANEXO IV - Preencher'!G485</f>
        <v>MJB COMERCIO DE MAT MEDICO HOSP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13476</v>
      </c>
      <c r="I476" s="6">
        <f>IF('[1]TCE - ANEXO IV - Preencher'!K485="","",'[1]TCE - ANEXO IV - Preencher'!K485)</f>
        <v>45043</v>
      </c>
      <c r="J476" s="5" t="str">
        <f>'[1]TCE - ANEXO IV - Preencher'!L485</f>
        <v>26230408014554000150550010000134761340147216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350</v>
      </c>
    </row>
    <row r="477" spans="1:12" s="8" customFormat="1" ht="19.5" customHeight="1" x14ac:dyDescent="0.2">
      <c r="A477" s="3">
        <f>IFERROR(VLOOKUP(B477,'[1]DADOS (OCULTAR)'!$Q$3:$S$103,3,0),"")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8014554000150</v>
      </c>
      <c r="E477" s="5" t="str">
        <f>'[1]TCE - ANEXO IV - Preencher'!G486</f>
        <v>MJB COMERCIO DE MAT MEDICO HOSP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13475</v>
      </c>
      <c r="I477" s="6">
        <f>IF('[1]TCE - ANEXO IV - Preencher'!K486="","",'[1]TCE - ANEXO IV - Preencher'!K486)</f>
        <v>45043</v>
      </c>
      <c r="J477" s="5" t="str">
        <f>'[1]TCE - ANEXO IV - Preencher'!L486</f>
        <v>26230408014554000150550010000134751340147219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4630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Preencher'!K481="","",'[1]TCE - ANEXO IV - Preencher'!K481)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>
        <f>IFERROR(VLOOKUP(B479,'[1]DADOS (OCULTAR)'!$Q$3:$S$103,3,0),"")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8014554000150</v>
      </c>
      <c r="E479" s="5" t="str">
        <f>'[1]TCE - ANEXO IV - Preencher'!G488</f>
        <v>MJB COMERCIO DE MAT MEDICO HOSP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13478</v>
      </c>
      <c r="I479" s="6">
        <f>IF('[1]TCE - ANEXO IV - Preencher'!K488="","",'[1]TCE - ANEXO IV - Preencher'!K488)</f>
        <v>45043</v>
      </c>
      <c r="J479" s="5" t="str">
        <f>'[1]TCE - ANEXO IV - Preencher'!L488</f>
        <v>26230408014554000150550010000134781340147210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5230</v>
      </c>
    </row>
    <row r="480" spans="1:12" s="8" customFormat="1" ht="19.5" customHeight="1" x14ac:dyDescent="0.2">
      <c r="A480" s="3">
        <f>IFERROR(VLOOKUP(B480,'[1]DADOS (OCULTAR)'!$Q$3:$S$103,3,0),"")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8014554000150</v>
      </c>
      <c r="E480" s="5" t="str">
        <f>'[1]TCE - ANEXO IV - Preencher'!G489</f>
        <v>MJB COMERCIO DE MAT MEDICO HOSP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13477</v>
      </c>
      <c r="I480" s="6">
        <f>IF('[1]TCE - ANEXO IV - Preencher'!K489="","",'[1]TCE - ANEXO IV - Preencher'!K489)</f>
        <v>45043</v>
      </c>
      <c r="J480" s="5" t="str">
        <f>'[1]TCE - ANEXO IV - Preencher'!L489</f>
        <v>26230408014554000150550010000134771340147213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2750</v>
      </c>
    </row>
    <row r="481" spans="1:12" s="8" customFormat="1" ht="19.5" customHeight="1" x14ac:dyDescent="0.2">
      <c r="A481" s="3">
        <f>IFERROR(VLOOKUP(B481,'[1]DADOS (OCULTAR)'!$Q$3:$S$103,3,0),"")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13291742000165</v>
      </c>
      <c r="E481" s="5" t="str">
        <f>'[1]TCE - ANEXO IV - Preencher'!G490</f>
        <v>PHOENIX MED PRODUTOS MEDICO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000.023.814</v>
      </c>
      <c r="I481" s="6">
        <f>IF('[1]TCE - ANEXO IV - Preencher'!K490="","",'[1]TCE - ANEXO IV - Preencher'!K490)</f>
        <v>45042</v>
      </c>
      <c r="J481" s="5" t="str">
        <f>'[1]TCE - ANEXO IV - Preencher'!L490</f>
        <v>26230413291742000165550010000238141041467615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1780</v>
      </c>
    </row>
    <row r="482" spans="1:12" s="8" customFormat="1" ht="19.5" customHeight="1" x14ac:dyDescent="0.2">
      <c r="A482" s="3">
        <f>IFERROR(VLOOKUP(B482,'[1]DADOS (OCULTAR)'!$Q$3:$S$103,3,0),"")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29182018000133</v>
      </c>
      <c r="E482" s="5" t="str">
        <f>'[1]TCE - ANEXO IV - Preencher'!G491</f>
        <v>MICROPORT SCIENT VASC BRASIL LTDA.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28973</v>
      </c>
      <c r="I482" s="6">
        <f>IF('[1]TCE - ANEXO IV - Preencher'!K491="","",'[1]TCE - ANEXO IV - Preencher'!K491)</f>
        <v>45043</v>
      </c>
      <c r="J482" s="5" t="str">
        <f>'[1]TCE - ANEXO IV - Preencher'!L491</f>
        <v>35230429182018000133550010000289731166895429</v>
      </c>
      <c r="K482" s="5" t="str">
        <f>IF(F482="B",LEFT('[1]TCE - ANEXO IV - Preencher'!M491,2),IF(F482="S",LEFT('[1]TCE - ANEXO IV - Preencher'!M491,7),IF('[1]TCE - ANEXO IV - Preencher'!H491="","")))</f>
        <v>35</v>
      </c>
      <c r="L482" s="7">
        <f>'[1]TCE - ANEXO IV - Preencher'!N491</f>
        <v>2200</v>
      </c>
    </row>
    <row r="483" spans="1:12" s="8" customFormat="1" ht="19.5" customHeight="1" x14ac:dyDescent="0.2">
      <c r="A483" s="3">
        <f>IFERROR(VLOOKUP(B483,'[1]DADOS (OCULTAR)'!$Q$3:$S$103,3,0),"")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29182018000133</v>
      </c>
      <c r="E483" s="5" t="str">
        <f>'[1]TCE - ANEXO IV - Preencher'!G492</f>
        <v>MICROPORT SCIENT VASC BRASIL LTDA.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28975</v>
      </c>
      <c r="I483" s="6">
        <f>IF('[1]TCE - ANEXO IV - Preencher'!K492="","",'[1]TCE - ANEXO IV - Preencher'!K492)</f>
        <v>45043</v>
      </c>
      <c r="J483" s="5" t="str">
        <f>'[1]TCE - ANEXO IV - Preencher'!L492</f>
        <v>35230429182018000133550010000289751288736710</v>
      </c>
      <c r="K483" s="5" t="str">
        <f>IF(F483="B",LEFT('[1]TCE - ANEXO IV - Preencher'!M492,2),IF(F483="S",LEFT('[1]TCE - ANEXO IV - Preencher'!M492,7),IF('[1]TCE - ANEXO IV - Preencher'!H492="","")))</f>
        <v>35</v>
      </c>
      <c r="L483" s="7">
        <f>'[1]TCE - ANEXO IV - Preencher'!N492</f>
        <v>2200</v>
      </c>
    </row>
    <row r="484" spans="1:12" s="8" customFormat="1" ht="19.5" customHeight="1" x14ac:dyDescent="0.2">
      <c r="A484" s="3">
        <f>IFERROR(VLOOKUP(B484,'[1]DADOS (OCULTAR)'!$Q$3:$S$103,3,0),"")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29182018000133</v>
      </c>
      <c r="E484" s="5" t="str">
        <f>'[1]TCE - ANEXO IV - Preencher'!G493</f>
        <v>MICROPORT SCIENT VASC BRASIL LTDA.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28784</v>
      </c>
      <c r="I484" s="6">
        <f>IF('[1]TCE - ANEXO IV - Preencher'!K493="","",'[1]TCE - ANEXO IV - Preencher'!K493)</f>
        <v>45041</v>
      </c>
      <c r="J484" s="5" t="str">
        <f>'[1]TCE - ANEXO IV - Preencher'!L493</f>
        <v>35230429182018000133550010000287841610575137</v>
      </c>
      <c r="K484" s="5" t="str">
        <f>IF(F484="B",LEFT('[1]TCE - ANEXO IV - Preencher'!M493,2),IF(F484="S",LEFT('[1]TCE - ANEXO IV - Preencher'!M493,7),IF('[1]TCE - ANEXO IV - Preencher'!H493="","")))</f>
        <v>35</v>
      </c>
      <c r="L484" s="7">
        <f>'[1]TCE - ANEXO IV - Preencher'!N493</f>
        <v>1390</v>
      </c>
    </row>
    <row r="485" spans="1:12" s="8" customFormat="1" ht="19.5" customHeight="1" x14ac:dyDescent="0.2">
      <c r="A485" s="3">
        <f>IFERROR(VLOOKUP(B485,'[1]DADOS (OCULTAR)'!$Q$3:$S$103,3,0),"")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>
        <f>'[1]TCE - ANEXO IV - Preencher'!F494</f>
        <v>29182018000133</v>
      </c>
      <c r="E485" s="5" t="str">
        <f>'[1]TCE - ANEXO IV - Preencher'!G494</f>
        <v>MICROPORT SCIENT VASC BRASIL LTDA.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28787</v>
      </c>
      <c r="I485" s="6">
        <f>IF('[1]TCE - ANEXO IV - Preencher'!K494="","",'[1]TCE - ANEXO IV - Preencher'!K494)</f>
        <v>45041</v>
      </c>
      <c r="J485" s="5" t="str">
        <f>'[1]TCE - ANEXO IV - Preencher'!L494</f>
        <v>35230429182018000133550010000287871658862464</v>
      </c>
      <c r="K485" s="5" t="str">
        <f>IF(F485="B",LEFT('[1]TCE - ANEXO IV - Preencher'!M494,2),IF(F485="S",LEFT('[1]TCE - ANEXO IV - Preencher'!M494,7),IF('[1]TCE - ANEXO IV - Preencher'!H494="","")))</f>
        <v>35</v>
      </c>
      <c r="L485" s="7">
        <f>'[1]TCE - ANEXO IV - Preencher'!N494</f>
        <v>3300</v>
      </c>
    </row>
    <row r="486" spans="1:12" s="8" customFormat="1" ht="19.5" customHeight="1" x14ac:dyDescent="0.2">
      <c r="A486" s="3">
        <f>IFERROR(VLOOKUP(B486,'[1]DADOS (OCULTAR)'!$Q$3:$S$103,3,0),"")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29182018000133</v>
      </c>
      <c r="E486" s="5" t="str">
        <f>'[1]TCE - ANEXO IV - Preencher'!G495</f>
        <v>MICROPORT SCIENT VASC BRASIL LTDA.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28786</v>
      </c>
      <c r="I486" s="6">
        <f>IF('[1]TCE - ANEXO IV - Preencher'!K495="","",'[1]TCE - ANEXO IV - Preencher'!K495)</f>
        <v>45041</v>
      </c>
      <c r="J486" s="5" t="str">
        <f>'[1]TCE - ANEXO IV - Preencher'!L495</f>
        <v>35230429182018000133550010000287861834426067</v>
      </c>
      <c r="K486" s="5" t="str">
        <f>IF(F486="B",LEFT('[1]TCE - ANEXO IV - Preencher'!M495,2),IF(F486="S",LEFT('[1]TCE - ANEXO IV - Preencher'!M495,7),IF('[1]TCE - ANEXO IV - Preencher'!H495="","")))</f>
        <v>35</v>
      </c>
      <c r="L486" s="7">
        <f>'[1]TCE - ANEXO IV - Preencher'!N495</f>
        <v>1100</v>
      </c>
    </row>
    <row r="487" spans="1:12" s="8" customFormat="1" ht="19.5" customHeight="1" x14ac:dyDescent="0.2">
      <c r="A487" s="3">
        <f>IFERROR(VLOOKUP(B487,'[1]DADOS (OCULTAR)'!$Q$3:$S$103,3,0),"")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29182018000133</v>
      </c>
      <c r="E487" s="5" t="str">
        <f>'[1]TCE - ANEXO IV - Preencher'!G496</f>
        <v>MICROPORT SCIENT VASC BRASIL LTDA.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28780</v>
      </c>
      <c r="I487" s="6">
        <f>IF('[1]TCE - ANEXO IV - Preencher'!K496="","",'[1]TCE - ANEXO IV - Preencher'!K496)</f>
        <v>45041</v>
      </c>
      <c r="J487" s="5" t="str">
        <f>'[1]TCE - ANEXO IV - Preencher'!L496</f>
        <v>35230429182018000133550010000287801289206544</v>
      </c>
      <c r="K487" s="5" t="str">
        <f>IF(F487="B",LEFT('[1]TCE - ANEXO IV - Preencher'!M496,2),IF(F487="S",LEFT('[1]TCE - ANEXO IV - Preencher'!M496,7),IF('[1]TCE - ANEXO IV - Preencher'!H496="","")))</f>
        <v>35</v>
      </c>
      <c r="L487" s="7">
        <f>'[1]TCE - ANEXO IV - Preencher'!N496</f>
        <v>3300</v>
      </c>
    </row>
    <row r="488" spans="1:12" s="8" customFormat="1" ht="19.5" customHeight="1" x14ac:dyDescent="0.2">
      <c r="A488" s="3">
        <f>IFERROR(VLOOKUP(B488,'[1]DADOS (OCULTAR)'!$Q$3:$S$103,3,0),"")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29182018000133</v>
      </c>
      <c r="E488" s="5" t="str">
        <f>'[1]TCE - ANEXO IV - Preencher'!G497</f>
        <v>MICROPORT SCIENT VASC BRASIL LTDA.</v>
      </c>
      <c r="F488" s="5" t="str">
        <f>'[1]TCE - ANEXO IV - Preencher'!H497</f>
        <v>B</v>
      </c>
      <c r="G488" s="5" t="str">
        <f>'[1]TCE - ANEXO IV - Preencher'!I497</f>
        <v>S</v>
      </c>
      <c r="H488" s="5">
        <f>'[1]TCE - ANEXO IV - Preencher'!J497</f>
        <v>28789</v>
      </c>
      <c r="I488" s="6">
        <f>IF('[1]TCE - ANEXO IV - Preencher'!K497="","",'[1]TCE - ANEXO IV - Preencher'!K497)</f>
        <v>45041</v>
      </c>
      <c r="J488" s="5" t="str">
        <f>'[1]TCE - ANEXO IV - Preencher'!L497</f>
        <v>35230429182018000133550010000287891655926407</v>
      </c>
      <c r="K488" s="5" t="str">
        <f>IF(F488="B",LEFT('[1]TCE - ANEXO IV - Preencher'!M497,2),IF(F488="S",LEFT('[1]TCE - ANEXO IV - Preencher'!M497,7),IF('[1]TCE - ANEXO IV - Preencher'!H497="","")))</f>
        <v>35</v>
      </c>
      <c r="L488" s="7">
        <f>'[1]TCE - ANEXO IV - Preencher'!N497</f>
        <v>1100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Preencher'!K505="","",'[1]TCE - ANEXO IV - Preencher'!K505)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>
        <f>IFERROR(VLOOKUP(B490,'[1]DADOS (OCULTAR)'!$Q$3:$S$103,3,0),"")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29182018000133</v>
      </c>
      <c r="E490" s="5" t="str">
        <f>'[1]TCE - ANEXO IV - Preencher'!G499</f>
        <v>MICROPORT SCIENT VASC BRASIL LTDA.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28775</v>
      </c>
      <c r="I490" s="6">
        <f>IF('[1]TCE - ANEXO IV - Preencher'!K499="","",'[1]TCE - ANEXO IV - Preencher'!K499)</f>
        <v>45041</v>
      </c>
      <c r="J490" s="5" t="str">
        <f>'[1]TCE - ANEXO IV - Preencher'!L499</f>
        <v>35230429182018000133550010000287751359100405</v>
      </c>
      <c r="K490" s="5" t="str">
        <f>IF(F490="B",LEFT('[1]TCE - ANEXO IV - Preencher'!M499,2),IF(F490="S",LEFT('[1]TCE - ANEXO IV - Preencher'!M499,7),IF('[1]TCE - ANEXO IV - Preencher'!H499="","")))</f>
        <v>35</v>
      </c>
      <c r="L490" s="7">
        <f>'[1]TCE - ANEXO IV - Preencher'!N499</f>
        <v>1390</v>
      </c>
    </row>
    <row r="491" spans="1:12" s="8" customFormat="1" ht="19.5" customHeight="1" x14ac:dyDescent="0.2">
      <c r="A491" s="3">
        <f>IFERROR(VLOOKUP(B491,'[1]DADOS (OCULTAR)'!$Q$3:$S$103,3,0),"")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29182018000133</v>
      </c>
      <c r="E491" s="5" t="str">
        <f>'[1]TCE - ANEXO IV - Preencher'!G500</f>
        <v>MICROPORT SCIENT VASC BRASIL LTDA.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28782</v>
      </c>
      <c r="I491" s="6">
        <f>IF('[1]TCE - ANEXO IV - Preencher'!K500="","",'[1]TCE - ANEXO IV - Preencher'!K500)</f>
        <v>45041</v>
      </c>
      <c r="J491" s="5" t="str">
        <f>'[1]TCE - ANEXO IV - Preencher'!L500</f>
        <v>35230429182018000133550010000287821433114146</v>
      </c>
      <c r="K491" s="5" t="str">
        <f>IF(F491="B",LEFT('[1]TCE - ANEXO IV - Preencher'!M500,2),IF(F491="S",LEFT('[1]TCE - ANEXO IV - Preencher'!M500,7),IF('[1]TCE - ANEXO IV - Preencher'!H500="","")))</f>
        <v>35</v>
      </c>
      <c r="L491" s="7">
        <f>'[1]TCE - ANEXO IV - Preencher'!N500</f>
        <v>290</v>
      </c>
    </row>
    <row r="492" spans="1:12" s="8" customFormat="1" ht="19.5" customHeight="1" x14ac:dyDescent="0.2">
      <c r="A492" s="3">
        <f>IFERROR(VLOOKUP(B492,'[1]DADOS (OCULTAR)'!$Q$3:$S$103,3,0),"")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29182018000133</v>
      </c>
      <c r="E492" s="5" t="str">
        <f>'[1]TCE - ANEXO IV - Preencher'!G501</f>
        <v>MICROPORT SCIENT VASC BRASIL LTDA.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28777</v>
      </c>
      <c r="I492" s="6">
        <f>IF('[1]TCE - ANEXO IV - Preencher'!K501="","",'[1]TCE - ANEXO IV - Preencher'!K501)</f>
        <v>45041</v>
      </c>
      <c r="J492" s="5" t="str">
        <f>'[1]TCE - ANEXO IV - Preencher'!L501</f>
        <v>35230429182018000133550010000287771698579848</v>
      </c>
      <c r="K492" s="5" t="str">
        <f>IF(F492="B",LEFT('[1]TCE - ANEXO IV - Preencher'!M501,2),IF(F492="S",LEFT('[1]TCE - ANEXO IV - Preencher'!M501,7),IF('[1]TCE - ANEXO IV - Preencher'!H501="","")))</f>
        <v>35</v>
      </c>
      <c r="L492" s="7">
        <f>'[1]TCE - ANEXO IV - Preencher'!N501</f>
        <v>3590</v>
      </c>
    </row>
    <row r="493" spans="1:12" s="8" customFormat="1" ht="19.5" customHeight="1" x14ac:dyDescent="0.2">
      <c r="A493" s="3">
        <f>IFERROR(VLOOKUP(B493,'[1]DADOS (OCULTAR)'!$Q$3:$S$103,3,0),"")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29182018000133</v>
      </c>
      <c r="E493" s="5" t="str">
        <f>'[1]TCE - ANEXO IV - Preencher'!G502</f>
        <v>MICROPORT SCIENT VASC BRASIL LTDA.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28774</v>
      </c>
      <c r="I493" s="6">
        <f>IF('[1]TCE - ANEXO IV - Preencher'!K502="","",'[1]TCE - ANEXO IV - Preencher'!K502)</f>
        <v>45041</v>
      </c>
      <c r="J493" s="5" t="str">
        <f>'[1]TCE - ANEXO IV - Preencher'!L502</f>
        <v>35230429182018000133550010000287741877025977</v>
      </c>
      <c r="K493" s="5" t="str">
        <f>IF(F493="B",LEFT('[1]TCE - ANEXO IV - Preencher'!M502,2),IF(F493="S",LEFT('[1]TCE - ANEXO IV - Preencher'!M502,7),IF('[1]TCE - ANEXO IV - Preencher'!H502="","")))</f>
        <v>35</v>
      </c>
      <c r="L493" s="7">
        <f>'[1]TCE - ANEXO IV - Preencher'!N502</f>
        <v>2490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>
        <f>IFERROR(VLOOKUP(B495,'[1]DADOS (OCULTAR)'!$Q$3:$S$103,3,0),"")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>
        <f>'[1]TCE - ANEXO IV - Preencher'!F504</f>
        <v>29182018000133</v>
      </c>
      <c r="E495" s="5" t="str">
        <f>'[1]TCE - ANEXO IV - Preencher'!G504</f>
        <v>MICROPORT SCIENT VASC BRASIL LTDA.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28772</v>
      </c>
      <c r="I495" s="6">
        <f>IF('[1]TCE - ANEXO IV - Preencher'!K504="","",'[1]TCE - ANEXO IV - Preencher'!K504)</f>
        <v>45041</v>
      </c>
      <c r="J495" s="5" t="str">
        <f>'[1]TCE - ANEXO IV - Preencher'!L504</f>
        <v>35230429182018000133550010000287721992374887</v>
      </c>
      <c r="K495" s="5" t="str">
        <f>IF(F495="B",LEFT('[1]TCE - ANEXO IV - Preencher'!M504,2),IF(F495="S",LEFT('[1]TCE - ANEXO IV - Preencher'!M504,7),IF('[1]TCE - ANEXO IV - Preencher'!H504="","")))</f>
        <v>35</v>
      </c>
      <c r="L495" s="7">
        <f>'[1]TCE - ANEXO IV - Preencher'!N504</f>
        <v>2200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e">
        <f>IF('[1]TCE - ANEXO IV - Preencher'!#REF!="","",'[1]TCE - ANEXO IV - Preencher'!#REF!)</f>
        <v>#REF!</v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>
        <f>IFERROR(VLOOKUP(B497,'[1]DADOS (OCULTAR)'!$Q$3:$S$103,3,0),"")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>
        <f>'[1]TCE - ANEXO IV - Preencher'!F506</f>
        <v>29182018000133</v>
      </c>
      <c r="E497" s="5" t="str">
        <f>'[1]TCE - ANEXO IV - Preencher'!G506</f>
        <v>MICROPORT SCIENT VASC BRASIL LTDA.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28773</v>
      </c>
      <c r="I497" s="6">
        <f>IF('[1]TCE - ANEXO IV - Preencher'!K506="","",'[1]TCE - ANEXO IV - Preencher'!K506)</f>
        <v>45041</v>
      </c>
      <c r="J497" s="5" t="str">
        <f>'[1]TCE - ANEXO IV - Preencher'!L506</f>
        <v>35230429182018000133550010000287731147933549</v>
      </c>
      <c r="K497" s="5" t="str">
        <f>IF(F497="B",LEFT('[1]TCE - ANEXO IV - Preencher'!M506,2),IF(F497="S",LEFT('[1]TCE - ANEXO IV - Preencher'!M506,7),IF('[1]TCE - ANEXO IV - Preencher'!H506="","")))</f>
        <v>35</v>
      </c>
      <c r="L497" s="7">
        <f>'[1]TCE - ANEXO IV - Preencher'!N506</f>
        <v>3300</v>
      </c>
    </row>
    <row r="498" spans="1:12" s="8" customFormat="1" ht="19.5" customHeight="1" x14ac:dyDescent="0.2">
      <c r="A498" s="3">
        <f>IFERROR(VLOOKUP(B498,'[1]DADOS (OCULTAR)'!$Q$3:$S$103,3,0),"")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29182018000133</v>
      </c>
      <c r="E498" s="5" t="str">
        <f>'[1]TCE - ANEXO IV - Preencher'!G507</f>
        <v>MICROPORT SCIENT VASC BRASIL LTDA.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28771</v>
      </c>
      <c r="I498" s="6">
        <f>IF('[1]TCE - ANEXO IV - Preencher'!K507="","",'[1]TCE - ANEXO IV - Preencher'!K507)</f>
        <v>45041</v>
      </c>
      <c r="J498" s="5" t="str">
        <f>'[1]TCE - ANEXO IV - Preencher'!L507</f>
        <v>35230429182018000133550010000287711749484080</v>
      </c>
      <c r="K498" s="5" t="str">
        <f>IF(F498="B",LEFT('[1]TCE - ANEXO IV - Preencher'!M507,2),IF(F498="S",LEFT('[1]TCE - ANEXO IV - Preencher'!M507,7),IF('[1]TCE - ANEXO IV - Preencher'!H507="","")))</f>
        <v>35</v>
      </c>
      <c r="L498" s="7">
        <f>'[1]TCE - ANEXO IV - Preencher'!N507</f>
        <v>1100</v>
      </c>
    </row>
    <row r="499" spans="1:12" s="8" customFormat="1" ht="19.5" customHeight="1" x14ac:dyDescent="0.2">
      <c r="A499" s="3">
        <f>IFERROR(VLOOKUP(B499,'[1]DADOS (OCULTAR)'!$Q$3:$S$103,3,0),"")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29182018000133</v>
      </c>
      <c r="E499" s="5" t="str">
        <f>'[1]TCE - ANEXO IV - Preencher'!G508</f>
        <v>MICROPORT SCIENT VASC BRASIL LTDA.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28769</v>
      </c>
      <c r="I499" s="6">
        <f>IF('[1]TCE - ANEXO IV - Preencher'!K508="","",'[1]TCE - ANEXO IV - Preencher'!K508)</f>
        <v>45041</v>
      </c>
      <c r="J499" s="5" t="str">
        <f>'[1]TCE - ANEXO IV - Preencher'!L508</f>
        <v>35230429182018000133550010000287691824769343</v>
      </c>
      <c r="K499" s="5" t="str">
        <f>IF(F499="B",LEFT('[1]TCE - ANEXO IV - Preencher'!M508,2),IF(F499="S",LEFT('[1]TCE - ANEXO IV - Preencher'!M508,7),IF('[1]TCE - ANEXO IV - Preencher'!H508="","")))</f>
        <v>35</v>
      </c>
      <c r="L499" s="7">
        <f>'[1]TCE - ANEXO IV - Preencher'!N508</f>
        <v>1100</v>
      </c>
    </row>
    <row r="500" spans="1:12" s="8" customFormat="1" ht="19.5" customHeight="1" x14ac:dyDescent="0.2">
      <c r="A500" s="3">
        <f>IFERROR(VLOOKUP(B500,'[1]DADOS (OCULTAR)'!$Q$3:$S$103,3,0),"")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29182018000133</v>
      </c>
      <c r="E500" s="5" t="str">
        <f>'[1]TCE - ANEXO IV - Preencher'!G509</f>
        <v>MICROPORT SCIENT VASC BRASIL LTDA.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28770</v>
      </c>
      <c r="I500" s="6">
        <f>IF('[1]TCE - ANEXO IV - Preencher'!K509="","",'[1]TCE - ANEXO IV - Preencher'!K509)</f>
        <v>45041</v>
      </c>
      <c r="J500" s="5" t="str">
        <f>'[1]TCE - ANEXO IV - Preencher'!L509</f>
        <v>35230429182018000133550010000287701408005141</v>
      </c>
      <c r="K500" s="5" t="str">
        <f>IF(F500="B",LEFT('[1]TCE - ANEXO IV - Preencher'!M509,2),IF(F500="S",LEFT('[1]TCE - ANEXO IV - Preencher'!M509,7),IF('[1]TCE - ANEXO IV - Preencher'!H509="","")))</f>
        <v>35</v>
      </c>
      <c r="L500" s="7">
        <f>'[1]TCE - ANEXO IV - Preencher'!N509</f>
        <v>2490</v>
      </c>
    </row>
    <row r="501" spans="1:12" s="8" customFormat="1" ht="19.5" customHeight="1" x14ac:dyDescent="0.2">
      <c r="A501" s="3">
        <f>IFERROR(VLOOKUP(B501,'[1]DADOS (OCULTAR)'!$Q$3:$S$103,3,0),"")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29182018000133</v>
      </c>
      <c r="E501" s="5" t="str">
        <f>'[1]TCE - ANEXO IV - Preencher'!G510</f>
        <v>MICROPORT SCIENT VASC BRASIL LTDA.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28815</v>
      </c>
      <c r="I501" s="6">
        <f>IF('[1]TCE - ANEXO IV - Preencher'!K510="","",'[1]TCE - ANEXO IV - Preencher'!K510)</f>
        <v>45042</v>
      </c>
      <c r="J501" s="5" t="str">
        <f>'[1]TCE - ANEXO IV - Preencher'!L510</f>
        <v>35230429182018000133550010000288151131531499</v>
      </c>
      <c r="K501" s="5" t="str">
        <f>IF(F501="B",LEFT('[1]TCE - ANEXO IV - Preencher'!M510,2),IF(F501="S",LEFT('[1]TCE - ANEXO IV - Preencher'!M510,7),IF('[1]TCE - ANEXO IV - Preencher'!H510="","")))</f>
        <v>35</v>
      </c>
      <c r="L501" s="7">
        <f>'[1]TCE - ANEXO IV - Preencher'!N510</f>
        <v>2200</v>
      </c>
    </row>
    <row r="502" spans="1:12" s="8" customFormat="1" ht="19.5" customHeight="1" x14ac:dyDescent="0.2">
      <c r="A502" s="3">
        <f>IFERROR(VLOOKUP(B502,'[1]DADOS (OCULTAR)'!$Q$3:$S$103,3,0),"")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29182018000133</v>
      </c>
      <c r="E502" s="5" t="str">
        <f>'[1]TCE - ANEXO IV - Preencher'!G511</f>
        <v>MICROPORT SCIENT VASC BRASIL LTDA.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28821</v>
      </c>
      <c r="I502" s="6">
        <f>IF('[1]TCE - ANEXO IV - Preencher'!K511="","",'[1]TCE - ANEXO IV - Preencher'!K511)</f>
        <v>45042</v>
      </c>
      <c r="J502" s="5" t="str">
        <f>'[1]TCE - ANEXO IV - Preencher'!L511</f>
        <v>35230429182018000133550010000288211029067409</v>
      </c>
      <c r="K502" s="5" t="str">
        <f>IF(F502="B",LEFT('[1]TCE - ANEXO IV - Preencher'!M511,2),IF(F502="S",LEFT('[1]TCE - ANEXO IV - Preencher'!M511,7),IF('[1]TCE - ANEXO IV - Preencher'!H511="","")))</f>
        <v>35</v>
      </c>
      <c r="L502" s="7">
        <f>'[1]TCE - ANEXO IV - Preencher'!N511</f>
        <v>2200</v>
      </c>
    </row>
    <row r="503" spans="1:12" s="8" customFormat="1" ht="19.5" customHeight="1" x14ac:dyDescent="0.2">
      <c r="A503" s="3">
        <f>IFERROR(VLOOKUP(B503,'[1]DADOS (OCULTAR)'!$Q$3:$S$103,3,0),"")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29182018000133</v>
      </c>
      <c r="E503" s="5" t="str">
        <f>'[1]TCE - ANEXO IV - Preencher'!G512</f>
        <v>MICROPORT SCIENT VASC BRASIL LTDA.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28822</v>
      </c>
      <c r="I503" s="6">
        <f>IF('[1]TCE - ANEXO IV - Preencher'!K512="","",'[1]TCE - ANEXO IV - Preencher'!K512)</f>
        <v>45042</v>
      </c>
      <c r="J503" s="5" t="str">
        <f>'[1]TCE - ANEXO IV - Preencher'!L512</f>
        <v>35230429182018000133550010000288221674184743</v>
      </c>
      <c r="K503" s="5" t="str">
        <f>IF(F503="B",LEFT('[1]TCE - ANEXO IV - Preencher'!M512,2),IF(F503="S",LEFT('[1]TCE - ANEXO IV - Preencher'!M512,7),IF('[1]TCE - ANEXO IV - Preencher'!H512="","")))</f>
        <v>35</v>
      </c>
      <c r="L503" s="7">
        <f>'[1]TCE - ANEXO IV - Preencher'!N512</f>
        <v>3300</v>
      </c>
    </row>
    <row r="504" spans="1:12" s="8" customFormat="1" ht="19.5" customHeight="1" x14ac:dyDescent="0.2">
      <c r="A504" s="3">
        <f>IFERROR(VLOOKUP(B504,'[1]DADOS (OCULTAR)'!$Q$3:$S$103,3,0),"")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29182018000133</v>
      </c>
      <c r="E504" s="5" t="str">
        <f>'[1]TCE - ANEXO IV - Preencher'!G513</f>
        <v>MICROPORT SCIENT VASC BRASIL LTDA.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28812</v>
      </c>
      <c r="I504" s="6">
        <f>IF('[1]TCE - ANEXO IV - Preencher'!K513="","",'[1]TCE - ANEXO IV - Preencher'!K513)</f>
        <v>45042</v>
      </c>
      <c r="J504" s="5" t="str">
        <f>'[1]TCE - ANEXO IV - Preencher'!L513</f>
        <v>35230429182018000133550010000288121168024980</v>
      </c>
      <c r="K504" s="5" t="str">
        <f>IF(F504="B",LEFT('[1]TCE - ANEXO IV - Preencher'!M513,2),IF(F504="S",LEFT('[1]TCE - ANEXO IV - Preencher'!M513,7),IF('[1]TCE - ANEXO IV - Preencher'!H513="","")))</f>
        <v>35</v>
      </c>
      <c r="L504" s="7">
        <f>'[1]TCE - ANEXO IV - Preencher'!N513</f>
        <v>1390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>
        <f>IFERROR(VLOOKUP(B507,'[1]DADOS (OCULTAR)'!$Q$3:$S$103,3,0),"")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3.4 - Material Farmacológico</v>
      </c>
      <c r="D507" s="3">
        <f>'[1]TCE - ANEXO IV - Preencher'!F516</f>
        <v>12882932000194</v>
      </c>
      <c r="E507" s="5" t="str">
        <f>'[1]TCE - ANEXO IV - Preencher'!G516</f>
        <v>EXOMED REPRES DE MED LTDA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000.172.283</v>
      </c>
      <c r="I507" s="6">
        <f>IF('[1]TCE - ANEXO IV - Preencher'!K516="","",'[1]TCE - ANEXO IV - Preencher'!K516)</f>
        <v>45019</v>
      </c>
      <c r="J507" s="5" t="str">
        <f>'[1]TCE - ANEXO IV - Preencher'!L516</f>
        <v>26230412882932000194550010001722831000001113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7664.8</v>
      </c>
    </row>
    <row r="508" spans="1:12" s="8" customFormat="1" ht="19.5" customHeight="1" x14ac:dyDescent="0.2">
      <c r="A508" s="3">
        <f>IFERROR(VLOOKUP(B508,'[1]DADOS (OCULTAR)'!$Q$3:$S$103,3,0),"")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3.4 - Material Farmacológico</v>
      </c>
      <c r="D508" s="3">
        <f>'[1]TCE - ANEXO IV - Preencher'!F517</f>
        <v>8719794000150</v>
      </c>
      <c r="E508" s="5" t="str">
        <f>'[1]TCE - ANEXO IV - Preencher'!G517</f>
        <v>CENTRAL DIST DE MEDICAMENTOS LTDA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118101</v>
      </c>
      <c r="I508" s="6">
        <f>IF('[1]TCE - ANEXO IV - Preencher'!K517="","",'[1]TCE - ANEXO IV - Preencher'!K517)</f>
        <v>45016</v>
      </c>
      <c r="J508" s="5" t="str">
        <f>'[1]TCE - ANEXO IV - Preencher'!L517</f>
        <v>26230308719794000150550010001181011556577566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4950</v>
      </c>
    </row>
    <row r="509" spans="1:12" s="8" customFormat="1" ht="19.5" customHeight="1" x14ac:dyDescent="0.2">
      <c r="A509" s="3">
        <f>IFERROR(VLOOKUP(B509,'[1]DADOS (OCULTAR)'!$Q$3:$S$103,3,0),"")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3.4 - Material Farmacológico</v>
      </c>
      <c r="D509" s="3">
        <f>'[1]TCE - ANEXO IV - Preencher'!F518</f>
        <v>8719794000150</v>
      </c>
      <c r="E509" s="5" t="str">
        <f>'[1]TCE - ANEXO IV - Preencher'!G518</f>
        <v>CENTRAL DIST DE MEDICAMENTOS LTDA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117960</v>
      </c>
      <c r="I509" s="6">
        <f>IF('[1]TCE - ANEXO IV - Preencher'!K518="","",'[1]TCE - ANEXO IV - Preencher'!K518)</f>
        <v>45015</v>
      </c>
      <c r="J509" s="5" t="str">
        <f>'[1]TCE - ANEXO IV - Preencher'!L518</f>
        <v>26230308719794000150550010001179601564917974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1792.16</v>
      </c>
    </row>
    <row r="510" spans="1:12" s="8" customFormat="1" ht="19.5" customHeight="1" x14ac:dyDescent="0.2">
      <c r="A510" s="3">
        <f>IFERROR(VLOOKUP(B510,'[1]DADOS (OCULTAR)'!$Q$3:$S$103,3,0),"")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3.4 - Material Farmacológico</v>
      </c>
      <c r="D510" s="3">
        <f>'[1]TCE - ANEXO IV - Preencher'!F519</f>
        <v>7484373000124</v>
      </c>
      <c r="E510" s="5" t="str">
        <f>'[1]TCE - ANEXO IV - Preencher'!G519</f>
        <v>UNI HOSPITALAR LTDA  EPP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000.166.048</v>
      </c>
      <c r="I510" s="6">
        <f>IF('[1]TCE - ANEXO IV - Preencher'!K519="","",'[1]TCE - ANEXO IV - Preencher'!K519)</f>
        <v>45016</v>
      </c>
      <c r="J510" s="5" t="str">
        <f>'[1]TCE - ANEXO IV - Preencher'!L519</f>
        <v>26230307484373000124550010001660481785596536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14898.85</v>
      </c>
    </row>
    <row r="511" spans="1:12" s="8" customFormat="1" ht="19.5" customHeight="1" x14ac:dyDescent="0.2">
      <c r="A511" s="3">
        <f>IFERROR(VLOOKUP(B511,'[1]DADOS (OCULTAR)'!$Q$3:$S$103,3,0),"")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3.4 - Material Farmacológico</v>
      </c>
      <c r="D511" s="3">
        <f>'[1]TCE - ANEXO IV - Preencher'!F520</f>
        <v>7484373000124</v>
      </c>
      <c r="E511" s="5" t="str">
        <f>'[1]TCE - ANEXO IV - Preencher'!G520</f>
        <v>UNI HOSPITALAR LTDA  EPP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000.166.046</v>
      </c>
      <c r="I511" s="6">
        <f>IF('[1]TCE - ANEXO IV - Preencher'!K520="","",'[1]TCE - ANEXO IV - Preencher'!K520)</f>
        <v>45016</v>
      </c>
      <c r="J511" s="5" t="str">
        <f>'[1]TCE - ANEXO IV - Preencher'!L520</f>
        <v>26230307484373000124550010001660461442179461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378</v>
      </c>
    </row>
    <row r="512" spans="1:12" s="8" customFormat="1" ht="19.5" customHeight="1" x14ac:dyDescent="0.2">
      <c r="A512" s="3">
        <f>IFERROR(VLOOKUP(B512,'[1]DADOS (OCULTAR)'!$Q$3:$S$103,3,0),"")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>
        <f>'[1]TCE - ANEXO IV - Preencher'!F521</f>
        <v>7484373000124</v>
      </c>
      <c r="E512" s="5" t="str">
        <f>'[1]TCE - ANEXO IV - Preencher'!G521</f>
        <v>UNI HOSPITALAR LTDA  EPP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000.165.988</v>
      </c>
      <c r="I512" s="6">
        <f>IF('[1]TCE - ANEXO IV - Preencher'!K521="","",'[1]TCE - ANEXO IV - Preencher'!K521)</f>
        <v>45015</v>
      </c>
      <c r="J512" s="5" t="str">
        <f>'[1]TCE - ANEXO IV - Preencher'!L521</f>
        <v>26230307484373000124550010001659881417000652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378</v>
      </c>
    </row>
    <row r="513" spans="1:12" s="8" customFormat="1" ht="19.5" customHeight="1" x14ac:dyDescent="0.2">
      <c r="A513" s="3">
        <f>IFERROR(VLOOKUP(B513,'[1]DADOS (OCULTAR)'!$Q$3:$S$103,3,0),"")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>
        <f>'[1]TCE - ANEXO IV - Preencher'!F522</f>
        <v>7484373000124</v>
      </c>
      <c r="E513" s="5" t="str">
        <f>'[1]TCE - ANEXO IV - Preencher'!G522</f>
        <v>UNI HOSPITALAR LTDA  EPP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000.166.115</v>
      </c>
      <c r="I513" s="6">
        <f>IF('[1]TCE - ANEXO IV - Preencher'!K522="","",'[1]TCE - ANEXO IV - Preencher'!K522)</f>
        <v>45016</v>
      </c>
      <c r="J513" s="5" t="str">
        <f>'[1]TCE - ANEXO IV - Preencher'!L522</f>
        <v>26230307484373000124550010001661151577821063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1860</v>
      </c>
    </row>
    <row r="514" spans="1:12" s="8" customFormat="1" ht="19.5" customHeight="1" x14ac:dyDescent="0.2">
      <c r="A514" s="3">
        <f>IFERROR(VLOOKUP(B514,'[1]DADOS (OCULTAR)'!$Q$3:$S$103,3,0),"")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>
        <f>'[1]TCE - ANEXO IV - Preencher'!F523</f>
        <v>8819724000173</v>
      </c>
      <c r="E514" s="5" t="str">
        <f>'[1]TCE - ANEXO IV - Preencher'!G523</f>
        <v>LAGEAN COMÉRCIO E REPRESENTAÇÃO LTDA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43857</v>
      </c>
      <c r="I514" s="6">
        <f>IF('[1]TCE - ANEXO IV - Preencher'!K523="","",'[1]TCE - ANEXO IV - Preencher'!K523)</f>
        <v>45015</v>
      </c>
      <c r="J514" s="5" t="str">
        <f>'[1]TCE - ANEXO IV - Preencher'!L523</f>
        <v>26230308819724000173550010000438571852413937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452.5</v>
      </c>
    </row>
    <row r="515" spans="1:12" s="8" customFormat="1" ht="19.5" customHeight="1" x14ac:dyDescent="0.2">
      <c r="A515" s="3">
        <f>IFERROR(VLOOKUP(B515,'[1]DADOS (OCULTAR)'!$Q$3:$S$103,3,0),"")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>
        <f>'[1]TCE - ANEXO IV - Preencher'!F524</f>
        <v>3817043000152</v>
      </c>
      <c r="E515" s="5" t="str">
        <f>'[1]TCE - ANEXO IV - Preencher'!G524</f>
        <v>PHARMAPLUS LTDA EPP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55180</v>
      </c>
      <c r="I515" s="6">
        <f>IF('[1]TCE - ANEXO IV - Preencher'!K524="","",'[1]TCE - ANEXO IV - Preencher'!K524)</f>
        <v>45016</v>
      </c>
      <c r="J515" s="5" t="str">
        <f>'[1]TCE - ANEXO IV - Preencher'!L524</f>
        <v>26230303817043000152550010000551801861762450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4732.32</v>
      </c>
    </row>
    <row r="516" spans="1:12" s="8" customFormat="1" ht="19.5" customHeight="1" x14ac:dyDescent="0.2">
      <c r="A516" s="3">
        <f>IFERROR(VLOOKUP(B516,'[1]DADOS (OCULTAR)'!$Q$3:$S$103,3,0),"")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>
        <f>'[1]TCE - ANEXO IV - Preencher'!F525</f>
        <v>3817043000152</v>
      </c>
      <c r="E516" s="5" t="str">
        <f>'[1]TCE - ANEXO IV - Preencher'!G525</f>
        <v>PHARMAPLUS LTDA EPP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55171</v>
      </c>
      <c r="I516" s="6">
        <f>IF('[1]TCE - ANEXO IV - Preencher'!K525="","",'[1]TCE - ANEXO IV - Preencher'!K525)</f>
        <v>45016</v>
      </c>
      <c r="J516" s="5" t="str">
        <f>'[1]TCE - ANEXO IV - Preencher'!L525</f>
        <v>26230303817043000152550010000551711219196558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416.64</v>
      </c>
    </row>
    <row r="517" spans="1:12" s="8" customFormat="1" ht="19.5" customHeight="1" x14ac:dyDescent="0.2">
      <c r="A517" s="3">
        <f>IFERROR(VLOOKUP(B517,'[1]DADOS (OCULTAR)'!$Q$3:$S$103,3,0),"")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>
        <f>'[1]TCE - ANEXO IV - Preencher'!F526</f>
        <v>22580510000118</v>
      </c>
      <c r="E517" s="5" t="str">
        <f>'[1]TCE - ANEXO IV - Preencher'!G526</f>
        <v>UNIFAR DISTRIBUIDORA DE MEDICAMENTOS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53618</v>
      </c>
      <c r="I517" s="6">
        <f>IF('[1]TCE - ANEXO IV - Preencher'!K526="","",'[1]TCE - ANEXO IV - Preencher'!K526)</f>
        <v>45016</v>
      </c>
      <c r="J517" s="5" t="str">
        <f>'[1]TCE - ANEXO IV - Preencher'!L526</f>
        <v>26230322580510000118550010000536181000397861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1174.5999999999999</v>
      </c>
    </row>
    <row r="518" spans="1:12" s="8" customFormat="1" ht="19.5" customHeight="1" x14ac:dyDescent="0.2">
      <c r="A518" s="3">
        <f>IFERROR(VLOOKUP(B518,'[1]DADOS (OCULTAR)'!$Q$3:$S$103,3,0),"")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>
        <f>'[1]TCE - ANEXO IV - Preencher'!F527</f>
        <v>15218561000139</v>
      </c>
      <c r="E518" s="5" t="str">
        <f>'[1]TCE - ANEXO IV - Preencher'!G527</f>
        <v>NNMED  DISTRIBUICAO IMPORTACAO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000.094.927</v>
      </c>
      <c r="I518" s="6">
        <f>IF('[1]TCE - ANEXO IV - Preencher'!K527="","",'[1]TCE - ANEXO IV - Preencher'!K527)</f>
        <v>45015</v>
      </c>
      <c r="J518" s="5" t="str">
        <f>'[1]TCE - ANEXO IV - Preencher'!L527</f>
        <v>25230315218561000139550010000949271382213900</v>
      </c>
      <c r="K518" s="5" t="str">
        <f>IF(F518="B",LEFT('[1]TCE - ANEXO IV - Preencher'!M527,2),IF(F518="S",LEFT('[1]TCE - ANEXO IV - Preencher'!M527,7),IF('[1]TCE - ANEXO IV - Preencher'!H527="","")))</f>
        <v>25</v>
      </c>
      <c r="L518" s="7">
        <f>'[1]TCE - ANEXO IV - Preencher'!N527</f>
        <v>4051.9</v>
      </c>
    </row>
    <row r="519" spans="1:12" s="8" customFormat="1" ht="19.5" customHeight="1" x14ac:dyDescent="0.2">
      <c r="A519" s="3">
        <f>IFERROR(VLOOKUP(B519,'[1]DADOS (OCULTAR)'!$Q$3:$S$103,3,0),"")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>
        <f>'[1]TCE - ANEXO IV - Preencher'!F528</f>
        <v>67729178000653</v>
      </c>
      <c r="E519" s="5" t="str">
        <f>'[1]TCE - ANEXO IV - Preencher'!G528</f>
        <v>COMERCIAL CIRURGICA RIOCLARENSE LTDA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46565</v>
      </c>
      <c r="I519" s="6">
        <f>IF('[1]TCE - ANEXO IV - Preencher'!K528="","",'[1]TCE - ANEXO IV - Preencher'!K528)</f>
        <v>45015</v>
      </c>
      <c r="J519" s="5" t="str">
        <f>'[1]TCE - ANEXO IV - Preencher'!L528</f>
        <v>26230367729178000653550010000465651174647295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107</v>
      </c>
    </row>
    <row r="520" spans="1:12" s="8" customFormat="1" ht="19.5" customHeight="1" x14ac:dyDescent="0.2">
      <c r="A520" s="3">
        <f>IFERROR(VLOOKUP(B520,'[1]DADOS (OCULTAR)'!$Q$3:$S$103,3,0),"")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>
        <f>'[1]TCE - ANEXO IV - Preencher'!F529</f>
        <v>35753111000153</v>
      </c>
      <c r="E520" s="5" t="str">
        <f>'[1]TCE - ANEXO IV - Preencher'!G529</f>
        <v>NORD PRODUTOS EM SAUDE LTDA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13736</v>
      </c>
      <c r="I520" s="6">
        <f>IF('[1]TCE - ANEXO IV - Preencher'!K529="","",'[1]TCE - ANEXO IV - Preencher'!K529)</f>
        <v>45015</v>
      </c>
      <c r="J520" s="5" t="str">
        <f>'[1]TCE - ANEXO IV - Preencher'!L529</f>
        <v>26230335753111000153550010000137361000160298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308</v>
      </c>
    </row>
    <row r="521" spans="1:12" s="8" customFormat="1" ht="19.5" customHeight="1" x14ac:dyDescent="0.2">
      <c r="A521" s="3">
        <f>IFERROR(VLOOKUP(B521,'[1]DADOS (OCULTAR)'!$Q$3:$S$103,3,0),"")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>
        <f>'[1]TCE - ANEXO IV - Preencher'!F530</f>
        <v>1206820001179</v>
      </c>
      <c r="E521" s="5" t="str">
        <f>'[1]TCE - ANEXO IV - Preencher'!G530</f>
        <v>PANPHARMA DISTRIB. DE MEDICAM. LTDA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2099339</v>
      </c>
      <c r="I521" s="6">
        <f>IF('[1]TCE - ANEXO IV - Preencher'!K530="","",'[1]TCE - ANEXO IV - Preencher'!K530)</f>
        <v>45015</v>
      </c>
      <c r="J521" s="5" t="str">
        <f>'[1]TCE - ANEXO IV - Preencher'!L530</f>
        <v>26230301206820001179550040020993391747302925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2146.08</v>
      </c>
    </row>
    <row r="522" spans="1:12" s="8" customFormat="1" ht="19.5" customHeight="1" x14ac:dyDescent="0.2">
      <c r="A522" s="3">
        <f>IFERROR(VLOOKUP(B522,'[1]DADOS (OCULTAR)'!$Q$3:$S$103,3,0),"")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>
        <f>'[1]TCE - ANEXO IV - Preencher'!F531</f>
        <v>1206820001179</v>
      </c>
      <c r="E522" s="5" t="str">
        <f>'[1]TCE - ANEXO IV - Preencher'!G531</f>
        <v>PANPHARMA DISTRIB. DE MEDICAM.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2099334</v>
      </c>
      <c r="I522" s="6">
        <f>IF('[1]TCE - ANEXO IV - Preencher'!K531="","",'[1]TCE - ANEXO IV - Preencher'!K531)</f>
        <v>45015</v>
      </c>
      <c r="J522" s="5" t="str">
        <f>'[1]TCE - ANEXO IV - Preencher'!L531</f>
        <v>26230301206820001179550040020993341747240249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1007.21</v>
      </c>
    </row>
    <row r="523" spans="1:12" s="8" customFormat="1" ht="19.5" customHeight="1" x14ac:dyDescent="0.2">
      <c r="A523" s="3">
        <f>IFERROR(VLOOKUP(B523,'[1]DADOS (OCULTAR)'!$Q$3:$S$103,3,0),"")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>
        <f>'[1]TCE - ANEXO IV - Preencher'!F532</f>
        <v>23837936000177</v>
      </c>
      <c r="E523" s="5" t="str">
        <f>'[1]TCE - ANEXO IV - Preencher'!G532</f>
        <v>G1 DISTRIBUIDORA DE PROD. FARM LTDA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000.699.053</v>
      </c>
      <c r="I523" s="6">
        <f>IF('[1]TCE - ANEXO IV - Preencher'!K532="","",'[1]TCE - ANEXO IV - Preencher'!K532)</f>
        <v>45016</v>
      </c>
      <c r="J523" s="5" t="str">
        <f>'[1]TCE - ANEXO IV - Preencher'!L532</f>
        <v>26230323837936000177550010006990531015569614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221</v>
      </c>
    </row>
    <row r="524" spans="1:12" s="8" customFormat="1" ht="19.5" customHeight="1" x14ac:dyDescent="0.2">
      <c r="A524" s="3">
        <f>IFERROR(VLOOKUP(B524,'[1]DADOS (OCULTAR)'!$Q$3:$S$103,3,0),"")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>
        <f>'[1]TCE - ANEXO IV - Preencher'!F533</f>
        <v>23837936000177</v>
      </c>
      <c r="E524" s="5" t="str">
        <f>'[1]TCE - ANEXO IV - Preencher'!G533</f>
        <v>G1 DISTRIBUIDORA DE PROD. FARM LTDA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000.698.120</v>
      </c>
      <c r="I524" s="6">
        <f>IF('[1]TCE - ANEXO IV - Preencher'!K533="","",'[1]TCE - ANEXO IV - Preencher'!K533)</f>
        <v>45015</v>
      </c>
      <c r="J524" s="5" t="str">
        <f>'[1]TCE - ANEXO IV - Preencher'!L533</f>
        <v>26230323837936000177550010006981201015550018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260.02</v>
      </c>
    </row>
    <row r="525" spans="1:12" s="8" customFormat="1" ht="19.5" customHeight="1" x14ac:dyDescent="0.2">
      <c r="A525" s="3">
        <f>IFERROR(VLOOKUP(B525,'[1]DADOS (OCULTAR)'!$Q$3:$S$103,3,0),"")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11449180000290</v>
      </c>
      <c r="E525" s="5" t="str">
        <f>'[1]TCE - ANEXO IV - Preencher'!G534</f>
        <v>DPROSMED DISTR DE PROD MEDI HOSPIT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9693</v>
      </c>
      <c r="I525" s="6">
        <f>IF('[1]TCE - ANEXO IV - Preencher'!K534="","",'[1]TCE - ANEXO IV - Preencher'!K534)</f>
        <v>45016</v>
      </c>
      <c r="J525" s="5" t="str">
        <f>'[1]TCE - ANEXO IV - Preencher'!L534</f>
        <v>26230311449180000290550010000096931000199204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625</v>
      </c>
    </row>
    <row r="526" spans="1:12" s="8" customFormat="1" ht="19.5" customHeight="1" x14ac:dyDescent="0.2">
      <c r="A526" s="3">
        <f>IFERROR(VLOOKUP(B526,'[1]DADOS (OCULTAR)'!$Q$3:$S$103,3,0),"")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43253696000170</v>
      </c>
      <c r="E526" s="5" t="str">
        <f>'[1]TCE - ANEXO IV - Preencher'!G535</f>
        <v>ROSANGELA LINS ALVES LIMA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000.000.032</v>
      </c>
      <c r="I526" s="6">
        <f>IF('[1]TCE - ANEXO IV - Preencher'!K535="","",'[1]TCE - ANEXO IV - Preencher'!K535)</f>
        <v>45019</v>
      </c>
      <c r="J526" s="5" t="str">
        <f>'[1]TCE - ANEXO IV - Preencher'!L535</f>
        <v>26230443253696000170550010000000321169640569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210</v>
      </c>
    </row>
    <row r="527" spans="1:12" s="8" customFormat="1" ht="19.5" customHeight="1" x14ac:dyDescent="0.2">
      <c r="A527" s="3">
        <f>IFERROR(VLOOKUP(B527,'[1]DADOS (OCULTAR)'!$Q$3:$S$103,3,0),"")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>
        <f>'[1]TCE - ANEXO IV - Preencher'!F536</f>
        <v>44734671000151</v>
      </c>
      <c r="E527" s="5" t="str">
        <f>'[1]TCE - ANEXO IV - Preencher'!G536</f>
        <v>CRISTALIA PROD QUIM FARMACEUTICOS LTDA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3563732</v>
      </c>
      <c r="I527" s="6">
        <f>IF('[1]TCE - ANEXO IV - Preencher'!K536="","",'[1]TCE - ANEXO IV - Preencher'!K536)</f>
        <v>45014</v>
      </c>
      <c r="J527" s="5" t="str">
        <f>'[1]TCE - ANEXO IV - Preencher'!L536</f>
        <v>35230344734671000151550100035637321713216860</v>
      </c>
      <c r="K527" s="5" t="str">
        <f>IF(F527="B",LEFT('[1]TCE - ANEXO IV - Preencher'!M536,2),IF(F527="S",LEFT('[1]TCE - ANEXO IV - Preencher'!M536,7),IF('[1]TCE - ANEXO IV - Preencher'!H536="","")))</f>
        <v>35</v>
      </c>
      <c r="L527" s="7">
        <f>'[1]TCE - ANEXO IV - Preencher'!N536</f>
        <v>1710</v>
      </c>
    </row>
    <row r="528" spans="1:12" s="8" customFormat="1" ht="19.5" customHeight="1" x14ac:dyDescent="0.2">
      <c r="A528" s="3">
        <f>IFERROR(VLOOKUP(B528,'[1]DADOS (OCULTAR)'!$Q$3:$S$103,3,0),"")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>
        <f>'[1]TCE - ANEXO IV - Preencher'!F537</f>
        <v>8674752000140</v>
      </c>
      <c r="E528" s="5" t="str">
        <f>'[1]TCE - ANEXO IV - Preencher'!G537</f>
        <v>CIRURGICA MONTEBELLO LTDA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000.158.449</v>
      </c>
      <c r="I528" s="6">
        <f>IF('[1]TCE - ANEXO IV - Preencher'!K537="","",'[1]TCE - ANEXO IV - Preencher'!K537)</f>
        <v>45016</v>
      </c>
      <c r="J528" s="5" t="str">
        <f>'[1]TCE - ANEXO IV - Preencher'!L537</f>
        <v>26230308674752000140550010001584491035017079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3557.29</v>
      </c>
    </row>
    <row r="529" spans="1:12" s="8" customFormat="1" ht="19.5" customHeight="1" x14ac:dyDescent="0.2">
      <c r="A529" s="3">
        <f>IFERROR(VLOOKUP(B529,'[1]DADOS (OCULTAR)'!$Q$3:$S$103,3,0),"")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11051186000124</v>
      </c>
      <c r="E529" s="5" t="str">
        <f>'[1]TCE - ANEXO IV - Preencher'!G538</f>
        <v>PRIME DISTRIBUIDORA DE MEDICAMENTOS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62075</v>
      </c>
      <c r="I529" s="6">
        <f>IF('[1]TCE - ANEXO IV - Preencher'!K538="","",'[1]TCE - ANEXO IV - Preencher'!K538)</f>
        <v>45016</v>
      </c>
      <c r="J529" s="5" t="str">
        <f>'[1]TCE - ANEXO IV - Preencher'!L538</f>
        <v>29230311051186000124550010000620751863169171</v>
      </c>
      <c r="K529" s="5" t="str">
        <f>IF(F529="B",LEFT('[1]TCE - ANEXO IV - Preencher'!M538,2),IF(F529="S",LEFT('[1]TCE - ANEXO IV - Preencher'!M538,7),IF('[1]TCE - ANEXO IV - Preencher'!H538="","")))</f>
        <v>29</v>
      </c>
      <c r="L529" s="7">
        <f>'[1]TCE - ANEXO IV - Preencher'!N538</f>
        <v>5160</v>
      </c>
    </row>
    <row r="530" spans="1:12" s="8" customFormat="1" ht="19.5" customHeight="1" x14ac:dyDescent="0.2">
      <c r="A530" s="3">
        <f>IFERROR(VLOOKUP(B530,'[1]DADOS (OCULTAR)'!$Q$3:$S$103,3,0),"")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>
        <f>'[1]TCE - ANEXO IV - Preencher'!F539</f>
        <v>14115388000180</v>
      </c>
      <c r="E530" s="5" t="str">
        <f>'[1]TCE - ANEXO IV - Preencher'!G539</f>
        <v>ELLO DISTRIBUICAO LTDA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000.062.181</v>
      </c>
      <c r="I530" s="6">
        <f>IF('[1]TCE - ANEXO IV - Preencher'!K539="","",'[1]TCE - ANEXO IV - Preencher'!K539)</f>
        <v>45015</v>
      </c>
      <c r="J530" s="5" t="str">
        <f>'[1]TCE - ANEXO IV - Preencher'!L539</f>
        <v>52230314115388000180550010000621811000973041</v>
      </c>
      <c r="K530" s="5" t="str">
        <f>IF(F530="B",LEFT('[1]TCE - ANEXO IV - Preencher'!M539,2),IF(F530="S",LEFT('[1]TCE - ANEXO IV - Preencher'!M539,7),IF('[1]TCE - ANEXO IV - Preencher'!H539="","")))</f>
        <v>52</v>
      </c>
      <c r="L530" s="7">
        <f>'[1]TCE - ANEXO IV - Preencher'!N539</f>
        <v>3700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Preencher'!F541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 t="e">
        <f>'[1]TCE - ANEXO IV - Preencher'!#REF!</f>
        <v>#REF!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>
        <f>IFERROR(VLOOKUP(B533,'[1]DADOS (OCULTAR)'!$Q$3:$S$103,3,0),"")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 t="str">
        <f>'[1]TCE - ANEXO IV - Preencher'!F542</f>
        <v>09.944.371/0002-87</v>
      </c>
      <c r="E533" s="5" t="str">
        <f>'[1]TCE - ANEXO IV - Preencher'!G542</f>
        <v>SULMEDIC COMERCIO DE MEDICAMENTOS LTDA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2672</v>
      </c>
      <c r="I533" s="6">
        <f>IF('[1]TCE - ANEXO IV - Preencher'!K542="","",'[1]TCE - ANEXO IV - Preencher'!K542)</f>
        <v>45015</v>
      </c>
      <c r="J533" s="5" t="str">
        <f>'[1]TCE - ANEXO IV - Preencher'!L542</f>
        <v>28230309944371000287550020000026721766632403</v>
      </c>
      <c r="K533" s="5" t="str">
        <f>IF(F533="B",LEFT('[1]TCE - ANEXO IV - Preencher'!M542,2),IF(F533="S",LEFT('[1]TCE - ANEXO IV - Preencher'!M542,7),IF('[1]TCE - ANEXO IV - Preencher'!H542="","")))</f>
        <v>28</v>
      </c>
      <c r="L533" s="7">
        <f>'[1]TCE - ANEXO IV - Preencher'!N542</f>
        <v>3480</v>
      </c>
    </row>
    <row r="534" spans="1:12" s="8" customFormat="1" ht="19.5" customHeight="1" x14ac:dyDescent="0.2">
      <c r="A534" s="3">
        <f>IFERROR(VLOOKUP(B534,'[1]DADOS (OCULTAR)'!$Q$3:$S$103,3,0),"")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 t="str">
        <f>'[1]TCE - ANEXO IV - Preencher'!F543</f>
        <v>09.944.371/0002-87</v>
      </c>
      <c r="E534" s="5" t="str">
        <f>'[1]TCE - ANEXO IV - Preencher'!G543</f>
        <v>SULMEDIC COMERCIO DE MEDICAMENTOS LTDA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2673</v>
      </c>
      <c r="I534" s="6">
        <f>IF('[1]TCE - ANEXO IV - Preencher'!K543="","",'[1]TCE - ANEXO IV - Preencher'!K543)</f>
        <v>45015</v>
      </c>
      <c r="J534" s="5" t="str">
        <f>'[1]TCE - ANEXO IV - Preencher'!L543</f>
        <v>28230309944371000287550020000026731900019810</v>
      </c>
      <c r="K534" s="5" t="str">
        <f>IF(F534="B",LEFT('[1]TCE - ANEXO IV - Preencher'!M543,2),IF(F534="S",LEFT('[1]TCE - ANEXO IV - Preencher'!M543,7),IF('[1]TCE - ANEXO IV - Preencher'!H543="","")))</f>
        <v>28</v>
      </c>
      <c r="L534" s="7">
        <f>'[1]TCE - ANEXO IV - Preencher'!N543</f>
        <v>21922.799999999999</v>
      </c>
    </row>
    <row r="535" spans="1:12" s="8" customFormat="1" ht="19.5" customHeight="1" x14ac:dyDescent="0.2">
      <c r="A535" s="3">
        <f>IFERROR(VLOOKUP(B535,'[1]DADOS (OCULTAR)'!$Q$3:$S$103,3,0),"")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>
        <f>'[1]TCE - ANEXO IV - Preencher'!F544</f>
        <v>11872656000110</v>
      </c>
      <c r="E535" s="5" t="str">
        <f>'[1]TCE - ANEXO IV - Preencher'!G544</f>
        <v>HDL LOGISTICA HOSPITALAR LTDA.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404380</v>
      </c>
      <c r="I535" s="6">
        <f>IF('[1]TCE - ANEXO IV - Preencher'!K544="","",'[1]TCE - ANEXO IV - Preencher'!K544)</f>
        <v>45015</v>
      </c>
      <c r="J535" s="5" t="str">
        <f>'[1]TCE - ANEXO IV - Preencher'!L544</f>
        <v>31230311872656000110550010004043801536716619</v>
      </c>
      <c r="K535" s="5" t="str">
        <f>IF(F535="B",LEFT('[1]TCE - ANEXO IV - Preencher'!M544,2),IF(F535="S",LEFT('[1]TCE - ANEXO IV - Preencher'!M544,7),IF('[1]TCE - ANEXO IV - Preencher'!H544="","")))</f>
        <v>31</v>
      </c>
      <c r="L535" s="7">
        <f>'[1]TCE - ANEXO IV - Preencher'!N544</f>
        <v>3200</v>
      </c>
    </row>
    <row r="536" spans="1:12" s="8" customFormat="1" ht="19.5" customHeight="1" x14ac:dyDescent="0.2">
      <c r="A536" s="3">
        <f>IFERROR(VLOOKUP(B536,'[1]DADOS (OCULTAR)'!$Q$3:$S$103,3,0),"")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>
        <f>'[1]TCE - ANEXO IV - Preencher'!F545</f>
        <v>44734671000151</v>
      </c>
      <c r="E536" s="5" t="str">
        <f>'[1]TCE - ANEXO IV - Preencher'!G545</f>
        <v>CRISTALIA PROD QUIM FARMACEUTICOS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3565844</v>
      </c>
      <c r="I536" s="6">
        <f>IF('[1]TCE - ANEXO IV - Preencher'!K545="","",'[1]TCE - ANEXO IV - Preencher'!K545)</f>
        <v>45015</v>
      </c>
      <c r="J536" s="5" t="str">
        <f>'[1]TCE - ANEXO IV - Preencher'!L545</f>
        <v>35230344734671000151550100035658441956826111</v>
      </c>
      <c r="K536" s="5" t="str">
        <f>IF(F536="B",LEFT('[1]TCE - ANEXO IV - Preencher'!M545,2),IF(F536="S",LEFT('[1]TCE - ANEXO IV - Preencher'!M545,7),IF('[1]TCE - ANEXO IV - Preencher'!H545="","")))</f>
        <v>35</v>
      </c>
      <c r="L536" s="7">
        <f>'[1]TCE - ANEXO IV - Preencher'!N545</f>
        <v>110</v>
      </c>
    </row>
    <row r="537" spans="1:12" s="8" customFormat="1" ht="19.5" customHeight="1" x14ac:dyDescent="0.2">
      <c r="A537" s="3">
        <f>IFERROR(VLOOKUP(B537,'[1]DADOS (OCULTAR)'!$Q$3:$S$103,3,0),"")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>
        <f>'[1]TCE - ANEXO IV - Preencher'!F546</f>
        <v>44734671000151</v>
      </c>
      <c r="E537" s="5" t="str">
        <f>'[1]TCE - ANEXO IV - Preencher'!G546</f>
        <v>CRISTALIA PROD QUIM FARMACEUTICOS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3566444</v>
      </c>
      <c r="I537" s="6">
        <f>IF('[1]TCE - ANEXO IV - Preencher'!K546="","",'[1]TCE - ANEXO IV - Preencher'!K546)</f>
        <v>45015</v>
      </c>
      <c r="J537" s="5" t="str">
        <f>'[1]TCE - ANEXO IV - Preencher'!L546</f>
        <v>35230344734671000151550100035664441919224661</v>
      </c>
      <c r="K537" s="5" t="str">
        <f>IF(F537="B",LEFT('[1]TCE - ANEXO IV - Preencher'!M546,2),IF(F537="S",LEFT('[1]TCE - ANEXO IV - Preencher'!M546,7),IF('[1]TCE - ANEXO IV - Preencher'!H546="","")))</f>
        <v>35</v>
      </c>
      <c r="L537" s="7">
        <f>'[1]TCE - ANEXO IV - Preencher'!N546</f>
        <v>1660</v>
      </c>
    </row>
    <row r="538" spans="1:12" s="8" customFormat="1" ht="19.5" customHeight="1" x14ac:dyDescent="0.2">
      <c r="A538" s="3">
        <f>IFERROR(VLOOKUP(B538,'[1]DADOS (OCULTAR)'!$Q$3:$S$103,3,0),"")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44734671000151</v>
      </c>
      <c r="E538" s="5" t="str">
        <f>'[1]TCE - ANEXO IV - Preencher'!G547</f>
        <v>CRISTALIA PROD QUIM FARMACEUTICOS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3567387</v>
      </c>
      <c r="I538" s="6">
        <f>IF('[1]TCE - ANEXO IV - Preencher'!K547="","",'[1]TCE - ANEXO IV - Preencher'!K547)</f>
        <v>45016</v>
      </c>
      <c r="J538" s="5" t="str">
        <f>'[1]TCE - ANEXO IV - Preencher'!L547</f>
        <v>35230344734671000151550100035673871506910390</v>
      </c>
      <c r="K538" s="5" t="str">
        <f>IF(F538="B",LEFT('[1]TCE - ANEXO IV - Preencher'!M547,2),IF(F538="S",LEFT('[1]TCE - ANEXO IV - Preencher'!M547,7),IF('[1]TCE - ANEXO IV - Preencher'!H547="","")))</f>
        <v>35</v>
      </c>
      <c r="L538" s="7">
        <f>'[1]TCE - ANEXO IV - Preencher'!N547</f>
        <v>21509.200000000001</v>
      </c>
    </row>
    <row r="539" spans="1:12" s="8" customFormat="1" ht="19.5" customHeight="1" x14ac:dyDescent="0.2">
      <c r="A539" s="3">
        <f>IFERROR(VLOOKUP(B539,'[1]DADOS (OCULTAR)'!$Q$3:$S$103,3,0),"")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8778201000126</v>
      </c>
      <c r="E539" s="5" t="str">
        <f>'[1]TCE - ANEXO IV - Preencher'!G548</f>
        <v>DROGAFONTE LTDA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000.406.226</v>
      </c>
      <c r="I539" s="6">
        <f>IF('[1]TCE - ANEXO IV - Preencher'!K548="","",'[1]TCE - ANEXO IV - Preencher'!K548)</f>
        <v>45015</v>
      </c>
      <c r="J539" s="5" t="str">
        <f>'[1]TCE - ANEXO IV - Preencher'!L548</f>
        <v>26230308778201000126550010004062261596343180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11839</v>
      </c>
    </row>
    <row r="540" spans="1:12" s="8" customFormat="1" ht="19.5" customHeight="1" x14ac:dyDescent="0.2">
      <c r="A540" s="3">
        <f>IFERROR(VLOOKUP(B540,'[1]DADOS (OCULTAR)'!$Q$3:$S$103,3,0),"")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>
        <f>'[1]TCE - ANEXO IV - Preencher'!F549</f>
        <v>13274285000109</v>
      </c>
      <c r="E540" s="5" t="str">
        <f>'[1]TCE - ANEXO IV - Preencher'!G549</f>
        <v>FARMACIA JJ CAVALCANTI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000.000.363</v>
      </c>
      <c r="I540" s="6">
        <f>IF('[1]TCE - ANEXO IV - Preencher'!K549="","",'[1]TCE - ANEXO IV - Preencher'!K549)</f>
        <v>45021</v>
      </c>
      <c r="J540" s="5" t="str">
        <f>'[1]TCE - ANEXO IV - Preencher'!L549</f>
        <v>26230413274285000109550020000003631001656046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75</v>
      </c>
    </row>
    <row r="541" spans="1:12" s="8" customFormat="1" ht="19.5" customHeight="1" x14ac:dyDescent="0.2">
      <c r="A541" s="3">
        <f>IFERROR(VLOOKUP(B541,'[1]DADOS (OCULTAR)'!$Q$3:$S$103,3,0),"")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13274285000109</v>
      </c>
      <c r="E541" s="5" t="str">
        <f>'[1]TCE - ANEXO IV - Preencher'!G550</f>
        <v>FARMACIA JJ CAVALCANTI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000.000.363</v>
      </c>
      <c r="I541" s="6">
        <f>IF('[1]TCE - ANEXO IV - Preencher'!K550="","",'[1]TCE - ANEXO IV - Preencher'!K550)</f>
        <v>45021</v>
      </c>
      <c r="J541" s="5" t="str">
        <f>'[1]TCE - ANEXO IV - Preencher'!L550</f>
        <v>26230413274285000109550020000003631001656046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50</v>
      </c>
    </row>
    <row r="542" spans="1:12" s="8" customFormat="1" ht="19.5" customHeight="1" x14ac:dyDescent="0.2">
      <c r="A542" s="3">
        <f>IFERROR(VLOOKUP(B542,'[1]DADOS (OCULTAR)'!$Q$3:$S$103,3,0),"")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13274285000109</v>
      </c>
      <c r="E542" s="5" t="str">
        <f>'[1]TCE - ANEXO IV - Preencher'!G551</f>
        <v>FARMACIA JJ CAVALCANTI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000.000.363</v>
      </c>
      <c r="I542" s="6">
        <f>IF('[1]TCE - ANEXO IV - Preencher'!K551="","",'[1]TCE - ANEXO IV - Preencher'!K551)</f>
        <v>45021</v>
      </c>
      <c r="J542" s="5" t="str">
        <f>'[1]TCE - ANEXO IV - Preencher'!L551</f>
        <v>26230413274285000109550020000003631001656046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60</v>
      </c>
    </row>
    <row r="543" spans="1:12" s="8" customFormat="1" ht="19.5" customHeight="1" x14ac:dyDescent="0.2">
      <c r="A543" s="3">
        <f>IFERROR(VLOOKUP(B543,'[1]DADOS (OCULTAR)'!$Q$3:$S$103,3,0),"")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23680034000170</v>
      </c>
      <c r="E543" s="5" t="str">
        <f>'[1]TCE - ANEXO IV - Preencher'!G552</f>
        <v>D.ARAUJO COMERCIAL EIRELI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000.011.346</v>
      </c>
      <c r="I543" s="6">
        <f>IF('[1]TCE - ANEXO IV - Preencher'!K552="","",'[1]TCE - ANEXO IV - Preencher'!K552)</f>
        <v>45020</v>
      </c>
      <c r="J543" s="5" t="str">
        <f>'[1]TCE - ANEXO IV - Preencher'!L552</f>
        <v>26230423680034000170550010000113461871197245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2200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Preencher'!F554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 t="e">
        <f>'[1]TCE - ANEXO IV - Preencher'!#REF!</f>
        <v>#REF!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(OCULTAR)'!$Q$3:$S$103,3,0),"")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11206099000441</v>
      </c>
      <c r="E546" s="5" t="str">
        <f>'[1]TCE - ANEXO IV - Preencher'!G555</f>
        <v>SUPERMED COM E IMP DE PROD MEDICOS LTDA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489693</v>
      </c>
      <c r="I546" s="6">
        <f>IF('[1]TCE - ANEXO IV - Preencher'!K555="","",'[1]TCE - ANEXO IV - Preencher'!K555)</f>
        <v>45015</v>
      </c>
      <c r="J546" s="5" t="str">
        <f>'[1]TCE - ANEXO IV - Preencher'!L555</f>
        <v>35230311206099000441550010004896931000238546</v>
      </c>
      <c r="K546" s="5" t="str">
        <f>IF(F546="B",LEFT('[1]TCE - ANEXO IV - Preencher'!M555,2),IF(F546="S",LEFT('[1]TCE - ANEXO IV - Preencher'!M555,7),IF('[1]TCE - ANEXO IV - Preencher'!H555="","")))</f>
        <v>35</v>
      </c>
      <c r="L546" s="7">
        <f>'[1]TCE - ANEXO IV - Preencher'!N555</f>
        <v>922.55</v>
      </c>
    </row>
    <row r="547" spans="1:12" s="8" customFormat="1" ht="19.5" customHeight="1" x14ac:dyDescent="0.2">
      <c r="A547" s="3">
        <f>IFERROR(VLOOKUP(B547,'[1]DADOS (OCULTAR)'!$Q$3:$S$103,3,0),"")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11872656000110</v>
      </c>
      <c r="E547" s="5" t="str">
        <f>'[1]TCE - ANEXO IV - Preencher'!G556</f>
        <v>HDL LOGISTICA HOSPITALAR LTDA.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404703</v>
      </c>
      <c r="I547" s="6">
        <f>IF('[1]TCE - ANEXO IV - Preencher'!K556="","",'[1]TCE - ANEXO IV - Preencher'!K556)</f>
        <v>45016</v>
      </c>
      <c r="J547" s="5" t="str">
        <f>'[1]TCE - ANEXO IV - Preencher'!L556</f>
        <v>31230311872656000110550010004047031900706460</v>
      </c>
      <c r="K547" s="5" t="str">
        <f>IF(F547="B",LEFT('[1]TCE - ANEXO IV - Preencher'!M556,2),IF(F547="S",LEFT('[1]TCE - ANEXO IV - Preencher'!M556,7),IF('[1]TCE - ANEXO IV - Preencher'!H556="","")))</f>
        <v>31</v>
      </c>
      <c r="L547" s="7">
        <f>'[1]TCE - ANEXO IV - Preencher'!N556</f>
        <v>800</v>
      </c>
    </row>
    <row r="548" spans="1:12" s="8" customFormat="1" ht="19.5" customHeight="1" x14ac:dyDescent="0.2">
      <c r="A548" s="3">
        <f>IFERROR(VLOOKUP(B548,'[1]DADOS (OCULTAR)'!$Q$3:$S$103,3,0),"")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11872656000110</v>
      </c>
      <c r="E548" s="5" t="str">
        <f>'[1]TCE - ANEXO IV - Preencher'!G557</f>
        <v>HDL LOGISTICA HOSPITALAR LTDA.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51551</v>
      </c>
      <c r="I548" s="6">
        <f>IF('[1]TCE - ANEXO IV - Preencher'!K557="","",'[1]TCE - ANEXO IV - Preencher'!K557)</f>
        <v>48304</v>
      </c>
      <c r="J548" s="5" t="str">
        <f>'[1]TCE - ANEXO IV - Preencher'!L557</f>
        <v>35230311872656000200550010000515511097438610</v>
      </c>
      <c r="K548" s="5" t="str">
        <f>IF(F548="B",LEFT('[1]TCE - ANEXO IV - Preencher'!M557,2),IF(F548="S",LEFT('[1]TCE - ANEXO IV - Preencher'!M557,7),IF('[1]TCE - ANEXO IV - Preencher'!H557="","")))</f>
        <v>35</v>
      </c>
      <c r="L548" s="7">
        <f>'[1]TCE - ANEXO IV - Preencher'!N557</f>
        <v>393.12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>
        <f>IFERROR(VLOOKUP(B550,'[1]DADOS (OCULTAR)'!$Q$3:$S$103,3,0),"")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7484373000124</v>
      </c>
      <c r="E550" s="5" t="str">
        <f>'[1]TCE - ANEXO IV - Preencher'!G559</f>
        <v>UNI HOSPITALAR LTDA  EPP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000.166.543</v>
      </c>
      <c r="I550" s="6">
        <f>IF('[1]TCE - ANEXO IV - Preencher'!K559="","",'[1]TCE - ANEXO IV - Preencher'!K559)</f>
        <v>45022</v>
      </c>
      <c r="J550" s="5" t="str">
        <f>'[1]TCE - ANEXO IV - Preencher'!L559</f>
        <v>26230407484373000124550010001665431919823277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1120</v>
      </c>
    </row>
    <row r="551" spans="1:12" s="8" customFormat="1" ht="19.5" customHeight="1" x14ac:dyDescent="0.2">
      <c r="A551" s="3">
        <f>IFERROR(VLOOKUP(B551,'[1]DADOS (OCULTAR)'!$Q$3:$S$103,3,0),"")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7484373000124</v>
      </c>
      <c r="E551" s="5" t="str">
        <f>'[1]TCE - ANEXO IV - Preencher'!G560</f>
        <v>UNI HOSPITALAR CEARA LTDA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000.008.607</v>
      </c>
      <c r="I551" s="6">
        <f>IF('[1]TCE - ANEXO IV - Preencher'!K560="","",'[1]TCE - ANEXO IV - Preencher'!K560)</f>
        <v>45016</v>
      </c>
      <c r="J551" s="5" t="str">
        <f>'[1]TCE - ANEXO IV - Preencher'!L560</f>
        <v>23230321595464000168550010000086071033228820</v>
      </c>
      <c r="K551" s="5" t="str">
        <f>IF(F551="B",LEFT('[1]TCE - ANEXO IV - Preencher'!M560,2),IF(F551="S",LEFT('[1]TCE - ANEXO IV - Preencher'!M560,7),IF('[1]TCE - ANEXO IV - Preencher'!H560="","")))</f>
        <v>23</v>
      </c>
      <c r="L551" s="7">
        <f>'[1]TCE - ANEXO IV - Preencher'!N560</f>
        <v>884.5</v>
      </c>
    </row>
    <row r="552" spans="1:12" s="8" customFormat="1" ht="19.5" customHeight="1" x14ac:dyDescent="0.2">
      <c r="A552" s="3">
        <f>IFERROR(VLOOKUP(B552,'[1]DADOS (OCULTAR)'!$Q$3:$S$103,3,0),"")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874929000140</v>
      </c>
      <c r="E552" s="5" t="str">
        <f>'[1]TCE - ANEXO IV - Preencher'!G561</f>
        <v>MEDCENTER COMERCIAL LTDA  MG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457442</v>
      </c>
      <c r="I552" s="6">
        <f>IF('[1]TCE - ANEXO IV - Preencher'!K561="","",'[1]TCE - ANEXO IV - Preencher'!K561)</f>
        <v>45015</v>
      </c>
      <c r="J552" s="5" t="str">
        <f>'[1]TCE - ANEXO IV - Preencher'!L561</f>
        <v>31230300874929000140550010004574421187519541</v>
      </c>
      <c r="K552" s="5" t="str">
        <f>IF(F552="B",LEFT('[1]TCE - ANEXO IV - Preencher'!M561,2),IF(F552="S",LEFT('[1]TCE - ANEXO IV - Preencher'!M561,7),IF('[1]TCE - ANEXO IV - Preencher'!H561="","")))</f>
        <v>31</v>
      </c>
      <c r="L552" s="7">
        <f>'[1]TCE - ANEXO IV - Preencher'!N561</f>
        <v>65549.600000000006</v>
      </c>
    </row>
    <row r="553" spans="1:12" s="8" customFormat="1" ht="19.5" customHeight="1" x14ac:dyDescent="0.2">
      <c r="A553" s="3">
        <f>IFERROR(VLOOKUP(B553,'[1]DADOS (OCULTAR)'!$Q$3:$S$103,3,0),"")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7519404000135</v>
      </c>
      <c r="E553" s="5" t="str">
        <f>'[1]TCE - ANEXO IV - Preencher'!G562</f>
        <v>ADVAL FARMACIA DE MANIPULACAO LTDA  ME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000.001.304</v>
      </c>
      <c r="I553" s="6">
        <f>IF('[1]TCE - ANEXO IV - Preencher'!K562="","",'[1]TCE - ANEXO IV - Preencher'!K562)</f>
        <v>45026</v>
      </c>
      <c r="J553" s="5" t="str">
        <f>'[1]TCE - ANEXO IV - Preencher'!L562</f>
        <v>26230407519404000135550010000013041831529400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42</v>
      </c>
    </row>
    <row r="554" spans="1:12" s="8" customFormat="1" ht="19.5" customHeight="1" x14ac:dyDescent="0.2">
      <c r="A554" s="3">
        <f>IFERROR(VLOOKUP(B554,'[1]DADOS (OCULTAR)'!$Q$3:$S$103,3,0),"")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9058502000148</v>
      </c>
      <c r="E554" s="5" t="str">
        <f>'[1]TCE - ANEXO IV - Preencher'!G563</f>
        <v>FARMA VISION IMPORT E EXPORT  MEDICAME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000.032.313</v>
      </c>
      <c r="I554" s="6">
        <f>IF('[1]TCE - ANEXO IV - Preencher'!K563="","",'[1]TCE - ANEXO IV - Preencher'!K563)</f>
        <v>45015</v>
      </c>
      <c r="J554" s="5" t="str">
        <f>'[1]TCE - ANEXO IV - Preencher'!L563</f>
        <v>35230309058502000148550000000323131319194536</v>
      </c>
      <c r="K554" s="5" t="str">
        <f>IF(F554="B",LEFT('[1]TCE - ANEXO IV - Preencher'!M563,2),IF(F554="S",LEFT('[1]TCE - ANEXO IV - Preencher'!M563,7),IF('[1]TCE - ANEXO IV - Preencher'!H563="","")))</f>
        <v>35</v>
      </c>
      <c r="L554" s="7">
        <f>'[1]TCE - ANEXO IV - Preencher'!N563</f>
        <v>1090</v>
      </c>
    </row>
    <row r="555" spans="1:12" s="8" customFormat="1" ht="19.5" customHeight="1" x14ac:dyDescent="0.2">
      <c r="A555" s="3">
        <f>IFERROR(VLOOKUP(B555,'[1]DADOS (OCULTAR)'!$Q$3:$S$103,3,0),"")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11206099000107</v>
      </c>
      <c r="E555" s="5" t="str">
        <f>'[1]TCE - ANEXO IV - Preencher'!G564</f>
        <v>SUPERMED COM E IMP DE PROD MED  LTDA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686890</v>
      </c>
      <c r="I555" s="6">
        <f>IF('[1]TCE - ANEXO IV - Preencher'!K564="","",'[1]TCE - ANEXO IV - Preencher'!K564)</f>
        <v>45016</v>
      </c>
      <c r="J555" s="5" t="str">
        <f>'[1]TCE - ANEXO IV - Preencher'!L564</f>
        <v>31230311206099000107550010006868901000391997</v>
      </c>
      <c r="K555" s="5" t="str">
        <f>IF(F555="B",LEFT('[1]TCE - ANEXO IV - Preencher'!M564,2),IF(F555="S",LEFT('[1]TCE - ANEXO IV - Preencher'!M564,7),IF('[1]TCE - ANEXO IV - Preencher'!H564="","")))</f>
        <v>31</v>
      </c>
      <c r="L555" s="7">
        <f>'[1]TCE - ANEXO IV - Preencher'!N564</f>
        <v>1185.92</v>
      </c>
    </row>
    <row r="556" spans="1:12" s="8" customFormat="1" ht="19.5" customHeight="1" x14ac:dyDescent="0.2">
      <c r="A556" s="3">
        <f>IFERROR(VLOOKUP(B556,'[1]DADOS (OCULTAR)'!$Q$3:$S$103,3,0),"")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11206099000107</v>
      </c>
      <c r="E556" s="5" t="str">
        <f>'[1]TCE - ANEXO IV - Preencher'!G565</f>
        <v>SUPERMED COM E IMP DE PROD MED 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686890</v>
      </c>
      <c r="I556" s="6">
        <f>IF('[1]TCE - ANEXO IV - Preencher'!K565="","",'[1]TCE - ANEXO IV - Preencher'!K565)</f>
        <v>45016</v>
      </c>
      <c r="J556" s="5" t="str">
        <f>'[1]TCE - ANEXO IV - Preencher'!L565</f>
        <v>31230311206099000107550010006868901000391997</v>
      </c>
      <c r="K556" s="5" t="str">
        <f>IF(F556="B",LEFT('[1]TCE - ANEXO IV - Preencher'!M565,2),IF(F556="S",LEFT('[1]TCE - ANEXO IV - Preencher'!M565,7),IF('[1]TCE - ANEXO IV - Preencher'!H565="","")))</f>
        <v>31</v>
      </c>
      <c r="L556" s="7">
        <f>'[1]TCE - ANEXO IV - Preencher'!N565</f>
        <v>1357.15</v>
      </c>
    </row>
    <row r="557" spans="1:12" s="8" customFormat="1" ht="19.5" customHeight="1" x14ac:dyDescent="0.2">
      <c r="A557" s="3">
        <f>IFERROR(VLOOKUP(B557,'[1]DADOS (OCULTAR)'!$Q$3:$S$103,3,0),"")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23664355000180</v>
      </c>
      <c r="E557" s="5" t="str">
        <f>'[1]TCE - ANEXO IV - Preencher'!G566</f>
        <v>INJEMED MEDICAMENTOS ESPECIAIS LTDA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000.015.723</v>
      </c>
      <c r="I557" s="6">
        <f>IF('[1]TCE - ANEXO IV - Preencher'!K566="","",'[1]TCE - ANEXO IV - Preencher'!K566)</f>
        <v>45020</v>
      </c>
      <c r="J557" s="5" t="str">
        <f>'[1]TCE - ANEXO IV - Preencher'!L566</f>
        <v>31230423664355000180550010000157231819458250</v>
      </c>
      <c r="K557" s="5" t="str">
        <f>IF(F557="B",LEFT('[1]TCE - ANEXO IV - Preencher'!M566,2),IF(F557="S",LEFT('[1]TCE - ANEXO IV - Preencher'!M566,7),IF('[1]TCE - ANEXO IV - Preencher'!H566="","")))</f>
        <v>31</v>
      </c>
      <c r="L557" s="7">
        <f>'[1]TCE - ANEXO IV - Preencher'!N566</f>
        <v>2330.5</v>
      </c>
    </row>
    <row r="558" spans="1:12" s="8" customFormat="1" ht="19.5" customHeight="1" x14ac:dyDescent="0.2">
      <c r="A558" s="3">
        <f>IFERROR(VLOOKUP(B558,'[1]DADOS (OCULTAR)'!$Q$3:$S$103,3,0),"")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17010735000107</v>
      </c>
      <c r="E558" s="5" t="str">
        <f>'[1]TCE - ANEXO IV - Preencher'!G567</f>
        <v>DERMATOFLORA LTDA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000.004.600</v>
      </c>
      <c r="I558" s="6">
        <f>IF('[1]TCE - ANEXO IV - Preencher'!K567="","",'[1]TCE - ANEXO IV - Preencher'!K567)</f>
        <v>45020</v>
      </c>
      <c r="J558" s="5" t="str">
        <f>'[1]TCE - ANEXO IV - Preencher'!L567</f>
        <v>26230417010735000107550010000046001344656429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837.5</v>
      </c>
    </row>
    <row r="559" spans="1:12" s="8" customFormat="1" ht="19.5" customHeight="1" x14ac:dyDescent="0.2">
      <c r="A559" s="3">
        <f>IFERROR(VLOOKUP(B559,'[1]DADOS (OCULTAR)'!$Q$3:$S$103,3,0),"")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>
        <f>'[1]TCE - ANEXO IV - Preencher'!F568</f>
        <v>12420164000238</v>
      </c>
      <c r="E559" s="5" t="str">
        <f>'[1]TCE - ANEXO IV - Preencher'!G568</f>
        <v>CM HOSPITALAR S A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169447</v>
      </c>
      <c r="I559" s="6">
        <f>IF('[1]TCE - ANEXO IV - Preencher'!K568="","",'[1]TCE - ANEXO IV - Preencher'!K568)</f>
        <v>45022</v>
      </c>
      <c r="J559" s="5" t="str">
        <f>'[1]TCE - ANEXO IV - Preencher'!L568</f>
        <v>26230412420164001048550010001694471703132681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24784</v>
      </c>
    </row>
    <row r="560" spans="1:12" s="8" customFormat="1" ht="19.5" customHeight="1" x14ac:dyDescent="0.2">
      <c r="A560" s="3">
        <f>IFERROR(VLOOKUP(B560,'[1]DADOS (OCULTAR)'!$Q$3:$S$103,3,0),"")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15145035000196</v>
      </c>
      <c r="E560" s="5" t="str">
        <f>'[1]TCE - ANEXO IV - Preencher'!G569</f>
        <v>RIOBAHIAFARMA COMERCIO E DISTRIBUIÇAO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25296</v>
      </c>
      <c r="I560" s="6">
        <f>IF('[1]TCE - ANEXO IV - Preencher'!K569="","",'[1]TCE - ANEXO IV - Preencher'!K569)</f>
        <v>45021</v>
      </c>
      <c r="J560" s="5" t="str">
        <f>'[1]TCE - ANEXO IV - Preencher'!L569</f>
        <v>29230415145035000196550010000252961000619280</v>
      </c>
      <c r="K560" s="5" t="str">
        <f>IF(F560="B",LEFT('[1]TCE - ANEXO IV - Preencher'!M569,2),IF(F560="S",LEFT('[1]TCE - ANEXO IV - Preencher'!M569,7),IF('[1]TCE - ANEXO IV - Preencher'!H569="","")))</f>
        <v>29</v>
      </c>
      <c r="L560" s="7">
        <f>'[1]TCE - ANEXO IV - Preencher'!N569</f>
        <v>4200</v>
      </c>
    </row>
    <row r="561" spans="1:12" s="8" customFormat="1" ht="19.5" customHeight="1" x14ac:dyDescent="0.2">
      <c r="A561" s="3">
        <f>IFERROR(VLOOKUP(B561,'[1]DADOS (OCULTAR)'!$Q$3:$S$103,3,0),"")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43253696000170</v>
      </c>
      <c r="E561" s="5" t="str">
        <f>'[1]TCE - ANEXO IV - Preencher'!G570</f>
        <v>ROSANGELA LINS ALVES LIMA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000.000.033</v>
      </c>
      <c r="I561" s="6">
        <f>IF('[1]TCE - ANEXO IV - Preencher'!K570="","",'[1]TCE - ANEXO IV - Preencher'!K570)</f>
        <v>45027</v>
      </c>
      <c r="J561" s="5" t="str">
        <f>'[1]TCE - ANEXO IV - Preencher'!L570</f>
        <v>26230443253696000170550010000000331075370832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74</v>
      </c>
    </row>
    <row r="562" spans="1:12" s="8" customFormat="1" ht="19.5" customHeight="1" x14ac:dyDescent="0.2">
      <c r="A562" s="3">
        <f>IFERROR(VLOOKUP(B562,'[1]DADOS (OCULTAR)'!$Q$3:$S$103,3,0),"")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12882932000194</v>
      </c>
      <c r="E562" s="5" t="str">
        <f>'[1]TCE - ANEXO IV - Preencher'!G571</f>
        <v>EXOMED REPRES DE MED LTDA</v>
      </c>
      <c r="F562" s="5" t="str">
        <f>'[1]TCE - ANEXO IV - Preencher'!H571</f>
        <v>B</v>
      </c>
      <c r="G562" s="5" t="str">
        <f>'[1]TCE - ANEXO IV - Preencher'!I571</f>
        <v>S</v>
      </c>
      <c r="H562" s="5">
        <f>'[1]TCE - ANEXO IV - Preencher'!J571</f>
        <v>172593</v>
      </c>
      <c r="I562" s="6">
        <f>IF('[1]TCE - ANEXO IV - Preencher'!K571="","",'[1]TCE - ANEXO IV - Preencher'!K571)</f>
        <v>45027</v>
      </c>
      <c r="J562" s="5" t="str">
        <f>'[1]TCE - ANEXO IV - Preencher'!L571</f>
        <v>26230412882932000194550010001725931889715371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1536.8</v>
      </c>
    </row>
    <row r="563" spans="1:12" s="8" customFormat="1" ht="19.5" customHeight="1" x14ac:dyDescent="0.2">
      <c r="A563" s="3">
        <f>IFERROR(VLOOKUP(B563,'[1]DADOS (OCULTAR)'!$Q$3:$S$103,3,0),"")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7484373000124</v>
      </c>
      <c r="E563" s="5" t="str">
        <f>'[1]TCE - ANEXO IV - Preencher'!G572</f>
        <v>UNI HOSPITALAR LTDA  EPP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000.166.739</v>
      </c>
      <c r="I563" s="6">
        <f>IF('[1]TCE - ANEXO IV - Preencher'!K572="","",'[1]TCE - ANEXO IV - Preencher'!K572)</f>
        <v>45027</v>
      </c>
      <c r="J563" s="5" t="str">
        <f>'[1]TCE - ANEXO IV - Preencher'!L572</f>
        <v>26230407484373000124550010001667391762785084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2732.6</v>
      </c>
    </row>
    <row r="564" spans="1:12" s="8" customFormat="1" ht="19.5" customHeight="1" x14ac:dyDescent="0.2">
      <c r="A564" s="3">
        <f>IFERROR(VLOOKUP(B564,'[1]DADOS (OCULTAR)'!$Q$3:$S$103,3,0),"")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49324221002077</v>
      </c>
      <c r="E564" s="5" t="str">
        <f>'[1]TCE - ANEXO IV - Preencher'!G573</f>
        <v>FRESENIUS KABI BRASIL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44470</v>
      </c>
      <c r="I564" s="6">
        <f>IF('[1]TCE - ANEXO IV - Preencher'!K573="","",'[1]TCE - ANEXO IV - Preencher'!K573)</f>
        <v>45020</v>
      </c>
      <c r="J564" s="5" t="str">
        <f>'[1]TCE - ANEXO IV - Preencher'!L573</f>
        <v>52230449324221002077550010000444701594137249</v>
      </c>
      <c r="K564" s="5" t="str">
        <f>IF(F564="B",LEFT('[1]TCE - ANEXO IV - Preencher'!M573,2),IF(F564="S",LEFT('[1]TCE - ANEXO IV - Preencher'!M573,7),IF('[1]TCE - ANEXO IV - Preencher'!H573="","")))</f>
        <v>52</v>
      </c>
      <c r="L564" s="7">
        <f>'[1]TCE - ANEXO IV - Preencher'!N573</f>
        <v>6000</v>
      </c>
    </row>
    <row r="565" spans="1:12" s="8" customFormat="1" ht="19.5" customHeight="1" x14ac:dyDescent="0.2">
      <c r="A565" s="3">
        <f>IFERROR(VLOOKUP(B565,'[1]DADOS (OCULTAR)'!$Q$3:$S$103,3,0),"")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9944371000104</v>
      </c>
      <c r="E565" s="5" t="str">
        <f>'[1]TCE - ANEXO IV - Preencher'!G574</f>
        <v>SULMEDIC COMERCIO DE MEDICAMENTOS LTDA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136076</v>
      </c>
      <c r="I565" s="6">
        <f>IF('[1]TCE - ANEXO IV - Preencher'!K574="","",'[1]TCE - ANEXO IV - Preencher'!K574)</f>
        <v>45015</v>
      </c>
      <c r="J565" s="5" t="str">
        <f>'[1]TCE - ANEXO IV - Preencher'!L574</f>
        <v>42230309944371000104550010001360761213308664</v>
      </c>
      <c r="K565" s="5" t="str">
        <f>IF(F565="B",LEFT('[1]TCE - ANEXO IV - Preencher'!M574,2),IF(F565="S",LEFT('[1]TCE - ANEXO IV - Preencher'!M574,7),IF('[1]TCE - ANEXO IV - Preencher'!H574="","")))</f>
        <v>42</v>
      </c>
      <c r="L565" s="7">
        <f>'[1]TCE - ANEXO IV - Preencher'!N574</f>
        <v>5438.2</v>
      </c>
    </row>
    <row r="566" spans="1:12" s="8" customFormat="1" ht="19.5" customHeight="1" x14ac:dyDescent="0.2">
      <c r="A566" s="3">
        <f>IFERROR(VLOOKUP(B566,'[1]DADOS (OCULTAR)'!$Q$3:$S$103,3,0),"")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1206820001179</v>
      </c>
      <c r="E566" s="5" t="str">
        <f>'[1]TCE - ANEXO IV - Preencher'!G575</f>
        <v>PANPHARMA DISTRIB. DE MEDICAM. LTDA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2117976</v>
      </c>
      <c r="I566" s="6">
        <f>IF('[1]TCE - ANEXO IV - Preencher'!K575="","",'[1]TCE - ANEXO IV - Preencher'!K575)</f>
        <v>45027</v>
      </c>
      <c r="J566" s="5" t="str">
        <f>'[1]TCE - ANEXO IV - Preencher'!L575</f>
        <v>26230401206820001179550040021179761562562909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186.03</v>
      </c>
    </row>
    <row r="567" spans="1:12" s="8" customFormat="1" ht="19.5" customHeight="1" x14ac:dyDescent="0.2">
      <c r="A567" s="3">
        <f>IFERROR(VLOOKUP(B567,'[1]DADOS (OCULTAR)'!$Q$3:$S$103,3,0),"")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5439635000456</v>
      </c>
      <c r="E567" s="5" t="str">
        <f>'[1]TCE - ANEXO IV - Preencher'!G576</f>
        <v>ABL ANTIBIOTICOS DO BRASIL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242482</v>
      </c>
      <c r="I567" s="6">
        <f>IF('[1]TCE - ANEXO IV - Preencher'!K576="","",'[1]TCE - ANEXO IV - Preencher'!K576)</f>
        <v>45016</v>
      </c>
      <c r="J567" s="5" t="str">
        <f>'[1]TCE - ANEXO IV - Preencher'!L576</f>
        <v>42230305439635000456550010002424821482924278</v>
      </c>
      <c r="K567" s="5" t="str">
        <f>IF(F567="B",LEFT('[1]TCE - ANEXO IV - Preencher'!M576,2),IF(F567="S",LEFT('[1]TCE - ANEXO IV - Preencher'!M576,7),IF('[1]TCE - ANEXO IV - Preencher'!H576="","")))</f>
        <v>42</v>
      </c>
      <c r="L567" s="7">
        <f>'[1]TCE - ANEXO IV - Preencher'!N576</f>
        <v>5500</v>
      </c>
    </row>
    <row r="568" spans="1:12" s="8" customFormat="1" ht="19.5" customHeight="1" x14ac:dyDescent="0.2">
      <c r="A568" s="3">
        <f>IFERROR(VLOOKUP(B568,'[1]DADOS (OCULTAR)'!$Q$3:$S$103,3,0),"")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3817043000152</v>
      </c>
      <c r="E568" s="5" t="str">
        <f>'[1]TCE - ANEXO IV - Preencher'!G577</f>
        <v>PHARMAPLUS LTDA EPP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55355</v>
      </c>
      <c r="I568" s="6">
        <f>IF('[1]TCE - ANEXO IV - Preencher'!K577="","",'[1]TCE - ANEXO IV - Preencher'!K577)</f>
        <v>45028</v>
      </c>
      <c r="J568" s="5" t="str">
        <f>'[1]TCE - ANEXO IV - Preencher'!L577</f>
        <v>26230403817043000152550010000553551199160287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527.04</v>
      </c>
    </row>
    <row r="569" spans="1:12" s="8" customFormat="1" ht="19.5" customHeight="1" x14ac:dyDescent="0.2">
      <c r="A569" s="3">
        <f>IFERROR(VLOOKUP(B569,'[1]DADOS (OCULTAR)'!$Q$3:$S$103,3,0),"")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>
        <f>'[1]TCE - ANEXO IV - Preencher'!F578</f>
        <v>67729178000491</v>
      </c>
      <c r="E569" s="5" t="str">
        <f>'[1]TCE - ANEXO IV - Preencher'!G578</f>
        <v>COMERCIAL C RIOCLARENSE LTDA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1703764</v>
      </c>
      <c r="I569" s="6">
        <f>IF('[1]TCE - ANEXO IV - Preencher'!K578="","",'[1]TCE - ANEXO IV - Preencher'!K578)</f>
        <v>45015</v>
      </c>
      <c r="J569" s="5" t="str">
        <f>'[1]TCE - ANEXO IV - Preencher'!L578</f>
        <v>35230367729178000491550010017037641440702051</v>
      </c>
      <c r="K569" s="5" t="str">
        <f>IF(F569="B",LEFT('[1]TCE - ANEXO IV - Preencher'!M578,2),IF(F569="S",LEFT('[1]TCE - ANEXO IV - Preencher'!M578,7),IF('[1]TCE - ANEXO IV - Preencher'!H578="","")))</f>
        <v>35</v>
      </c>
      <c r="L569" s="7">
        <f>'[1]TCE - ANEXO IV - Preencher'!N578</f>
        <v>3240</v>
      </c>
    </row>
    <row r="570" spans="1:12" s="8" customFormat="1" ht="19.5" customHeight="1" x14ac:dyDescent="0.2">
      <c r="A570" s="3">
        <f>IFERROR(VLOOKUP(B570,'[1]DADOS (OCULTAR)'!$Q$3:$S$103,3,0),"")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42083525000188</v>
      </c>
      <c r="E570" s="5" t="str">
        <f>'[1]TCE - ANEXO IV - Preencher'!G579</f>
        <v>R.A FARMA DIST DE MED LTDA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575</v>
      </c>
      <c r="I570" s="6">
        <f>IF('[1]TCE - ANEXO IV - Preencher'!K579="","",'[1]TCE - ANEXO IV - Preencher'!K579)</f>
        <v>45027</v>
      </c>
      <c r="J570" s="5" t="str">
        <f>'[1]TCE - ANEXO IV - Preencher'!L579</f>
        <v>23230442083525000188550010000005751011550462</v>
      </c>
      <c r="K570" s="5" t="str">
        <f>IF(F570="B",LEFT('[1]TCE - ANEXO IV - Preencher'!M579,2),IF(F570="S",LEFT('[1]TCE - ANEXO IV - Preencher'!M579,7),IF('[1]TCE - ANEXO IV - Preencher'!H579="","")))</f>
        <v>23</v>
      </c>
      <c r="L570" s="7">
        <f>'[1]TCE - ANEXO IV - Preencher'!N579</f>
        <v>8689.0400000000009</v>
      </c>
    </row>
    <row r="571" spans="1:12" s="8" customFormat="1" ht="19.5" customHeight="1" x14ac:dyDescent="0.2">
      <c r="A571" s="3">
        <f>IFERROR(VLOOKUP(B571,'[1]DADOS (OCULTAR)'!$Q$3:$S$103,3,0),"")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3817043000152</v>
      </c>
      <c r="E571" s="5" t="str">
        <f>'[1]TCE - ANEXO IV - Preencher'!G580</f>
        <v>PHARMAPLUS LTDA EPP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55432</v>
      </c>
      <c r="I571" s="6">
        <f>IF('[1]TCE - ANEXO IV - Preencher'!K580="","",'[1]TCE - ANEXO IV - Preencher'!K580)</f>
        <v>45030</v>
      </c>
      <c r="J571" s="5" t="str">
        <f>'[1]TCE - ANEXO IV - Preencher'!L580</f>
        <v>26230403817043000152550010000554321254216162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553.32000000000005</v>
      </c>
    </row>
    <row r="572" spans="1:12" s="8" customFormat="1" ht="19.5" customHeight="1" x14ac:dyDescent="0.2">
      <c r="A572" s="3">
        <f>IFERROR(VLOOKUP(B572,'[1]DADOS (OCULTAR)'!$Q$3:$S$103,3,0),"")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22580510000118</v>
      </c>
      <c r="E572" s="5" t="str">
        <f>'[1]TCE - ANEXO IV - Preencher'!G581</f>
        <v>UNIFAR DISTRIBUIDORA DE MEDICAMENTOS</v>
      </c>
      <c r="F572" s="5" t="str">
        <f>'[1]TCE - ANEXO IV - Preencher'!H581</f>
        <v>B</v>
      </c>
      <c r="G572" s="5" t="str">
        <f>'[1]TCE - ANEXO IV - Preencher'!I581</f>
        <v>S</v>
      </c>
      <c r="H572" s="5">
        <f>'[1]TCE - ANEXO IV - Preencher'!J581</f>
        <v>53877</v>
      </c>
      <c r="I572" s="6">
        <f>IF('[1]TCE - ANEXO IV - Preencher'!K581="","",'[1]TCE - ANEXO IV - Preencher'!K581)</f>
        <v>45030</v>
      </c>
      <c r="J572" s="5" t="str">
        <f>'[1]TCE - ANEXO IV - Preencher'!L581</f>
        <v>26230422580510000118550010000538771000401040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1508</v>
      </c>
    </row>
    <row r="573" spans="1:12" s="8" customFormat="1" ht="19.5" customHeight="1" x14ac:dyDescent="0.2">
      <c r="A573" s="3">
        <f>IFERROR(VLOOKUP(B573,'[1]DADOS (OCULTAR)'!$Q$3:$S$103,3,0),"")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13274285000109</v>
      </c>
      <c r="E573" s="5" t="str">
        <f>'[1]TCE - ANEXO IV - Preencher'!G582</f>
        <v>FARMACIA JJ CAVALCANTI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000.000.381</v>
      </c>
      <c r="I573" s="6">
        <f>IF('[1]TCE - ANEXO IV - Preencher'!K582="","",'[1]TCE - ANEXO IV - Preencher'!K582)</f>
        <v>45033</v>
      </c>
      <c r="J573" s="5" t="str">
        <f>'[1]TCE - ANEXO IV - Preencher'!L582</f>
        <v>26230413274285000109550020000003811001742285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75</v>
      </c>
    </row>
    <row r="574" spans="1:12" s="8" customFormat="1" ht="19.5" customHeight="1" x14ac:dyDescent="0.2">
      <c r="A574" s="3">
        <f>IFERROR(VLOOKUP(B574,'[1]DADOS (OCULTAR)'!$Q$3:$S$103,3,0),"")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7484373000124</v>
      </c>
      <c r="E574" s="5" t="str">
        <f>'[1]TCE - ANEXO IV - Preencher'!G583</f>
        <v>UNI HOSPITALAR LTDA  EPP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000.167.090</v>
      </c>
      <c r="I574" s="6">
        <f>IF('[1]TCE - ANEXO IV - Preencher'!K583="","",'[1]TCE - ANEXO IV - Preencher'!K583)</f>
        <v>45030</v>
      </c>
      <c r="J574" s="5" t="str">
        <f>'[1]TCE - ANEXO IV - Preencher'!L583</f>
        <v>26230407484373000124550010001670901348576114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870</v>
      </c>
    </row>
    <row r="575" spans="1:12" s="8" customFormat="1" ht="19.5" customHeight="1" x14ac:dyDescent="0.2">
      <c r="A575" s="3">
        <f>IFERROR(VLOOKUP(B575,'[1]DADOS (OCULTAR)'!$Q$3:$S$103,3,0),"")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8778201000126</v>
      </c>
      <c r="E575" s="5" t="str">
        <f>'[1]TCE - ANEXO IV - Preencher'!G584</f>
        <v>DROGAFONTE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000.408.090</v>
      </c>
      <c r="I575" s="6">
        <f>IF('[1]TCE - ANEXO IV - Preencher'!K584="","",'[1]TCE - ANEXO IV - Preencher'!K584)</f>
        <v>45034</v>
      </c>
      <c r="J575" s="5" t="str">
        <f>'[1]TCE - ANEXO IV - Preencher'!L584</f>
        <v>26230408778201000126550010004080901575206608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2488.87</v>
      </c>
    </row>
    <row r="576" spans="1:12" s="8" customFormat="1" ht="19.5" customHeight="1" x14ac:dyDescent="0.2">
      <c r="A576" s="3">
        <f>IFERROR(VLOOKUP(B576,'[1]DADOS (OCULTAR)'!$Q$3:$S$103,3,0),"")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8778201000126</v>
      </c>
      <c r="E576" s="5" t="str">
        <f>'[1]TCE - ANEXO IV - Preencher'!G585</f>
        <v>DROGAFONTE LTDA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000.407.745</v>
      </c>
      <c r="I576" s="6">
        <f>IF('[1]TCE - ANEXO IV - Preencher'!K585="","",'[1]TCE - ANEXO IV - Preencher'!K585)</f>
        <v>45030</v>
      </c>
      <c r="J576" s="5" t="str">
        <f>'[1]TCE - ANEXO IV - Preencher'!L585</f>
        <v>26230408778201000126550010004077451751466440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1181.6400000000001</v>
      </c>
    </row>
    <row r="577" spans="1:12" s="8" customFormat="1" ht="19.5" customHeight="1" x14ac:dyDescent="0.2">
      <c r="A577" s="3">
        <f>IFERROR(VLOOKUP(B577,'[1]DADOS (OCULTAR)'!$Q$3:$S$103,3,0),"")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12882932000194</v>
      </c>
      <c r="E577" s="5" t="str">
        <f>'[1]TCE - ANEXO IV - Preencher'!G586</f>
        <v>EXOMED REPRES DE MED LTDA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172834</v>
      </c>
      <c r="I577" s="6">
        <f>IF('[1]TCE - ANEXO IV - Preencher'!K586="","",'[1]TCE - ANEXO IV - Preencher'!K586)</f>
        <v>45034</v>
      </c>
      <c r="J577" s="5" t="str">
        <f>'[1]TCE - ANEXO IV - Preencher'!L586</f>
        <v>26230412882932000194550010001728341757910105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1520</v>
      </c>
    </row>
    <row r="578" spans="1:12" s="8" customFormat="1" ht="19.5" customHeight="1" x14ac:dyDescent="0.2">
      <c r="A578" s="3">
        <f>IFERROR(VLOOKUP(B578,'[1]DADOS (OCULTAR)'!$Q$3:$S$103,3,0),"")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7519404000135</v>
      </c>
      <c r="E578" s="5" t="str">
        <f>'[1]TCE - ANEXO IV - Preencher'!G587</f>
        <v>ADVAL FARMACIA DE MANIPULACAO LTDA  ME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000.001.310</v>
      </c>
      <c r="I578" s="6">
        <f>IF('[1]TCE - ANEXO IV - Preencher'!K587="","",'[1]TCE - ANEXO IV - Preencher'!K587)</f>
        <v>45035</v>
      </c>
      <c r="J578" s="5" t="str">
        <f>'[1]TCE - ANEXO IV - Preencher'!L587</f>
        <v>26230407519404000135550010000013101463905512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200</v>
      </c>
    </row>
    <row r="579" spans="1:12" s="8" customFormat="1" ht="19.5" customHeight="1" x14ac:dyDescent="0.2">
      <c r="A579" s="3">
        <f>IFERROR(VLOOKUP(B579,'[1]DADOS (OCULTAR)'!$Q$3:$S$103,3,0),"")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7519404000135</v>
      </c>
      <c r="E579" s="5" t="str">
        <f>'[1]TCE - ANEXO IV - Preencher'!G588</f>
        <v>ADVAL FARMACIA DE MANIPULACAO LTDA  ME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000.001.310</v>
      </c>
      <c r="I579" s="6">
        <f>IF('[1]TCE - ANEXO IV - Preencher'!K588="","",'[1]TCE - ANEXO IV - Preencher'!K588)</f>
        <v>45035</v>
      </c>
      <c r="J579" s="5" t="str">
        <f>'[1]TCE - ANEXO IV - Preencher'!L588</f>
        <v>26230407519404000135550010000013101463905512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42</v>
      </c>
    </row>
    <row r="580" spans="1:12" s="8" customFormat="1" ht="19.5" customHeight="1" x14ac:dyDescent="0.2">
      <c r="A580" s="3">
        <f>IFERROR(VLOOKUP(B580,'[1]DADOS (OCULTAR)'!$Q$3:$S$103,3,0),"")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1206820001179</v>
      </c>
      <c r="E580" s="5" t="str">
        <f>'[1]TCE - ANEXO IV - Preencher'!G589</f>
        <v>PANPHARMA DISTRIB. DE MEDICAM. LTDA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2132770</v>
      </c>
      <c r="I580" s="6">
        <f>IF('[1]TCE - ANEXO IV - Preencher'!K589="","",'[1]TCE - ANEXO IV - Preencher'!K589)</f>
        <v>45034</v>
      </c>
      <c r="J580" s="5" t="str">
        <f>'[1]TCE - ANEXO IV - Preencher'!L589</f>
        <v>26230401206820001179550040021327701406885976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235.16</v>
      </c>
    </row>
    <row r="581" spans="1:12" s="8" customFormat="1" ht="19.5" customHeight="1" x14ac:dyDescent="0.2">
      <c r="A581" s="3">
        <f>IFERROR(VLOOKUP(B581,'[1]DADOS (OCULTAR)'!$Q$3:$S$103,3,0),"")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23837936000177</v>
      </c>
      <c r="E581" s="5" t="str">
        <f>'[1]TCE - ANEXO IV - Preencher'!G590</f>
        <v>G1 DISTRIBUIDORA DE PROD. FARM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000.708.676</v>
      </c>
      <c r="I581" s="6">
        <f>IF('[1]TCE - ANEXO IV - Preencher'!K590="","",'[1]TCE - ANEXO IV - Preencher'!K590)</f>
        <v>45034</v>
      </c>
      <c r="J581" s="5" t="str">
        <f>'[1]TCE - ANEXO IV - Preencher'!L590</f>
        <v>26230423837936000177550010007086761015775938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158.19999999999999</v>
      </c>
    </row>
    <row r="582" spans="1:12" s="8" customFormat="1" ht="19.5" customHeight="1" x14ac:dyDescent="0.2">
      <c r="A582" s="3">
        <f>IFERROR(VLOOKUP(B582,'[1]DADOS (OCULTAR)'!$Q$3:$S$103,3,0),"")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43253696000170</v>
      </c>
      <c r="E582" s="5" t="str">
        <f>'[1]TCE - ANEXO IV - Preencher'!G591</f>
        <v>ROSANGELA LINS ALVES LIMA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000.000.034</v>
      </c>
      <c r="I582" s="6">
        <f>IF('[1]TCE - ANEXO IV - Preencher'!K591="","",'[1]TCE - ANEXO IV - Preencher'!K591)</f>
        <v>45035</v>
      </c>
      <c r="J582" s="5" t="str">
        <f>'[1]TCE - ANEXO IV - Preencher'!L591</f>
        <v>26230443253696000170550010000000341728779959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25</v>
      </c>
    </row>
    <row r="583" spans="1:12" s="8" customFormat="1" ht="19.5" customHeight="1" x14ac:dyDescent="0.2">
      <c r="A583" s="3">
        <f>IFERROR(VLOOKUP(B583,'[1]DADOS (OCULTAR)'!$Q$3:$S$103,3,0),"")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43253696000170</v>
      </c>
      <c r="E583" s="5" t="str">
        <f>'[1]TCE - ANEXO IV - Preencher'!G592</f>
        <v>ROSANGELA LINS ALVES LIMA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000.000.034</v>
      </c>
      <c r="I583" s="6">
        <f>IF('[1]TCE - ANEXO IV - Preencher'!K592="","",'[1]TCE - ANEXO IV - Preencher'!K592)</f>
        <v>45035</v>
      </c>
      <c r="J583" s="5" t="str">
        <f>'[1]TCE - ANEXO IV - Preencher'!L592</f>
        <v>26230443253696000170550010000000341728779959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8</v>
      </c>
    </row>
    <row r="584" spans="1:12" s="8" customFormat="1" ht="19.5" customHeight="1" x14ac:dyDescent="0.2">
      <c r="A584" s="3">
        <f>IFERROR(VLOOKUP(B584,'[1]DADOS (OCULTAR)'!$Q$3:$S$103,3,0),"")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49324221001500</v>
      </c>
      <c r="E584" s="5" t="str">
        <f>'[1]TCE - ANEXO IV - Preencher'!G593</f>
        <v>FRESENIUS KABI BRASIL LTDA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62695</v>
      </c>
      <c r="I584" s="6">
        <f>IF('[1]TCE - ANEXO IV - Preencher'!K593="","",'[1]TCE - ANEXO IV - Preencher'!K593)</f>
        <v>45034</v>
      </c>
      <c r="J584" s="5" t="str">
        <f>'[1]TCE - ANEXO IV - Preencher'!L593</f>
        <v>23230449324221001500550000000626951885046967</v>
      </c>
      <c r="K584" s="5" t="str">
        <f>IF(F584="B",LEFT('[1]TCE - ANEXO IV - Preencher'!M593,2),IF(F584="S",LEFT('[1]TCE - ANEXO IV - Preencher'!M593,7),IF('[1]TCE - ANEXO IV - Preencher'!H593="","")))</f>
        <v>23</v>
      </c>
      <c r="L584" s="7">
        <f>'[1]TCE - ANEXO IV - Preencher'!N593</f>
        <v>1800</v>
      </c>
    </row>
    <row r="585" spans="1:12" s="8" customFormat="1" ht="19.5" customHeight="1" x14ac:dyDescent="0.2">
      <c r="A585" s="3">
        <f>IFERROR(VLOOKUP(B585,'[1]DADOS (OCULTAR)'!$Q$3:$S$103,3,0),"")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49324221001500</v>
      </c>
      <c r="E585" s="5" t="str">
        <f>'[1]TCE - ANEXO IV - Preencher'!G594</f>
        <v>FRESENIUS KABI BRASIL LTDA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62700</v>
      </c>
      <c r="I585" s="6">
        <f>IF('[1]TCE - ANEXO IV - Preencher'!K594="","",'[1]TCE - ANEXO IV - Preencher'!K594)</f>
        <v>45034</v>
      </c>
      <c r="J585" s="5" t="str">
        <f>'[1]TCE - ANEXO IV - Preencher'!L594</f>
        <v>23230449324221001500550000000627001051067535</v>
      </c>
      <c r="K585" s="5" t="str">
        <f>IF(F585="B",LEFT('[1]TCE - ANEXO IV - Preencher'!M594,2),IF(F585="S",LEFT('[1]TCE - ANEXO IV - Preencher'!M594,7),IF('[1]TCE - ANEXO IV - Preencher'!H594="","")))</f>
        <v>23</v>
      </c>
      <c r="L585" s="7">
        <f>'[1]TCE - ANEXO IV - Preencher'!N594</f>
        <v>13748</v>
      </c>
    </row>
    <row r="586" spans="1:12" s="8" customFormat="1" ht="19.5" customHeight="1" x14ac:dyDescent="0.2">
      <c r="A586" s="3">
        <f>IFERROR(VLOOKUP(B586,'[1]DADOS (OCULTAR)'!$Q$3:$S$103,3,0),"")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8719794000150</v>
      </c>
      <c r="E586" s="5" t="str">
        <f>'[1]TCE - ANEXO IV - Preencher'!G595</f>
        <v>CENTRAL DIST DE MEDICAMENTOS LTDA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119504</v>
      </c>
      <c r="I586" s="6">
        <f>IF('[1]TCE - ANEXO IV - Preencher'!K595="","",'[1]TCE - ANEXO IV - Preencher'!K595)</f>
        <v>45036</v>
      </c>
      <c r="J586" s="5" t="str">
        <f>'[1]TCE - ANEXO IV - Preencher'!L595</f>
        <v>26230408719794000150550010001195041500233367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17332.2</v>
      </c>
    </row>
    <row r="587" spans="1:12" s="8" customFormat="1" ht="19.5" customHeight="1" x14ac:dyDescent="0.2">
      <c r="A587" s="3">
        <f>IFERROR(VLOOKUP(B587,'[1]DADOS (OCULTAR)'!$Q$3:$S$103,3,0),"")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7484373000124</v>
      </c>
      <c r="E587" s="5" t="str">
        <f>'[1]TCE - ANEXO IV - Preencher'!G596</f>
        <v>UNI HOSPITALAR LTDA  EPP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000.167.331</v>
      </c>
      <c r="I587" s="6">
        <f>IF('[1]TCE - ANEXO IV - Preencher'!K596="","",'[1]TCE - ANEXO IV - Preencher'!K596)</f>
        <v>45035</v>
      </c>
      <c r="J587" s="5" t="str">
        <f>'[1]TCE - ANEXO IV - Preencher'!L596</f>
        <v>26230407484373000124550010001673311204124009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2382.4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>
        <f>IFERROR(VLOOKUP(B589,'[1]DADOS (OCULTAR)'!$Q$3:$S$103,3,0),"")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13274285000109</v>
      </c>
      <c r="E589" s="5" t="str">
        <f>'[1]TCE - ANEXO IV - Preencher'!G598</f>
        <v>FARMACIA JJ CAVALCANTI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000.000.390</v>
      </c>
      <c r="I589" s="6">
        <f>IF('[1]TCE - ANEXO IV - Preencher'!K598="","",'[1]TCE - ANEXO IV - Preencher'!K598)</f>
        <v>45040</v>
      </c>
      <c r="J589" s="5" t="str">
        <f>'[1]TCE - ANEXO IV - Preencher'!L598</f>
        <v>26230413274285000109550020000003901001784637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28</v>
      </c>
    </row>
    <row r="590" spans="1:12" s="8" customFormat="1" ht="19.5" customHeight="1" x14ac:dyDescent="0.2">
      <c r="A590" s="3">
        <f>IFERROR(VLOOKUP(B590,'[1]DADOS (OCULTAR)'!$Q$3:$S$103,3,0),"")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 t="str">
        <f>'[1]TCE - ANEXO IV - Preencher'!F599</f>
        <v>10.854.165/0003-46</v>
      </c>
      <c r="E590" s="5" t="str">
        <f>'[1]TCE - ANEXO IV - Preencher'!G599</f>
        <v>F  F DISTRIB. DE PROD. FARMACEUT. LTDA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156443</v>
      </c>
      <c r="I590" s="6">
        <f>IF('[1]TCE - ANEXO IV - Preencher'!K599="","",'[1]TCE - ANEXO IV - Preencher'!K599)</f>
        <v>45034</v>
      </c>
      <c r="J590" s="5" t="str">
        <f>'[1]TCE - ANEXO IV - Preencher'!L599</f>
        <v>23230410854165000346550010001564431009705199</v>
      </c>
      <c r="K590" s="5" t="str">
        <f>IF(F590="B",LEFT('[1]TCE - ANEXO IV - Preencher'!M599,2),IF(F590="S",LEFT('[1]TCE - ANEXO IV - Preencher'!M599,7),IF('[1]TCE - ANEXO IV - Preencher'!H599="","")))</f>
        <v>23</v>
      </c>
      <c r="L590" s="7">
        <f>'[1]TCE - ANEXO IV - Preencher'!N599</f>
        <v>61867</v>
      </c>
    </row>
    <row r="591" spans="1:12" s="8" customFormat="1" ht="19.5" customHeight="1" x14ac:dyDescent="0.2">
      <c r="A591" s="3">
        <f>IFERROR(VLOOKUP(B591,'[1]DADOS (OCULTAR)'!$Q$3:$S$103,3,0),"")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 t="str">
        <f>'[1]TCE - ANEXO IV - Preencher'!F600</f>
        <v>10.854.165/0003-46</v>
      </c>
      <c r="E591" s="5" t="str">
        <f>'[1]TCE - ANEXO IV - Preencher'!G600</f>
        <v>F  F DISTRIB. DE PROD. FARMACEUT. LTDA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156443</v>
      </c>
      <c r="I591" s="6">
        <f>IF('[1]TCE - ANEXO IV - Preencher'!K600="","",'[1]TCE - ANEXO IV - Preencher'!K600)</f>
        <v>45034</v>
      </c>
      <c r="J591" s="5" t="str">
        <f>'[1]TCE - ANEXO IV - Preencher'!L600</f>
        <v>23230410854165000346550010001564431009705199</v>
      </c>
      <c r="K591" s="5" t="str">
        <f>IF(F591="B",LEFT('[1]TCE - ANEXO IV - Preencher'!M600,2),IF(F591="S",LEFT('[1]TCE - ANEXO IV - Preencher'!M600,7),IF('[1]TCE - ANEXO IV - Preencher'!H600="","")))</f>
        <v>23</v>
      </c>
      <c r="L591" s="7">
        <f>'[1]TCE - ANEXO IV - Preencher'!N600</f>
        <v>201.2</v>
      </c>
    </row>
    <row r="592" spans="1:12" s="8" customFormat="1" ht="19.5" customHeight="1" x14ac:dyDescent="0.2">
      <c r="A592" s="3">
        <f>IFERROR(VLOOKUP(B592,'[1]DADOS (OCULTAR)'!$Q$3:$S$103,3,0),"")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7519404000135</v>
      </c>
      <c r="E592" s="5" t="str">
        <f>'[1]TCE - ANEXO IV - Preencher'!G601</f>
        <v>ADVAL FARMACIA DE MANIPULACAO LTDA  ME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000.001.312</v>
      </c>
      <c r="I592" s="6">
        <f>IF('[1]TCE - ANEXO IV - Preencher'!K601="","",'[1]TCE - ANEXO IV - Preencher'!K601)</f>
        <v>45040</v>
      </c>
      <c r="J592" s="5" t="str">
        <f>'[1]TCE - ANEXO IV - Preencher'!L601</f>
        <v>26230407519404000135550010000013121747259610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170</v>
      </c>
    </row>
    <row r="593" spans="1:12" s="8" customFormat="1" ht="19.5" customHeight="1" x14ac:dyDescent="0.2">
      <c r="A593" s="3">
        <f>IFERROR(VLOOKUP(B593,'[1]DADOS (OCULTAR)'!$Q$3:$S$103,3,0),"")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31604922000131</v>
      </c>
      <c r="E593" s="5" t="str">
        <f>'[1]TCE - ANEXO IV - Preencher'!G602</f>
        <v>FARMAKO DIST DE PROD HOSP LTDA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000.000.936</v>
      </c>
      <c r="I593" s="6">
        <f>IF('[1]TCE - ANEXO IV - Preencher'!K602="","",'[1]TCE - ANEXO IV - Preencher'!K602)</f>
        <v>45036</v>
      </c>
      <c r="J593" s="5" t="str">
        <f>'[1]TCE - ANEXO IV - Preencher'!L602</f>
        <v>24230431604922000131550010000009361000000018</v>
      </c>
      <c r="K593" s="5" t="str">
        <f>IF(F593="B",LEFT('[1]TCE - ANEXO IV - Preencher'!M602,2),IF(F593="S",LEFT('[1]TCE - ANEXO IV - Preencher'!M602,7),IF('[1]TCE - ANEXO IV - Preencher'!H602="","")))</f>
        <v>24</v>
      </c>
      <c r="L593" s="7">
        <f>'[1]TCE - ANEXO IV - Preencher'!N602</f>
        <v>3200</v>
      </c>
    </row>
    <row r="594" spans="1:12" s="8" customFormat="1" ht="19.5" customHeight="1" x14ac:dyDescent="0.2">
      <c r="A594" s="3">
        <f>IFERROR(VLOOKUP(B594,'[1]DADOS (OCULTAR)'!$Q$3:$S$103,3,0),"")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7484373000124</v>
      </c>
      <c r="E594" s="5" t="str">
        <f>'[1]TCE - ANEXO IV - Preencher'!G603</f>
        <v>UNI HOSPITALAR LTDA  EPP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000.167.589</v>
      </c>
      <c r="I594" s="6">
        <f>IF('[1]TCE - ANEXO IV - Preencher'!K603="","",'[1]TCE - ANEXO IV - Preencher'!K603)</f>
        <v>45040</v>
      </c>
      <c r="J594" s="5" t="str">
        <f>'[1]TCE - ANEXO IV - Preencher'!L603</f>
        <v>26230407484373000124550010001675891089138589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8998</v>
      </c>
    </row>
    <row r="595" spans="1:12" s="8" customFormat="1" ht="19.5" customHeight="1" x14ac:dyDescent="0.2">
      <c r="A595" s="3">
        <f>IFERROR(VLOOKUP(B595,'[1]DADOS (OCULTAR)'!$Q$3:$S$103,3,0),"")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9053134000145</v>
      </c>
      <c r="E595" s="5" t="str">
        <f>'[1]TCE - ANEXO IV - Preencher'!G604</f>
        <v>ELFA MEDICAMENTOS LTDA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487139</v>
      </c>
      <c r="I595" s="6">
        <f>IF('[1]TCE - ANEXO IV - Preencher'!K604="","",'[1]TCE - ANEXO IV - Preencher'!K604)</f>
        <v>45036</v>
      </c>
      <c r="J595" s="5" t="str">
        <f>'[1]TCE - ANEXO IV - Preencher'!L604</f>
        <v>53230409053134000145550050004871391973775901</v>
      </c>
      <c r="K595" s="5" t="str">
        <f>IF(F595="B",LEFT('[1]TCE - ANEXO IV - Preencher'!M604,2),IF(F595="S",LEFT('[1]TCE - ANEXO IV - Preencher'!M604,7),IF('[1]TCE - ANEXO IV - Preencher'!H604="","")))</f>
        <v>53</v>
      </c>
      <c r="L595" s="7">
        <f>'[1]TCE - ANEXO IV - Preencher'!N604</f>
        <v>226.38</v>
      </c>
    </row>
    <row r="596" spans="1:12" s="8" customFormat="1" ht="19.5" customHeight="1" x14ac:dyDescent="0.2">
      <c r="A596" s="3">
        <f>IFERROR(VLOOKUP(B596,'[1]DADOS (OCULTAR)'!$Q$3:$S$103,3,0),"")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5106015000152</v>
      </c>
      <c r="E596" s="5" t="str">
        <f>'[1]TCE - ANEXO IV - Preencher'!G605</f>
        <v>CALL MED COM DE MED E REPRES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000.090.828</v>
      </c>
      <c r="I596" s="6">
        <f>IF('[1]TCE - ANEXO IV - Preencher'!K605="","",'[1]TCE - ANEXO IV - Preencher'!K605)</f>
        <v>45036</v>
      </c>
      <c r="J596" s="5" t="str">
        <f>'[1]TCE - ANEXO IV - Preencher'!L605</f>
        <v>23230405106015000152550010000908281000587532</v>
      </c>
      <c r="K596" s="5" t="str">
        <f>IF(F596="B",LEFT('[1]TCE - ANEXO IV - Preencher'!M605,2),IF(F596="S",LEFT('[1]TCE - ANEXO IV - Preencher'!M605,7),IF('[1]TCE - ANEXO IV - Preencher'!H605="","")))</f>
        <v>23</v>
      </c>
      <c r="L596" s="7">
        <f>'[1]TCE - ANEXO IV - Preencher'!N605</f>
        <v>22170</v>
      </c>
    </row>
    <row r="597" spans="1:12" s="8" customFormat="1" ht="19.5" customHeight="1" x14ac:dyDescent="0.2">
      <c r="A597" s="3">
        <f>IFERROR(VLOOKUP(B597,'[1]DADOS (OCULTAR)'!$Q$3:$S$103,3,0),"")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8077211000134</v>
      </c>
      <c r="E597" s="5" t="str">
        <f>'[1]TCE - ANEXO IV - Preencher'!G606</f>
        <v>T S COMERCIAL DE MEDICAMENTOS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000.100.011</v>
      </c>
      <c r="I597" s="6">
        <f>IF('[1]TCE - ANEXO IV - Preencher'!K606="","",'[1]TCE - ANEXO IV - Preencher'!K606)</f>
        <v>45034</v>
      </c>
      <c r="J597" s="5" t="str">
        <f>'[1]TCE - ANEXO IV - Preencher'!L606</f>
        <v>23230408077211000134550010001000111196180044</v>
      </c>
      <c r="K597" s="5" t="str">
        <f>IF(F597="B",LEFT('[1]TCE - ANEXO IV - Preencher'!M606,2),IF(F597="S",LEFT('[1]TCE - ANEXO IV - Preencher'!M606,7),IF('[1]TCE - ANEXO IV - Preencher'!H606="","")))</f>
        <v>23</v>
      </c>
      <c r="L597" s="7">
        <f>'[1]TCE - ANEXO IV - Preencher'!N606</f>
        <v>1735</v>
      </c>
    </row>
    <row r="598" spans="1:12" s="8" customFormat="1" ht="19.5" customHeight="1" x14ac:dyDescent="0.2">
      <c r="A598" s="3">
        <f>IFERROR(VLOOKUP(B598,'[1]DADOS (OCULTAR)'!$Q$3:$S$103,3,0),"")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6106005000422</v>
      </c>
      <c r="E598" s="5" t="str">
        <f>'[1]TCE - ANEXO IV - Preencher'!G607</f>
        <v>STOCK MED PROD MEDICOHOSP LTDA.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235</v>
      </c>
      <c r="I598" s="6">
        <f>IF('[1]TCE - ANEXO IV - Preencher'!K607="","",'[1]TCE - ANEXO IV - Preencher'!K607)</f>
        <v>45036</v>
      </c>
      <c r="J598" s="5" t="str">
        <f>'[1]TCE - ANEXO IV - Preencher'!L607</f>
        <v>35230406106005000422550010000002351006177760</v>
      </c>
      <c r="K598" s="5" t="str">
        <f>IF(F598="B",LEFT('[1]TCE - ANEXO IV - Preencher'!M607,2),IF(F598="S",LEFT('[1]TCE - ANEXO IV - Preencher'!M607,7),IF('[1]TCE - ANEXO IV - Preencher'!H607="","")))</f>
        <v>35</v>
      </c>
      <c r="L598" s="7">
        <f>'[1]TCE - ANEXO IV - Preencher'!N607</f>
        <v>7900</v>
      </c>
    </row>
    <row r="599" spans="1:12" s="8" customFormat="1" ht="19.5" customHeight="1" x14ac:dyDescent="0.2">
      <c r="A599" s="3">
        <f>IFERROR(VLOOKUP(B599,'[1]DADOS (OCULTAR)'!$Q$3:$S$103,3,0),"")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44734671002286</v>
      </c>
      <c r="E599" s="5" t="str">
        <f>'[1]TCE - ANEXO IV - Preencher'!G608</f>
        <v>CRISTALIA PROD QUIM FARMACEUTICOS LTDA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69631</v>
      </c>
      <c r="I599" s="6">
        <f>IF('[1]TCE - ANEXO IV - Preencher'!K608="","",'[1]TCE - ANEXO IV - Preencher'!K608)</f>
        <v>45035</v>
      </c>
      <c r="J599" s="5" t="str">
        <f>'[1]TCE - ANEXO IV - Preencher'!L608</f>
        <v>35230444734671002286550100000696311918182200</v>
      </c>
      <c r="K599" s="5" t="str">
        <f>IF(F599="B",LEFT('[1]TCE - ANEXO IV - Preencher'!M608,2),IF(F599="S",LEFT('[1]TCE - ANEXO IV - Preencher'!M608,7),IF('[1]TCE - ANEXO IV - Preencher'!H608="","")))</f>
        <v>35</v>
      </c>
      <c r="L599" s="7">
        <f>'[1]TCE - ANEXO IV - Preencher'!N608</f>
        <v>7200</v>
      </c>
    </row>
    <row r="600" spans="1:12" s="8" customFormat="1" ht="19.5" customHeight="1" x14ac:dyDescent="0.2">
      <c r="A600" s="3">
        <f>IFERROR(VLOOKUP(B600,'[1]DADOS (OCULTAR)'!$Q$3:$S$103,3,0),"")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8778201000126</v>
      </c>
      <c r="E600" s="5" t="str">
        <f>'[1]TCE - ANEXO IV - Preencher'!G609</f>
        <v>DROGAFONTE LTDA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000.408.599</v>
      </c>
      <c r="I600" s="6">
        <f>IF('[1]TCE - ANEXO IV - Preencher'!K609="","",'[1]TCE - ANEXO IV - Preencher'!K609)</f>
        <v>45040</v>
      </c>
      <c r="J600" s="5" t="str">
        <f>'[1]TCE - ANEXO IV - Preencher'!L609</f>
        <v>26230408778201000126550010004085991295006458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2440</v>
      </c>
    </row>
    <row r="601" spans="1:12" s="8" customFormat="1" ht="19.5" customHeight="1" x14ac:dyDescent="0.2">
      <c r="A601" s="3">
        <f>IFERROR(VLOOKUP(B601,'[1]DADOS (OCULTAR)'!$Q$3:$S$103,3,0),"")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>
        <f>'[1]TCE - ANEXO IV - Preencher'!F610</f>
        <v>8719794000150</v>
      </c>
      <c r="E601" s="5" t="str">
        <f>'[1]TCE - ANEXO IV - Preencher'!G610</f>
        <v>CENTRAL DIST DE MEDICAMENTOS LTDA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119730</v>
      </c>
      <c r="I601" s="6">
        <f>IF('[1]TCE - ANEXO IV - Preencher'!K610="","",'[1]TCE - ANEXO IV - Preencher'!K610)</f>
        <v>45041</v>
      </c>
      <c r="J601" s="5" t="str">
        <f>'[1]TCE - ANEXO IV - Preencher'!L610</f>
        <v>26230408719794000150550010001197301537572379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9204</v>
      </c>
    </row>
    <row r="602" spans="1:12" s="8" customFormat="1" ht="19.5" customHeight="1" x14ac:dyDescent="0.2">
      <c r="A602" s="3">
        <f>IFERROR(VLOOKUP(B602,'[1]DADOS (OCULTAR)'!$Q$3:$S$103,3,0),"")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>
        <f>'[1]TCE - ANEXO IV - Preencher'!F611</f>
        <v>7484373000124</v>
      </c>
      <c r="E602" s="5" t="str">
        <f>'[1]TCE - ANEXO IV - Preencher'!G611</f>
        <v>UNI HOSPITALAR LTDA  EPP</v>
      </c>
      <c r="F602" s="5" t="str">
        <f>'[1]TCE - ANEXO IV - Preencher'!H611</f>
        <v>B</v>
      </c>
      <c r="G602" s="5" t="str">
        <f>'[1]TCE - ANEXO IV - Preencher'!I611</f>
        <v>S</v>
      </c>
      <c r="H602" s="5" t="str">
        <f>'[1]TCE - ANEXO IV - Preencher'!J611</f>
        <v>000.167.796</v>
      </c>
      <c r="I602" s="6">
        <f>IF('[1]TCE - ANEXO IV - Preencher'!K611="","",'[1]TCE - ANEXO IV - Preencher'!K611)</f>
        <v>45041</v>
      </c>
      <c r="J602" s="5" t="str">
        <f>'[1]TCE - ANEXO IV - Preencher'!L611</f>
        <v>26230407484373000124550010001677961127403383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3236.8</v>
      </c>
    </row>
    <row r="603" spans="1:12" s="8" customFormat="1" ht="19.5" customHeight="1" x14ac:dyDescent="0.2">
      <c r="A603" s="3">
        <f>IFERROR(VLOOKUP(B603,'[1]DADOS (OCULTAR)'!$Q$3:$S$103,3,0),"")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49324221000880</v>
      </c>
      <c r="E603" s="5" t="str">
        <f>'[1]TCE - ANEXO IV - Preencher'!G612</f>
        <v>FRESENIUS KABI BRASIL LTDA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229426</v>
      </c>
      <c r="I603" s="6">
        <f>IF('[1]TCE - ANEXO IV - Preencher'!K612="","",'[1]TCE - ANEXO IV - Preencher'!K612)</f>
        <v>45034</v>
      </c>
      <c r="J603" s="5" t="str">
        <f>'[1]TCE - ANEXO IV - Preencher'!L612</f>
        <v>26230449324221000880550000002294261287985108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3072</v>
      </c>
    </row>
    <row r="604" spans="1:12" s="8" customFormat="1" ht="19.5" customHeight="1" x14ac:dyDescent="0.2">
      <c r="A604" s="3">
        <f>IFERROR(VLOOKUP(B604,'[1]DADOS (OCULTAR)'!$Q$3:$S$103,3,0),"")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>
        <f>'[1]TCE - ANEXO IV - Preencher'!F613</f>
        <v>49324221000880</v>
      </c>
      <c r="E604" s="5" t="str">
        <f>'[1]TCE - ANEXO IV - Preencher'!G613</f>
        <v>FRESENIUS KABI BRASIL LTDA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1727067</v>
      </c>
      <c r="I604" s="6">
        <f>IF('[1]TCE - ANEXO IV - Preencher'!K613="","",'[1]TCE - ANEXO IV - Preencher'!K613)</f>
        <v>45034</v>
      </c>
      <c r="J604" s="5" t="str">
        <f>'[1]TCE - ANEXO IV - Preencher'!L613</f>
        <v>35230449324221000104550000017270671683483120</v>
      </c>
      <c r="K604" s="5" t="str">
        <f>IF(F604="B",LEFT('[1]TCE - ANEXO IV - Preencher'!M613,2),IF(F604="S",LEFT('[1]TCE - ANEXO IV - Preencher'!M613,7),IF('[1]TCE - ANEXO IV - Preencher'!H613="","")))</f>
        <v>35</v>
      </c>
      <c r="L604" s="7">
        <f>'[1]TCE - ANEXO IV - Preencher'!N613</f>
        <v>4600</v>
      </c>
    </row>
    <row r="605" spans="1:12" s="8" customFormat="1" ht="19.5" customHeight="1" x14ac:dyDescent="0.2">
      <c r="A605" s="3">
        <f>IFERROR(VLOOKUP(B605,'[1]DADOS (OCULTAR)'!$Q$3:$S$103,3,0),"")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>
        <f>'[1]TCE - ANEXO IV - Preencher'!F614</f>
        <v>44734671002286</v>
      </c>
      <c r="E605" s="5" t="str">
        <f>'[1]TCE - ANEXO IV - Preencher'!G614</f>
        <v>CRISTALIA PRODUTOS QUIMICOS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70501</v>
      </c>
      <c r="I605" s="6">
        <f>IF('[1]TCE - ANEXO IV - Preencher'!K614="","",'[1]TCE - ANEXO IV - Preencher'!K614)</f>
        <v>45036</v>
      </c>
      <c r="J605" s="5" t="str">
        <f>'[1]TCE - ANEXO IV - Preencher'!L614</f>
        <v>35230444734671002286550100000705011899428960</v>
      </c>
      <c r="K605" s="5" t="str">
        <f>IF(F605="B",LEFT('[1]TCE - ANEXO IV - Preencher'!M614,2),IF(F605="S",LEFT('[1]TCE - ANEXO IV - Preencher'!M614,7),IF('[1]TCE - ANEXO IV - Preencher'!H614="","")))</f>
        <v>35</v>
      </c>
      <c r="L605" s="7">
        <f>'[1]TCE - ANEXO IV - Preencher'!N614</f>
        <v>3800</v>
      </c>
    </row>
    <row r="606" spans="1:12" s="8" customFormat="1" ht="19.5" customHeight="1" x14ac:dyDescent="0.2">
      <c r="A606" s="3">
        <f>IFERROR(VLOOKUP(B606,'[1]DADOS (OCULTAR)'!$Q$3:$S$103,3,0),"")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>
        <f>'[1]TCE - ANEXO IV - Preencher'!F615</f>
        <v>67729178000491</v>
      </c>
      <c r="E606" s="5" t="str">
        <f>'[1]TCE - ANEXO IV - Preencher'!G615</f>
        <v>COMERCIAL CIRURGICA RIOCLARENSE LTDA</v>
      </c>
      <c r="F606" s="5" t="str">
        <f>'[1]TCE - ANEXO IV - Preencher'!H615</f>
        <v>B</v>
      </c>
      <c r="G606" s="5" t="str">
        <f>'[1]TCE - ANEXO IV - Preencher'!I615</f>
        <v>S</v>
      </c>
      <c r="H606" s="5">
        <f>'[1]TCE - ANEXO IV - Preencher'!J615</f>
        <v>48267</v>
      </c>
      <c r="I606" s="6">
        <f>IF('[1]TCE - ANEXO IV - Preencher'!K615="","",'[1]TCE - ANEXO IV - Preencher'!K615)</f>
        <v>45041</v>
      </c>
      <c r="J606" s="5" t="str">
        <f>'[1]TCE - ANEXO IV - Preencher'!L615</f>
        <v>26230467729178000653550010000482671313078392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10765.44</v>
      </c>
    </row>
    <row r="607" spans="1:12" s="8" customFormat="1" ht="19.5" customHeight="1" x14ac:dyDescent="0.2">
      <c r="A607" s="3">
        <f>IFERROR(VLOOKUP(B607,'[1]DADOS (OCULTAR)'!$Q$3:$S$103,3,0),"")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>
        <f>'[1]TCE - ANEXO IV - Preencher'!F616</f>
        <v>67729178000491</v>
      </c>
      <c r="E607" s="5" t="str">
        <f>'[1]TCE - ANEXO IV - Preencher'!G616</f>
        <v>COMERCIAL CIRURGICA RIOCLARENSE LTDA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48267</v>
      </c>
      <c r="I607" s="6">
        <f>IF('[1]TCE - ANEXO IV - Preencher'!K616="","",'[1]TCE - ANEXO IV - Preencher'!K616)</f>
        <v>45041</v>
      </c>
      <c r="J607" s="5" t="str">
        <f>'[1]TCE - ANEXO IV - Preencher'!L616</f>
        <v>26230467729178000653550010000482671313078392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235</v>
      </c>
    </row>
    <row r="608" spans="1:12" s="8" customFormat="1" ht="19.5" customHeight="1" x14ac:dyDescent="0.2">
      <c r="A608" s="3">
        <f>IFERROR(VLOOKUP(B608,'[1]DADOS (OCULTAR)'!$Q$3:$S$103,3,0),"")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>
        <f>'[1]TCE - ANEXO IV - Preencher'!F617</f>
        <v>35253360000180</v>
      </c>
      <c r="E608" s="5" t="str">
        <f>'[1]TCE - ANEXO IV - Preencher'!G617</f>
        <v>UNIKA DISTRI DE MED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000.002.059</v>
      </c>
      <c r="I608" s="6">
        <f>IF('[1]TCE - ANEXO IV - Preencher'!K617="","",'[1]TCE - ANEXO IV - Preencher'!K617)</f>
        <v>45041</v>
      </c>
      <c r="J608" s="5" t="str">
        <f>'[1]TCE - ANEXO IV - Preencher'!L617</f>
        <v>25230435253360000180550010000020591083297526</v>
      </c>
      <c r="K608" s="5" t="str">
        <f>IF(F608="B",LEFT('[1]TCE - ANEXO IV - Preencher'!M617,2),IF(F608="S",LEFT('[1]TCE - ANEXO IV - Preencher'!M617,7),IF('[1]TCE - ANEXO IV - Preencher'!H617="","")))</f>
        <v>25</v>
      </c>
      <c r="L608" s="7">
        <f>'[1]TCE - ANEXO IV - Preencher'!N617</f>
        <v>17420</v>
      </c>
    </row>
    <row r="609" spans="1:12" s="8" customFormat="1" ht="19.5" customHeight="1" x14ac:dyDescent="0.2">
      <c r="A609" s="3">
        <f>IFERROR(VLOOKUP(B609,'[1]DADOS (OCULTAR)'!$Q$3:$S$103,3,0),"")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>
        <f>'[1]TCE - ANEXO IV - Preencher'!F618</f>
        <v>43253696000170</v>
      </c>
      <c r="E609" s="5" t="str">
        <f>'[1]TCE - ANEXO IV - Preencher'!G618</f>
        <v>ROSANGELA LINS ALVES LIMA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000.000.036</v>
      </c>
      <c r="I609" s="6">
        <f>IF('[1]TCE - ANEXO IV - Preencher'!K618="","",'[1]TCE - ANEXO IV - Preencher'!K618)</f>
        <v>45042</v>
      </c>
      <c r="J609" s="5" t="str">
        <f>'[1]TCE - ANEXO IV - Preencher'!L618</f>
        <v>26230443253696000170550010000000361218854767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10</v>
      </c>
    </row>
    <row r="610" spans="1:12" s="8" customFormat="1" ht="19.5" customHeight="1" x14ac:dyDescent="0.2">
      <c r="A610" s="3">
        <f>IFERROR(VLOOKUP(B610,'[1]DADOS (OCULTAR)'!$Q$3:$S$103,3,0),"")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>
        <f>'[1]TCE - ANEXO IV - Preencher'!F619</f>
        <v>12882932000194</v>
      </c>
      <c r="E610" s="5" t="str">
        <f>'[1]TCE - ANEXO IV - Preencher'!G619</f>
        <v>EXOMED REPRES DE MED LTDA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173015</v>
      </c>
      <c r="I610" s="6">
        <f>IF('[1]TCE - ANEXO IV - Preencher'!K619="","",'[1]TCE - ANEXO IV - Preencher'!K619)</f>
        <v>45042</v>
      </c>
      <c r="J610" s="5" t="str">
        <f>'[1]TCE - ANEXO IV - Preencher'!L619</f>
        <v>26230412882932000194550010001730151514237885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2804</v>
      </c>
    </row>
    <row r="611" spans="1:12" s="8" customFormat="1" ht="19.5" customHeight="1" x14ac:dyDescent="0.2">
      <c r="A611" s="3">
        <f>IFERROR(VLOOKUP(B611,'[1]DADOS (OCULTAR)'!$Q$3:$S$103,3,0),"")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>
        <f>'[1]TCE - ANEXO IV - Preencher'!F620</f>
        <v>23680034000170</v>
      </c>
      <c r="E611" s="5" t="str">
        <f>'[1]TCE - ANEXO IV - Preencher'!G620</f>
        <v>D.ARAUJO COMERCIAL EIRELI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000.011.573</v>
      </c>
      <c r="I611" s="6">
        <f>IF('[1]TCE - ANEXO IV - Preencher'!K620="","",'[1]TCE - ANEXO IV - Preencher'!K620)</f>
        <v>45041</v>
      </c>
      <c r="J611" s="5" t="str">
        <f>'[1]TCE - ANEXO IV - Preencher'!L620</f>
        <v>26230423680034000170550010000115731508610362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2250</v>
      </c>
    </row>
    <row r="612" spans="1:12" s="8" customFormat="1" ht="19.5" customHeight="1" x14ac:dyDescent="0.2">
      <c r="A612" s="3">
        <f>IFERROR(VLOOKUP(B612,'[1]DADOS (OCULTAR)'!$Q$3:$S$103,3,0),"")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>
        <f>'[1]TCE - ANEXO IV - Preencher'!F621</f>
        <v>1206820001179</v>
      </c>
      <c r="E612" s="5" t="str">
        <f>'[1]TCE - ANEXO IV - Preencher'!G621</f>
        <v>PANPHARMA DISTRIB. DE MEDICAM. LTDA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2145011</v>
      </c>
      <c r="I612" s="6">
        <f>IF('[1]TCE - ANEXO IV - Preencher'!K621="","",'[1]TCE - ANEXO IV - Preencher'!K621)</f>
        <v>45041</v>
      </c>
      <c r="J612" s="5" t="str">
        <f>'[1]TCE - ANEXO IV - Preencher'!L621</f>
        <v>26230401206820001179550040021450111858180740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1186.8599999999999</v>
      </c>
    </row>
    <row r="613" spans="1:12" s="8" customFormat="1" ht="19.5" customHeight="1" x14ac:dyDescent="0.2">
      <c r="A613" s="3">
        <f>IFERROR(VLOOKUP(B613,'[1]DADOS (OCULTAR)'!$Q$3:$S$103,3,0),"")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>
        <f>'[1]TCE - ANEXO IV - Preencher'!F622</f>
        <v>23837936000177</v>
      </c>
      <c r="E613" s="5" t="str">
        <f>'[1]TCE - ANEXO IV - Preencher'!G622</f>
        <v>G1 DISTRIBUIDORA DE PROD. FARM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000.711.879</v>
      </c>
      <c r="I613" s="6">
        <f>IF('[1]TCE - ANEXO IV - Preencher'!K622="","",'[1]TCE - ANEXO IV - Preencher'!K622)</f>
        <v>45041</v>
      </c>
      <c r="J613" s="5" t="str">
        <f>'[1]TCE - ANEXO IV - Preencher'!L622</f>
        <v>26230423837936000177550010007118791015843156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116.7</v>
      </c>
    </row>
    <row r="614" spans="1:12" s="8" customFormat="1" ht="19.5" customHeight="1" x14ac:dyDescent="0.2">
      <c r="A614" s="3">
        <f>IFERROR(VLOOKUP(B614,'[1]DADOS (OCULTAR)'!$Q$3:$S$103,3,0),"")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>
        <f>'[1]TCE - ANEXO IV - Preencher'!F623</f>
        <v>44734671002286</v>
      </c>
      <c r="E614" s="5" t="str">
        <f>'[1]TCE - ANEXO IV - Preencher'!G623</f>
        <v>CRISTALIA PROD QUIM FARMACEUTICOS LTDA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69839</v>
      </c>
      <c r="I614" s="6">
        <f>IF('[1]TCE - ANEXO IV - Preencher'!K623="","",'[1]TCE - ANEXO IV - Preencher'!K623)</f>
        <v>45035</v>
      </c>
      <c r="J614" s="5" t="str">
        <f>'[1]TCE - ANEXO IV - Preencher'!L623</f>
        <v>35230444734671002286550100000698391843306828</v>
      </c>
      <c r="K614" s="5" t="str">
        <f>IF(F614="B",LEFT('[1]TCE - ANEXO IV - Preencher'!M623,2),IF(F614="S",LEFT('[1]TCE - ANEXO IV - Preencher'!M623,7),IF('[1]TCE - ANEXO IV - Preencher'!H623="","")))</f>
        <v>35</v>
      </c>
      <c r="L614" s="7">
        <f>'[1]TCE - ANEXO IV - Preencher'!N623</f>
        <v>56000</v>
      </c>
    </row>
    <row r="615" spans="1:12" s="8" customFormat="1" ht="19.5" customHeight="1" x14ac:dyDescent="0.2">
      <c r="A615" s="3">
        <f>IFERROR(VLOOKUP(B615,'[1]DADOS (OCULTAR)'!$Q$3:$S$103,3,0),"")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>
        <f>'[1]TCE - ANEXO IV - Preencher'!F624</f>
        <v>12882932000194</v>
      </c>
      <c r="E615" s="5" t="str">
        <f>'[1]TCE - ANEXO IV - Preencher'!G624</f>
        <v>EXOMED REPRES DE MED LTDA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173065</v>
      </c>
      <c r="I615" s="6">
        <f>IF('[1]TCE - ANEXO IV - Preencher'!K624="","",'[1]TCE - ANEXO IV - Preencher'!K624)</f>
        <v>45043</v>
      </c>
      <c r="J615" s="5" t="str">
        <f>'[1]TCE - ANEXO IV - Preencher'!L624</f>
        <v>26230412882932000194550010001730651404988152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21698</v>
      </c>
    </row>
    <row r="616" spans="1:12" s="8" customFormat="1" ht="19.5" customHeight="1" x14ac:dyDescent="0.2">
      <c r="A616" s="3">
        <f>IFERROR(VLOOKUP(B616,'[1]DADOS (OCULTAR)'!$Q$3:$S$103,3,0),"")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>
        <f>'[1]TCE - ANEXO IV - Preencher'!F625</f>
        <v>7484373000124</v>
      </c>
      <c r="E616" s="5" t="str">
        <f>'[1]TCE - ANEXO IV - Preencher'!G625</f>
        <v>UNI HOSPITALAR LTDA  EPP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000.168.044</v>
      </c>
      <c r="I616" s="6">
        <f>IF('[1]TCE - ANEXO IV - Preencher'!K625="","",'[1]TCE - ANEXO IV - Preencher'!K625)</f>
        <v>45043</v>
      </c>
      <c r="J616" s="5" t="str">
        <f>'[1]TCE - ANEXO IV - Preencher'!L625</f>
        <v>26230407484373000124550010001680441906745581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1198.5</v>
      </c>
    </row>
    <row r="617" spans="1:12" s="8" customFormat="1" ht="19.5" customHeight="1" x14ac:dyDescent="0.2">
      <c r="A617" s="3">
        <f>IFERROR(VLOOKUP(B617,'[1]DADOS (OCULTAR)'!$Q$3:$S$103,3,0),"")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>
        <f>'[1]TCE - ANEXO IV - Preencher'!F626</f>
        <v>11449180000290</v>
      </c>
      <c r="E617" s="5" t="str">
        <f>'[1]TCE - ANEXO IV - Preencher'!G626</f>
        <v>DPROSMED DIST DE PROD MED HOSP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59309</v>
      </c>
      <c r="I617" s="6">
        <f>IF('[1]TCE - ANEXO IV - Preencher'!K626="","",'[1]TCE - ANEXO IV - Preencher'!K626)</f>
        <v>45043</v>
      </c>
      <c r="J617" s="5" t="str">
        <f>'[1]TCE - ANEXO IV - Preencher'!L626</f>
        <v>26230411449180000100550010000593091000209324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380</v>
      </c>
    </row>
    <row r="618" spans="1:12" s="8" customFormat="1" ht="19.5" customHeight="1" x14ac:dyDescent="0.2">
      <c r="A618" s="3">
        <f>IFERROR(VLOOKUP(B618,'[1]DADOS (OCULTAR)'!$Q$3:$S$103,3,0),"")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3817043000152</v>
      </c>
      <c r="E618" s="5" t="str">
        <f>'[1]TCE - ANEXO IV - Preencher'!G627</f>
        <v>PHARMAPLUS LTDA EPP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55684</v>
      </c>
      <c r="I618" s="6">
        <f>IF('[1]TCE - ANEXO IV - Preencher'!K627="","",'[1]TCE - ANEXO IV - Preencher'!K627)</f>
        <v>45042</v>
      </c>
      <c r="J618" s="5" t="str">
        <f>'[1]TCE - ANEXO IV - Preencher'!L627</f>
        <v>26230403817043000152550010000556841115432360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525.5</v>
      </c>
    </row>
    <row r="619" spans="1:12" s="8" customFormat="1" ht="19.5" customHeight="1" x14ac:dyDescent="0.2">
      <c r="A619" s="3">
        <f>IFERROR(VLOOKUP(B619,'[1]DADOS (OCULTAR)'!$Q$3:$S$103,3,0),"")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3.4 - Material Farmacológico</v>
      </c>
      <c r="D619" s="3">
        <f>'[1]TCE - ANEXO IV - Preencher'!F628</f>
        <v>13274285000109</v>
      </c>
      <c r="E619" s="5" t="str">
        <f>'[1]TCE - ANEXO IV - Preencher'!G628</f>
        <v>FARMACIA JJ CAVALCANTI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000.000.396</v>
      </c>
      <c r="I619" s="6">
        <f>IF('[1]TCE - ANEXO IV - Preencher'!K628="","",'[1]TCE - ANEXO IV - Preencher'!K628)</f>
        <v>45044</v>
      </c>
      <c r="J619" s="5" t="str">
        <f>'[1]TCE - ANEXO IV - Preencher'!L628</f>
        <v>26230413274285000109550020000003961001813525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70</v>
      </c>
    </row>
    <row r="620" spans="1:12" s="8" customFormat="1" ht="19.5" customHeight="1" x14ac:dyDescent="0.2">
      <c r="A620" s="3">
        <f>IFERROR(VLOOKUP(B620,'[1]DADOS (OCULTAR)'!$Q$3:$S$103,3,0),"")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>
        <f>'[1]TCE - ANEXO IV - Preencher'!F629</f>
        <v>5230009001931</v>
      </c>
      <c r="E620" s="5" t="str">
        <f>'[1]TCE - ANEXO IV - Preencher'!G629</f>
        <v>COMERCIAL DRUGSTORE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000.009.489</v>
      </c>
      <c r="I620" s="6">
        <f>IF('[1]TCE - ANEXO IV - Preencher'!K629="","",'[1]TCE - ANEXO IV - Preencher'!K629)</f>
        <v>45044</v>
      </c>
      <c r="J620" s="5" t="str">
        <f>'[1]TCE - ANEXO IV - Preencher'!L629</f>
        <v>26230405230009001931550030000094891006315864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92.97</v>
      </c>
    </row>
    <row r="621" spans="1:12" s="8" customFormat="1" ht="19.5" customHeight="1" x14ac:dyDescent="0.2">
      <c r="A621" s="3">
        <f>IFERROR(VLOOKUP(B621,'[1]DADOS (OCULTAR)'!$Q$3:$S$103,3,0),"")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3.4 - Material Farmacológico</v>
      </c>
      <c r="D621" s="3">
        <f>'[1]TCE - ANEXO IV - Preencher'!F630</f>
        <v>67729178000491</v>
      </c>
      <c r="E621" s="5" t="str">
        <f>'[1]TCE - ANEXO IV - Preencher'!G630</f>
        <v>COMERCIAL CIRURGICA RIOCLARENSE LTDA</v>
      </c>
      <c r="F621" s="5" t="str">
        <f>'[1]TCE - ANEXO IV - Preencher'!H630</f>
        <v>B</v>
      </c>
      <c r="G621" s="5" t="str">
        <f>'[1]TCE - ANEXO IV - Preencher'!I630</f>
        <v>S</v>
      </c>
      <c r="H621" s="5">
        <f>'[1]TCE - ANEXO IV - Preencher'!J630</f>
        <v>48530</v>
      </c>
      <c r="I621" s="6">
        <f>IF('[1]TCE - ANEXO IV - Preencher'!K630="","",'[1]TCE - ANEXO IV - Preencher'!K630)</f>
        <v>45043</v>
      </c>
      <c r="J621" s="5" t="str">
        <f>'[1]TCE - ANEXO IV - Preencher'!L630</f>
        <v>26230467729178000653550010000485301626150870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14707.3</v>
      </c>
    </row>
    <row r="622" spans="1:12" s="8" customFormat="1" ht="19.5" customHeight="1" x14ac:dyDescent="0.2">
      <c r="A622" s="3">
        <f>IFERROR(VLOOKUP(B622,'[1]DADOS (OCULTAR)'!$Q$3:$S$103,3,0),"")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>
        <f>'[1]TCE - ANEXO IV - Preencher'!F631</f>
        <v>67729178000491</v>
      </c>
      <c r="E622" s="5" t="str">
        <f>'[1]TCE - ANEXO IV - Preencher'!G631</f>
        <v>COMERCIAL CIRURGICA RIOCLARENSE LTDA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48479</v>
      </c>
      <c r="I622" s="6">
        <f>IF('[1]TCE - ANEXO IV - Preencher'!K631="","",'[1]TCE - ANEXO IV - Preencher'!K631)</f>
        <v>45043</v>
      </c>
      <c r="J622" s="5" t="str">
        <f>'[1]TCE - ANEXO IV - Preencher'!L631</f>
        <v>26230467729178000653550010000484791333279417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4709.88</v>
      </c>
    </row>
    <row r="623" spans="1:12" s="8" customFormat="1" ht="19.5" customHeight="1" x14ac:dyDescent="0.2">
      <c r="A623" s="3">
        <f>IFERROR(VLOOKUP(B623,'[1]DADOS (OCULTAR)'!$Q$3:$S$103,3,0),"")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>
        <f>'[1]TCE - ANEXO IV - Preencher'!F632</f>
        <v>6106005000180</v>
      </c>
      <c r="E623" s="5" t="str">
        <f>'[1]TCE - ANEXO IV - Preencher'!G632</f>
        <v>STOCK MED PRODUTOS MEDICO HOSPITALARES</v>
      </c>
      <c r="F623" s="5" t="str">
        <f>'[1]TCE - ANEXO IV - Preencher'!H632</f>
        <v>B</v>
      </c>
      <c r="G623" s="5" t="str">
        <f>'[1]TCE - ANEXO IV - Preencher'!I632</f>
        <v>S</v>
      </c>
      <c r="H623" s="5">
        <f>'[1]TCE - ANEXO IV - Preencher'!J632</f>
        <v>191237</v>
      </c>
      <c r="I623" s="6">
        <f>IF('[1]TCE - ANEXO IV - Preencher'!K632="","",'[1]TCE - ANEXO IV - Preencher'!K632)</f>
        <v>45036</v>
      </c>
      <c r="J623" s="5" t="str">
        <f>'[1]TCE - ANEXO IV - Preencher'!L632</f>
        <v>43230406106005000180550010001912371006964079</v>
      </c>
      <c r="K623" s="5" t="str">
        <f>IF(F623="B",LEFT('[1]TCE - ANEXO IV - Preencher'!M632,2),IF(F623="S",LEFT('[1]TCE - ANEXO IV - Preencher'!M632,7),IF('[1]TCE - ANEXO IV - Preencher'!H632="","")))</f>
        <v>43</v>
      </c>
      <c r="L623" s="7">
        <f>'[1]TCE - ANEXO IV - Preencher'!N632</f>
        <v>22103.91</v>
      </c>
    </row>
    <row r="624" spans="1:12" s="8" customFormat="1" ht="19.5" customHeight="1" x14ac:dyDescent="0.2">
      <c r="A624" s="3">
        <f>IFERROR(VLOOKUP(B624,'[1]DADOS (OCULTAR)'!$Q$3:$S$103,3,0),"")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>
        <f>'[1]TCE - ANEXO IV - Preencher'!F633</f>
        <v>6106005000180</v>
      </c>
      <c r="E624" s="5" t="str">
        <f>'[1]TCE - ANEXO IV - Preencher'!G633</f>
        <v>STOCK MED PRODUTOS MEDICO HOSPITALARES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191288</v>
      </c>
      <c r="I624" s="6">
        <f>IF('[1]TCE - ANEXO IV - Preencher'!K633="","",'[1]TCE - ANEXO IV - Preencher'!K633)</f>
        <v>45036</v>
      </c>
      <c r="J624" s="5" t="str">
        <f>'[1]TCE - ANEXO IV - Preencher'!L633</f>
        <v>43230406106005000180550010001912881006964639</v>
      </c>
      <c r="K624" s="5" t="str">
        <f>IF(F624="B",LEFT('[1]TCE - ANEXO IV - Preencher'!M633,2),IF(F624="S",LEFT('[1]TCE - ANEXO IV - Preencher'!M633,7),IF('[1]TCE - ANEXO IV - Preencher'!H633="","")))</f>
        <v>43</v>
      </c>
      <c r="L624" s="7">
        <f>'[1]TCE - ANEXO IV - Preencher'!N633</f>
        <v>190.8</v>
      </c>
    </row>
    <row r="625" spans="1:12" s="8" customFormat="1" ht="19.5" customHeight="1" x14ac:dyDescent="0.2">
      <c r="A625" s="3">
        <f>IFERROR(VLOOKUP(B625,'[1]DADOS (OCULTAR)'!$Q$3:$S$103,3,0),"")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>
        <f>'[1]TCE - ANEXO IV - Preencher'!F634</f>
        <v>23837936000177</v>
      </c>
      <c r="E625" s="5" t="str">
        <f>'[1]TCE - ANEXO IV - Preencher'!G634</f>
        <v>G1 DISTRIBUIDORA DE PROD. FARM LTDA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000.713.262</v>
      </c>
      <c r="I625" s="6">
        <f>IF('[1]TCE - ANEXO IV - Preencher'!K634="","",'[1]TCE - ANEXO IV - Preencher'!K634)</f>
        <v>45043</v>
      </c>
      <c r="J625" s="5" t="str">
        <f>'[1]TCE - ANEXO IV - Preencher'!L634</f>
        <v>26230423837936000177550010007132621015873054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188.42</v>
      </c>
    </row>
    <row r="626" spans="1:12" s="8" customFormat="1" ht="19.5" customHeight="1" x14ac:dyDescent="0.2">
      <c r="A626" s="3">
        <f>IFERROR(VLOOKUP(B626,'[1]DADOS (OCULTAR)'!$Q$3:$S$103,3,0),"")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>
        <f>'[1]TCE - ANEXO IV - Preencher'!F635</f>
        <v>9944371000287</v>
      </c>
      <c r="E626" s="5" t="str">
        <f>'[1]TCE - ANEXO IV - Preencher'!G635</f>
        <v>SULMEDIC COMERCIO DE MEDICAMENTOS LTDA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2862</v>
      </c>
      <c r="I626" s="6">
        <f>IF('[1]TCE - ANEXO IV - Preencher'!K635="","",'[1]TCE - ANEXO IV - Preencher'!K635)</f>
        <v>45041</v>
      </c>
      <c r="J626" s="5" t="str">
        <f>'[1]TCE - ANEXO IV - Preencher'!L635</f>
        <v>28230409944371000287550020000028621379639623</v>
      </c>
      <c r="K626" s="5" t="str">
        <f>IF(F626="B",LEFT('[1]TCE - ANEXO IV - Preencher'!M635,2),IF(F626="S",LEFT('[1]TCE - ANEXO IV - Preencher'!M635,7),IF('[1]TCE - ANEXO IV - Preencher'!H635="","")))</f>
        <v>28</v>
      </c>
      <c r="L626" s="7">
        <f>'[1]TCE - ANEXO IV - Preencher'!N635</f>
        <v>15215.5</v>
      </c>
    </row>
    <row r="627" spans="1:12" s="8" customFormat="1" ht="19.5" customHeight="1" x14ac:dyDescent="0.2">
      <c r="A627" s="3">
        <f>IFERROR(VLOOKUP(B627,'[1]DADOS (OCULTAR)'!$Q$3:$S$103,3,0),"")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>
        <f>'[1]TCE - ANEXO IV - Preencher'!F636</f>
        <v>11872656000110</v>
      </c>
      <c r="E627" s="5" t="str">
        <f>'[1]TCE - ANEXO IV - Preencher'!G636</f>
        <v>HDL LOGISTICA HOSPITALAR LTDA.</v>
      </c>
      <c r="F627" s="5" t="str">
        <f>'[1]TCE - ANEXO IV - Preencher'!H636</f>
        <v>B</v>
      </c>
      <c r="G627" s="5" t="str">
        <f>'[1]TCE - ANEXO IV - Preencher'!I636</f>
        <v>S</v>
      </c>
      <c r="H627" s="5">
        <f>'[1]TCE - ANEXO IV - Preencher'!J636</f>
        <v>408302</v>
      </c>
      <c r="I627" s="6">
        <f>IF('[1]TCE - ANEXO IV - Preencher'!K636="","",'[1]TCE - ANEXO IV - Preencher'!K636)</f>
        <v>45036</v>
      </c>
      <c r="J627" s="5" t="str">
        <f>'[1]TCE - ANEXO IV - Preencher'!L636</f>
        <v>31230411872656000110550010004083021435287033</v>
      </c>
      <c r="K627" s="5" t="str">
        <f>IF(F627="B",LEFT('[1]TCE - ANEXO IV - Preencher'!M636,2),IF(F627="S",LEFT('[1]TCE - ANEXO IV - Preencher'!M636,7),IF('[1]TCE - ANEXO IV - Preencher'!H636="","")))</f>
        <v>31</v>
      </c>
      <c r="L627" s="7">
        <f>'[1]TCE - ANEXO IV - Preencher'!N636</f>
        <v>800.02</v>
      </c>
    </row>
    <row r="628" spans="1:12" s="8" customFormat="1" ht="19.5" customHeight="1" x14ac:dyDescent="0.2">
      <c r="A628" s="3">
        <f>IFERROR(VLOOKUP(B628,'[1]DADOS (OCULTAR)'!$Q$3:$S$103,3,0),"")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>
        <f>'[1]TCE - ANEXO IV - Preencher'!F637</f>
        <v>43253696000170</v>
      </c>
      <c r="E628" s="5" t="str">
        <f>'[1]TCE - ANEXO IV - Preencher'!G637</f>
        <v>ROSANGELA LINS ALVES LIMA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000.000.037</v>
      </c>
      <c r="I628" s="6">
        <f>IF('[1]TCE - ANEXO IV - Preencher'!K637="","",'[1]TCE - ANEXO IV - Preencher'!K637)</f>
        <v>45044</v>
      </c>
      <c r="J628" s="5" t="str">
        <f>'[1]TCE - ANEXO IV - Preencher'!L637</f>
        <v>26230443253696000170550010000000371346480492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210</v>
      </c>
    </row>
    <row r="629" spans="1:12" s="8" customFormat="1" ht="19.5" customHeight="1" x14ac:dyDescent="0.2">
      <c r="A629" s="3">
        <f>IFERROR(VLOOKUP(B629,'[1]DADOS (OCULTAR)'!$Q$3:$S$103,3,0),"")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3.4 - Material Farmacológico</v>
      </c>
      <c r="D629" s="3">
        <f>'[1]TCE - ANEXO IV - Preencher'!F638</f>
        <v>15218561000139</v>
      </c>
      <c r="E629" s="5" t="str">
        <f>'[1]TCE - ANEXO IV - Preencher'!G638</f>
        <v>NNMED  DISTRIBUICAO IMPORTACAO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000.096.811</v>
      </c>
      <c r="I629" s="6">
        <f>IF('[1]TCE - ANEXO IV - Preencher'!K638="","",'[1]TCE - ANEXO IV - Preencher'!K638)</f>
        <v>45044</v>
      </c>
      <c r="J629" s="5" t="str">
        <f>'[1]TCE - ANEXO IV - Preencher'!L638</f>
        <v>25230415218561000139550010000968111149069204</v>
      </c>
      <c r="K629" s="5" t="str">
        <f>IF(F629="B",LEFT('[1]TCE - ANEXO IV - Preencher'!M638,2),IF(F629="S",LEFT('[1]TCE - ANEXO IV - Preencher'!M638,7),IF('[1]TCE - ANEXO IV - Preencher'!H638="","")))</f>
        <v>25</v>
      </c>
      <c r="L629" s="7">
        <f>'[1]TCE - ANEXO IV - Preencher'!N638</f>
        <v>14534.5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>
        <f>IFERROR(VLOOKUP(B633,'[1]DADOS (OCULTAR)'!$Q$3:$S$103,3,0),"")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3.14 - Alimentação Preparada</v>
      </c>
      <c r="D633" s="3">
        <f>'[1]TCE - ANEXO IV - Preencher'!F642</f>
        <v>1687725000162</v>
      </c>
      <c r="E633" s="5" t="str">
        <f>'[1]TCE - ANEXO IV - Preencher'!G642</f>
        <v>CENTRO ESPEC.NUTRICAO ENTERALPARENTERAL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42277</v>
      </c>
      <c r="I633" s="6">
        <f>IF('[1]TCE - ANEXO IV - Preencher'!K642="","",'[1]TCE - ANEXO IV - Preencher'!K642)</f>
        <v>45019</v>
      </c>
      <c r="J633" s="5" t="str">
        <f>'[1]TCE - ANEXO IV - Preencher'!L642</f>
        <v>26230401687725000162550010000422771874725903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3500</v>
      </c>
    </row>
    <row r="634" spans="1:12" s="8" customFormat="1" ht="19.5" customHeight="1" x14ac:dyDescent="0.2">
      <c r="A634" s="3">
        <f>IFERROR(VLOOKUP(B634,'[1]DADOS (OCULTAR)'!$Q$3:$S$103,3,0),"")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3.14 - Alimentação Preparada</v>
      </c>
      <c r="D634" s="3">
        <f>'[1]TCE - ANEXO IV - Preencher'!F643</f>
        <v>49324221001500</v>
      </c>
      <c r="E634" s="5" t="str">
        <f>'[1]TCE - ANEXO IV - Preencher'!G643</f>
        <v>FRESENIUS KABI BRASIL LTDA</v>
      </c>
      <c r="F634" s="5" t="str">
        <f>'[1]TCE - ANEXO IV - Preencher'!H643</f>
        <v>B</v>
      </c>
      <c r="G634" s="5" t="str">
        <f>'[1]TCE - ANEXO IV - Preencher'!I643</f>
        <v>S</v>
      </c>
      <c r="H634" s="5">
        <f>'[1]TCE - ANEXO IV - Preencher'!J643</f>
        <v>62288</v>
      </c>
      <c r="I634" s="6">
        <f>IF('[1]TCE - ANEXO IV - Preencher'!K643="","",'[1]TCE - ANEXO IV - Preencher'!K643)</f>
        <v>45019</v>
      </c>
      <c r="J634" s="5" t="str">
        <f>'[1]TCE - ANEXO IV - Preencher'!L643</f>
        <v>26230449324221001500550000000622881784048291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39538</v>
      </c>
    </row>
    <row r="635" spans="1:12" s="8" customFormat="1" ht="19.5" customHeight="1" x14ac:dyDescent="0.2">
      <c r="A635" s="3">
        <f>IFERROR(VLOOKUP(B635,'[1]DADOS (OCULTAR)'!$Q$3:$S$103,3,0),"")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3.14 - Alimentação Preparada</v>
      </c>
      <c r="D635" s="3">
        <f>'[1]TCE - ANEXO IV - Preencher'!F644</f>
        <v>1687725000162</v>
      </c>
      <c r="E635" s="5" t="str">
        <f>'[1]TCE - ANEXO IV - Preencher'!G644</f>
        <v>CENTRO ESPEC.NUTRICAO ENTERALPARENTERAL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42582</v>
      </c>
      <c r="I635" s="6">
        <f>IF('[1]TCE - ANEXO IV - Preencher'!K644="","",'[1]TCE - ANEXO IV - Preencher'!K644)</f>
        <v>45035</v>
      </c>
      <c r="J635" s="5" t="str">
        <f>'[1]TCE - ANEXO IV - Preencher'!L644</f>
        <v>26230401687725000162550010000425821363567373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5250</v>
      </c>
    </row>
    <row r="636" spans="1:12" s="8" customFormat="1" ht="19.5" customHeight="1" x14ac:dyDescent="0.2">
      <c r="A636" s="3">
        <f>IFERROR(VLOOKUP(B636,'[1]DADOS (OCULTAR)'!$Q$3:$S$103,3,0),"")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3.14 - Alimentação Preparada</v>
      </c>
      <c r="D636" s="3">
        <f>'[1]TCE - ANEXO IV - Preencher'!F645</f>
        <v>39710388000150</v>
      </c>
      <c r="E636" s="5" t="str">
        <f>'[1]TCE - ANEXO IV - Preencher'!G645</f>
        <v>GUSTAVO AUGUSTO DE OLIVEIRA SILVA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23</v>
      </c>
      <c r="I636" s="6">
        <f>IF('[1]TCE - ANEXO IV - Preencher'!K645="","",'[1]TCE - ANEXO IV - Preencher'!K645)</f>
        <v>45019</v>
      </c>
      <c r="J636" s="5" t="str">
        <f>'[1]TCE - ANEXO IV - Preencher'!L645</f>
        <v>26230439710388000150550010000000231316636048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89.97</v>
      </c>
    </row>
    <row r="637" spans="1:12" s="8" customFormat="1" ht="19.5" customHeight="1" x14ac:dyDescent="0.2">
      <c r="A637" s="3">
        <f>IFERROR(VLOOKUP(B637,'[1]DADOS (OCULTAR)'!$Q$3:$S$103,3,0),"")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3.14 - Alimentação Preparada</v>
      </c>
      <c r="D637" s="3">
        <f>'[1]TCE - ANEXO IV - Preencher'!F646</f>
        <v>11463963000148</v>
      </c>
      <c r="E637" s="5" t="str">
        <f>'[1]TCE - ANEXO IV - Preencher'!G646</f>
        <v>BCI BRASIL CHINA IMPORTADORA LTDA</v>
      </c>
      <c r="F637" s="5" t="str">
        <f>'[1]TCE - ANEXO IV - Preencher'!H646</f>
        <v>B</v>
      </c>
      <c r="G637" s="5" t="str">
        <f>'[1]TCE - ANEXO IV - Preencher'!I646</f>
        <v>S</v>
      </c>
      <c r="H637" s="5">
        <f>'[1]TCE - ANEXO IV - Preencher'!J646</f>
        <v>36061</v>
      </c>
      <c r="I637" s="6">
        <f>IF('[1]TCE - ANEXO IV - Preencher'!K646="","",'[1]TCE - ANEXO IV - Preencher'!K646)</f>
        <v>45030</v>
      </c>
      <c r="J637" s="5" t="str">
        <f>'[1]TCE - ANEXO IV - Preencher'!L646</f>
        <v>26230411463963000148550010000360611155090334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533</v>
      </c>
    </row>
    <row r="638" spans="1:12" s="8" customFormat="1" ht="19.5" customHeight="1" x14ac:dyDescent="0.2">
      <c r="A638" s="3">
        <f>IFERROR(VLOOKUP(B638,'[1]DADOS (OCULTAR)'!$Q$3:$S$103,3,0),"")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3.14 - Alimentação Preparada</v>
      </c>
      <c r="D638" s="3">
        <f>'[1]TCE - ANEXO IV - Preencher'!F647</f>
        <v>47171763000169</v>
      </c>
      <c r="E638" s="5" t="str">
        <f>'[1]TCE - ANEXO IV - Preencher'!G647</f>
        <v>MVL HOSPITALAR LTDA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210</v>
      </c>
      <c r="I638" s="6">
        <f>IF('[1]TCE - ANEXO IV - Preencher'!K647="","",'[1]TCE - ANEXO IV - Preencher'!K647)</f>
        <v>45040</v>
      </c>
      <c r="J638" s="5" t="str">
        <f>'[1]TCE - ANEXO IV - Preencher'!L647</f>
        <v>26230447171763000169550010000002101223300005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5814.96</v>
      </c>
    </row>
    <row r="639" spans="1:12" s="8" customFormat="1" ht="19.5" customHeight="1" x14ac:dyDescent="0.2">
      <c r="A639" s="3">
        <f>IFERROR(VLOOKUP(B639,'[1]DADOS (OCULTAR)'!$Q$3:$S$103,3,0),"")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3.14 - Alimentação Preparada</v>
      </c>
      <c r="D639" s="3">
        <f>'[1]TCE - ANEXO IV - Preencher'!F648</f>
        <v>7160019000225</v>
      </c>
      <c r="E639" s="5" t="str">
        <f>'[1]TCE - ANEXO IV - Preencher'!G648</f>
        <v>VITALE COMERCIO S.A.</v>
      </c>
      <c r="F639" s="5" t="str">
        <f>'[1]TCE - ANEXO IV - Preencher'!H648</f>
        <v>B</v>
      </c>
      <c r="G639" s="5" t="str">
        <f>'[1]TCE - ANEXO IV - Preencher'!I648</f>
        <v>S</v>
      </c>
      <c r="H639" s="5">
        <f>'[1]TCE - ANEXO IV - Preencher'!J648</f>
        <v>5481</v>
      </c>
      <c r="I639" s="6">
        <f>IF('[1]TCE - ANEXO IV - Preencher'!K648="","",'[1]TCE - ANEXO IV - Preencher'!K648)</f>
        <v>45036</v>
      </c>
      <c r="J639" s="5" t="str">
        <f>'[1]TCE - ANEXO IV - Preencher'!L648</f>
        <v>26230407160019000225550010000054811260599013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2540.16</v>
      </c>
    </row>
    <row r="640" spans="1:12" s="8" customFormat="1" ht="19.5" customHeight="1" x14ac:dyDescent="0.2">
      <c r="A640" s="3">
        <f>IFERROR(VLOOKUP(B640,'[1]DADOS (OCULTAR)'!$Q$3:$S$103,3,0),"")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3.14 - Alimentação Preparada</v>
      </c>
      <c r="D640" s="3">
        <f>'[1]TCE - ANEXO IV - Preencher'!F649</f>
        <v>1687725000162</v>
      </c>
      <c r="E640" s="5" t="str">
        <f>'[1]TCE - ANEXO IV - Preencher'!G649</f>
        <v>CENTRO ESPEC.NUTRICAO ENTERALPARENTERAL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42663</v>
      </c>
      <c r="I640" s="6">
        <f>IF('[1]TCE - ANEXO IV - Preencher'!K649="","",'[1]TCE - ANEXO IV - Preencher'!K649)</f>
        <v>45040</v>
      </c>
      <c r="J640" s="5" t="str">
        <f>'[1]TCE - ANEXO IV - Preencher'!L649</f>
        <v>26230401687725000162550010000426631464529540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6790.08</v>
      </c>
    </row>
    <row r="641" spans="1:12" s="8" customFormat="1" ht="19.5" customHeight="1" x14ac:dyDescent="0.2">
      <c r="A641" s="3">
        <f>IFERROR(VLOOKUP(B641,'[1]DADOS (OCULTAR)'!$Q$3:$S$103,3,0),"")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3.14 - Alimentação Preparada</v>
      </c>
      <c r="D641" s="3">
        <f>'[1]TCE - ANEXO IV - Preencher'!F650</f>
        <v>1348814000184</v>
      </c>
      <c r="E641" s="5" t="str">
        <f>'[1]TCE - ANEXO IV - Preencher'!G650</f>
        <v>BDL BEZERRA DISTRIBUIDORA LTDA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000.022.619</v>
      </c>
      <c r="I641" s="6">
        <f>IF('[1]TCE - ANEXO IV - Preencher'!K650="","",'[1]TCE - ANEXO IV - Preencher'!K650)</f>
        <v>45036</v>
      </c>
      <c r="J641" s="5" t="str">
        <f>'[1]TCE - ANEXO IV - Preencher'!L650</f>
        <v>26230401348814000184550010000226191046403273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488.76</v>
      </c>
    </row>
    <row r="642" spans="1:12" s="8" customFormat="1" ht="19.5" customHeight="1" x14ac:dyDescent="0.2">
      <c r="A642" s="3">
        <f>IFERROR(VLOOKUP(B642,'[1]DADOS (OCULTAR)'!$Q$3:$S$103,3,0),"")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3.14 - Alimentação Preparada</v>
      </c>
      <c r="D642" s="3" t="str">
        <f>'[1]TCE - ANEXO IV - Preencher'!F651</f>
        <v>24.574.493/0001-31</v>
      </c>
      <c r="E642" s="5" t="str">
        <f>'[1]TCE - ANEXO IV - Preencher'!G651</f>
        <v>LCR COMERCIO DE MEDICAMENTOS LTDA ME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9251</v>
      </c>
      <c r="I642" s="6">
        <f>IF('[1]TCE - ANEXO IV - Preencher'!K651="","",'[1]TCE - ANEXO IV - Preencher'!K651)</f>
        <v>45041</v>
      </c>
      <c r="J642" s="5" t="str">
        <f>'[1]TCE - ANEXO IV - Preencher'!L651</f>
        <v>26230424574493000131550010000092511103460767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510</v>
      </c>
    </row>
    <row r="643" spans="1:12" s="8" customFormat="1" ht="19.5" customHeight="1" x14ac:dyDescent="0.2">
      <c r="A643" s="3">
        <f>IFERROR(VLOOKUP(B643,'[1]DADOS (OCULTAR)'!$Q$3:$S$103,3,0),"")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3.14 - Alimentação Preparada</v>
      </c>
      <c r="D643" s="3">
        <f>'[1]TCE - ANEXO IV - Preencher'!F652</f>
        <v>1687725000162</v>
      </c>
      <c r="E643" s="5" t="str">
        <f>'[1]TCE - ANEXO IV - Preencher'!G652</f>
        <v>CENTRO ESPEC.NUTRICAO ENTERALPARENTERAL</v>
      </c>
      <c r="F643" s="5" t="str">
        <f>'[1]TCE - ANEXO IV - Preencher'!H652</f>
        <v>B</v>
      </c>
      <c r="G643" s="5" t="str">
        <f>'[1]TCE - ANEXO IV - Preencher'!I652</f>
        <v>S</v>
      </c>
      <c r="H643" s="5">
        <f>'[1]TCE - ANEXO IV - Preencher'!J652</f>
        <v>42693</v>
      </c>
      <c r="I643" s="6">
        <f>IF('[1]TCE - ANEXO IV - Preencher'!K652="","",'[1]TCE - ANEXO IV - Preencher'!K652)</f>
        <v>45041</v>
      </c>
      <c r="J643" s="5" t="str">
        <f>'[1]TCE - ANEXO IV - Preencher'!L652</f>
        <v>26230401687725000162550010000426931954368711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144.06</v>
      </c>
    </row>
    <row r="644" spans="1:12" s="8" customFormat="1" ht="19.5" customHeight="1" x14ac:dyDescent="0.2">
      <c r="A644" s="3">
        <f>IFERROR(VLOOKUP(B644,'[1]DADOS (OCULTAR)'!$Q$3:$S$103,3,0),"")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3.14 - Alimentação Preparada</v>
      </c>
      <c r="D644" s="3">
        <f>'[1]TCE - ANEXO IV - Preencher'!F653</f>
        <v>1687725000162</v>
      </c>
      <c r="E644" s="5" t="str">
        <f>'[1]TCE - ANEXO IV - Preencher'!G653</f>
        <v>CENTRO ESPEC.NUTRICAO ENTERALPARENTERAL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42687</v>
      </c>
      <c r="I644" s="6">
        <f>IF('[1]TCE - ANEXO IV - Preencher'!K653="","",'[1]TCE - ANEXO IV - Preencher'!K653)</f>
        <v>45041</v>
      </c>
      <c r="J644" s="5" t="str">
        <f>'[1]TCE - ANEXO IV - Preencher'!L653</f>
        <v>26230401687725000162550010000426871443989888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536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Preencher'!F658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Preencher'!K658="","",'[1]TCE - ANEXO IV - Preencher'!K658)</f>
        <v/>
      </c>
      <c r="J648" s="5">
        <f>'[1]TCE - ANEXO IV - Preencher'!L658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 t="e">
        <f>'[1]TCE - ANEXO IV - Preencher'!#REF!</f>
        <v>#REF!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e">
        <f>IF('[1]TCE - ANEXO IV - Preencher'!#REF!="","",'[1]TCE - ANEXO IV - Preencher'!#REF!)</f>
        <v>#REF!</v>
      </c>
      <c r="J649" s="5" t="e">
        <f>'[1]TCE - ANEXO IV - Preencher'!#REF!</f>
        <v>#REF!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>
        <f>IFERROR(VLOOKUP(B650,'[1]DADOS (OCULTAR)'!$Q$3:$S$103,3,0),"")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3.2 - Gás e Outros Materiais Engarrafados</v>
      </c>
      <c r="D650" s="3">
        <f>'[1]TCE - ANEXO IV - Preencher'!F659</f>
        <v>60619202001209</v>
      </c>
      <c r="E650" s="5" t="str">
        <f>'[1]TCE - ANEXO IV - Preencher'!G659</f>
        <v>MESSER GASES LTDA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000.000.519</v>
      </c>
      <c r="I650" s="6">
        <f>IF('[1]TCE - ANEXO IV - Preencher'!K659="","",'[1]TCE - ANEXO IV - Preencher'!K659)</f>
        <v>45017</v>
      </c>
      <c r="J650" s="5" t="str">
        <f>'[1]TCE - ANEXO IV - Preencher'!L659</f>
        <v>26230460619202001209550320000005191016652172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27997.5</v>
      </c>
    </row>
    <row r="651" spans="1:12" s="8" customFormat="1" ht="19.5" customHeight="1" x14ac:dyDescent="0.2">
      <c r="A651" s="3">
        <f>IFERROR(VLOOKUP(B651,'[1]DADOS (OCULTAR)'!$Q$3:$S$103,3,0),"")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3.2 - Gás e Outros Materiais Engarrafados</v>
      </c>
      <c r="D651" s="3">
        <f>'[1]TCE - ANEXO IV - Preencher'!F660</f>
        <v>60619202001209</v>
      </c>
      <c r="E651" s="5" t="str">
        <f>'[1]TCE - ANEXO IV - Preencher'!G660</f>
        <v>MESSER GASES LTDA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000.000.546</v>
      </c>
      <c r="I651" s="6">
        <f>IF('[1]TCE - ANEXO IV - Preencher'!K660="","",'[1]TCE - ANEXO IV - Preencher'!K660)</f>
        <v>45021</v>
      </c>
      <c r="J651" s="5" t="str">
        <f>'[1]TCE - ANEXO IV - Preencher'!L660</f>
        <v>26230460619202001209550320000005461358360334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4693.41</v>
      </c>
    </row>
    <row r="652" spans="1:12" s="8" customFormat="1" ht="19.5" customHeight="1" x14ac:dyDescent="0.2">
      <c r="A652" s="3">
        <f>IFERROR(VLOOKUP(B652,'[1]DADOS (OCULTAR)'!$Q$3:$S$103,3,0),"")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3.2 - Gás e Outros Materiais Engarrafados</v>
      </c>
      <c r="D652" s="3">
        <f>'[1]TCE - ANEXO IV - Preencher'!F661</f>
        <v>60619202001209</v>
      </c>
      <c r="E652" s="5" t="str">
        <f>'[1]TCE - ANEXO IV - Preencher'!G661</f>
        <v>MESSER GASES LTDA</v>
      </c>
      <c r="F652" s="5" t="str">
        <f>'[1]TCE - ANEXO IV - Preencher'!H661</f>
        <v>B</v>
      </c>
      <c r="G652" s="5" t="str">
        <f>'[1]TCE - ANEXO IV - Preencher'!I661</f>
        <v>S</v>
      </c>
      <c r="H652" s="5" t="str">
        <f>'[1]TCE - ANEXO IV - Preencher'!J661</f>
        <v>000.000.556</v>
      </c>
      <c r="I652" s="6">
        <f>IF('[1]TCE - ANEXO IV - Preencher'!K661="","",'[1]TCE - ANEXO IV - Preencher'!K661)</f>
        <v>45022</v>
      </c>
      <c r="J652" s="5" t="str">
        <f>'[1]TCE - ANEXO IV - Preencher'!L661</f>
        <v>26230460619202001209550320000005561264677462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11339.55</v>
      </c>
    </row>
    <row r="653" spans="1:12" s="8" customFormat="1" ht="19.5" customHeight="1" x14ac:dyDescent="0.2">
      <c r="A653" s="3">
        <f>IFERROR(VLOOKUP(B653,'[1]DADOS (OCULTAR)'!$Q$3:$S$103,3,0),"")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3.2 - Gás e Outros Materiais Engarrafados</v>
      </c>
      <c r="D653" s="3">
        <f>'[1]TCE - ANEXO IV - Preencher'!F662</f>
        <v>60619202001209</v>
      </c>
      <c r="E653" s="5" t="str">
        <f>'[1]TCE - ANEXO IV - Preencher'!G662</f>
        <v>MESSER GASES LTDA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000.000.576</v>
      </c>
      <c r="I653" s="6">
        <f>IF('[1]TCE - ANEXO IV - Preencher'!K662="","",'[1]TCE - ANEXO IV - Preencher'!K662)</f>
        <v>45027</v>
      </c>
      <c r="J653" s="5" t="str">
        <f>'[1]TCE - ANEXO IV - Preencher'!L662</f>
        <v>26230460619202001209550320000005761858230242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11166.19</v>
      </c>
    </row>
    <row r="654" spans="1:12" s="8" customFormat="1" ht="19.5" customHeight="1" x14ac:dyDescent="0.2">
      <c r="A654" s="3">
        <f>IFERROR(VLOOKUP(B654,'[1]DADOS (OCULTAR)'!$Q$3:$S$103,3,0),"")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3.2 - Gás e Outros Materiais Engarrafados</v>
      </c>
      <c r="D654" s="3">
        <f>'[1]TCE - ANEXO IV - Preencher'!F663</f>
        <v>60619202001209</v>
      </c>
      <c r="E654" s="5" t="str">
        <f>'[1]TCE - ANEXO IV - Preencher'!G663</f>
        <v>MESSER GASES LTDA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000.000.591</v>
      </c>
      <c r="I654" s="6">
        <f>IF('[1]TCE - ANEXO IV - Preencher'!K663="","",'[1]TCE - ANEXO IV - Preencher'!K663)</f>
        <v>45028</v>
      </c>
      <c r="J654" s="5" t="str">
        <f>'[1]TCE - ANEXO IV - Preencher'!L663</f>
        <v>26230460619202001209550320000005911914645518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5469.63</v>
      </c>
    </row>
    <row r="655" spans="1:12" s="8" customFormat="1" ht="19.5" customHeight="1" x14ac:dyDescent="0.2">
      <c r="A655" s="3">
        <f>IFERROR(VLOOKUP(B655,'[1]DADOS (OCULTAR)'!$Q$3:$S$103,3,0),"")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3.2 - Gás e Outros Materiais Engarrafados</v>
      </c>
      <c r="D655" s="3">
        <f>'[1]TCE - ANEXO IV - Preencher'!F664</f>
        <v>60619202001209</v>
      </c>
      <c r="E655" s="5" t="str">
        <f>'[1]TCE - ANEXO IV - Preencher'!G664</f>
        <v>MESSER GASES LTDA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000.000.632</v>
      </c>
      <c r="I655" s="6">
        <f>IF('[1]TCE - ANEXO IV - Preencher'!K664="","",'[1]TCE - ANEXO IV - Preencher'!K664)</f>
        <v>45034</v>
      </c>
      <c r="J655" s="5" t="str">
        <f>'[1]TCE - ANEXO IV - Preencher'!L664</f>
        <v>26230460619202001209550320000006321284229019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5755.02</v>
      </c>
    </row>
    <row r="656" spans="1:12" s="8" customFormat="1" ht="19.5" customHeight="1" x14ac:dyDescent="0.2">
      <c r="A656" s="3">
        <f>IFERROR(VLOOKUP(B656,'[1]DADOS (OCULTAR)'!$Q$3:$S$103,3,0),"")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3.2 - Gás e Outros Materiais Engarrafados</v>
      </c>
      <c r="D656" s="3">
        <f>'[1]TCE - ANEXO IV - Preencher'!F665</f>
        <v>60619202001209</v>
      </c>
      <c r="E656" s="5" t="str">
        <f>'[1]TCE - ANEXO IV - Preencher'!G665</f>
        <v>MESSER GASES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345515</v>
      </c>
      <c r="I656" s="6">
        <f>IF('[1]TCE - ANEXO IV - Preencher'!K665="","",'[1]TCE - ANEXO IV - Preencher'!K665)</f>
        <v>45034</v>
      </c>
      <c r="J656" s="5" t="str">
        <f>'[1]TCE - ANEXO IV - Preencher'!L665</f>
        <v>26230460619202001209550310003455151301364821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7029.55</v>
      </c>
    </row>
    <row r="657" spans="1:12" s="8" customFormat="1" ht="19.5" customHeight="1" x14ac:dyDescent="0.2">
      <c r="A657" s="3">
        <f>IFERROR(VLOOKUP(B657,'[1]DADOS (OCULTAR)'!$Q$3:$S$103,3,0),"")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3.2 - Gás e Outros Materiais Engarrafados</v>
      </c>
      <c r="D657" s="3">
        <f>'[1]TCE - ANEXO IV - Preencher'!F666</f>
        <v>60619202001209</v>
      </c>
      <c r="E657" s="5" t="str">
        <f>'[1]TCE - ANEXO IV - Preencher'!G666</f>
        <v>MESSER GASES LTDA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000.000.643</v>
      </c>
      <c r="I657" s="6">
        <f>IF('[1]TCE - ANEXO IV - Preencher'!K666="","",'[1]TCE - ANEXO IV - Preencher'!K666)</f>
        <v>45035</v>
      </c>
      <c r="J657" s="5" t="str">
        <f>'[1]TCE - ANEXO IV - Preencher'!L666</f>
        <v>26230460619202001209550320000006431043833493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1219.0899999999999</v>
      </c>
    </row>
    <row r="658" spans="1:12" s="8" customFormat="1" ht="19.5" customHeight="1" x14ac:dyDescent="0.2">
      <c r="A658" s="3">
        <f>IFERROR(VLOOKUP(B658,'[1]DADOS (OCULTAR)'!$Q$3:$S$103,3,0),"")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3.2 - Gás e Outros Materiais Engarrafados</v>
      </c>
      <c r="D658" s="3">
        <f>'[1]TCE - ANEXO IV - Preencher'!F667</f>
        <v>60619202001209</v>
      </c>
      <c r="E658" s="5" t="str">
        <f>'[1]TCE - ANEXO IV - Preencher'!G667</f>
        <v>MESSER GASES LTDA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000.000.661</v>
      </c>
      <c r="I658" s="6">
        <f>IF('[1]TCE - ANEXO IV - Preencher'!K667="","",'[1]TCE - ANEXO IV - Preencher'!K667)</f>
        <v>45037</v>
      </c>
      <c r="J658" s="5" t="str">
        <f>'[1]TCE - ANEXO IV - Preencher'!L667</f>
        <v>26230460619202001209550320000006611499735425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28855.01</v>
      </c>
    </row>
    <row r="659" spans="1:12" s="8" customFormat="1" ht="19.5" customHeight="1" x14ac:dyDescent="0.2">
      <c r="A659" s="3">
        <f>IFERROR(VLOOKUP(B659,'[1]DADOS (OCULTAR)'!$Q$3:$S$103,3,0),"")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3.2 - Gás e Outros Materiais Engarrafados</v>
      </c>
      <c r="D659" s="3">
        <f>'[1]TCE - ANEXO IV - Preencher'!F668</f>
        <v>60619202001209</v>
      </c>
      <c r="E659" s="5" t="str">
        <f>'[1]TCE - ANEXO IV - Preencher'!G668</f>
        <v>MESSER GASES LTDA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000.000.686</v>
      </c>
      <c r="I659" s="6">
        <f>IF('[1]TCE - ANEXO IV - Preencher'!K668="","",'[1]TCE - ANEXO IV - Preencher'!K668)</f>
        <v>45041</v>
      </c>
      <c r="J659" s="5" t="str">
        <f>'[1]TCE - ANEXO IV - Preencher'!L668</f>
        <v>26230460619202001209550320000006861857747111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3911.65</v>
      </c>
    </row>
    <row r="660" spans="1:12" s="8" customFormat="1" ht="19.5" customHeight="1" x14ac:dyDescent="0.2">
      <c r="A660" s="3">
        <f>IFERROR(VLOOKUP(B660,'[1]DADOS (OCULTAR)'!$Q$3:$S$103,3,0),"")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3.2 - Gás e Outros Materiais Engarrafados</v>
      </c>
      <c r="D660" s="3">
        <f>'[1]TCE - ANEXO IV - Preencher'!F669</f>
        <v>60619202001209</v>
      </c>
      <c r="E660" s="5" t="str">
        <f>'[1]TCE - ANEXO IV - Preencher'!G669</f>
        <v>MESSER GASES LTDA</v>
      </c>
      <c r="F660" s="5" t="str">
        <f>'[1]TCE - ANEXO IV - Preencher'!H669</f>
        <v>B</v>
      </c>
      <c r="G660" s="5" t="str">
        <f>'[1]TCE - ANEXO IV - Preencher'!I669</f>
        <v>S</v>
      </c>
      <c r="H660" s="5">
        <f>'[1]TCE - ANEXO IV - Preencher'!J669</f>
        <v>346063</v>
      </c>
      <c r="I660" s="6">
        <f>IF('[1]TCE - ANEXO IV - Preencher'!K669="","",'[1]TCE - ANEXO IV - Preencher'!K669)</f>
        <v>45043</v>
      </c>
      <c r="J660" s="5" t="str">
        <f>'[1]TCE - ANEXO IV - Preencher'!L669</f>
        <v>26230460619202001209550310003460631077518381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9089.92</v>
      </c>
    </row>
    <row r="661" spans="1:12" s="8" customFormat="1" ht="19.5" customHeight="1" x14ac:dyDescent="0.2">
      <c r="A661" s="3">
        <f>IFERROR(VLOOKUP(B661,'[1]DADOS (OCULTAR)'!$Q$3:$S$103,3,0),"")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3.2 - Gás e Outros Materiais Engarrafados</v>
      </c>
      <c r="D661" s="3">
        <f>'[1]TCE - ANEXO IV - Preencher'!F670</f>
        <v>60619202001209</v>
      </c>
      <c r="E661" s="5" t="str">
        <f>'[1]TCE - ANEXO IV - Preencher'!G670</f>
        <v>MESSER GASES LTDA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000.000.714</v>
      </c>
      <c r="I661" s="6">
        <f>IF('[1]TCE - ANEXO IV - Preencher'!K670="","",'[1]TCE - ANEXO IV - Preencher'!K670)</f>
        <v>45045</v>
      </c>
      <c r="J661" s="5" t="str">
        <f>'[1]TCE - ANEXO IV - Preencher'!L670</f>
        <v>26230460619202001209550320000007141859439747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23638.76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>
        <f>IFERROR(VLOOKUP(B665,'[1]DADOS (OCULTAR)'!$Q$3:$S$103,3,0),"")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3.11 - Material Laboratorial</v>
      </c>
      <c r="D665" s="3">
        <f>'[1]TCE - ANEXO IV - Preencher'!F674</f>
        <v>10647227000187</v>
      </c>
      <c r="E665" s="5" t="str">
        <f>'[1]TCE - ANEXO IV - Preencher'!G674</f>
        <v>TUPAN SAUDE CENTER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000.019.390</v>
      </c>
      <c r="I665" s="6">
        <f>IF('[1]TCE - ANEXO IV - Preencher'!K674="","",'[1]TCE - ANEXO IV - Preencher'!K674)</f>
        <v>45019</v>
      </c>
      <c r="J665" s="5" t="str">
        <f>'[1]TCE - ANEXO IV - Preencher'!L674</f>
        <v>26230410647227000187550010000193901009338680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428</v>
      </c>
    </row>
    <row r="666" spans="1:12" s="8" customFormat="1" ht="19.5" customHeight="1" x14ac:dyDescent="0.2">
      <c r="A666" s="3">
        <f>IFERROR(VLOOKUP(B666,'[1]DADOS (OCULTAR)'!$Q$3:$S$103,3,0),"")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3.11 - Material Laboratorial</v>
      </c>
      <c r="D666" s="3">
        <f>'[1]TCE - ANEXO IV - Preencher'!F675</f>
        <v>10647227000187</v>
      </c>
      <c r="E666" s="5" t="str">
        <f>'[1]TCE - ANEXO IV - Preencher'!G675</f>
        <v>TUPAN SAUDE CENTER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000.019.389</v>
      </c>
      <c r="I666" s="6">
        <f>IF('[1]TCE - ANEXO IV - Preencher'!K675="","",'[1]TCE - ANEXO IV - Preencher'!K675)</f>
        <v>45019</v>
      </c>
      <c r="J666" s="5" t="str">
        <f>'[1]TCE - ANEXO IV - Preencher'!L675</f>
        <v>26230410647227000187550010000193891009338662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2756</v>
      </c>
    </row>
    <row r="667" spans="1:12" s="8" customFormat="1" ht="19.5" customHeight="1" x14ac:dyDescent="0.2">
      <c r="A667" s="3">
        <f>IFERROR(VLOOKUP(B667,'[1]DADOS (OCULTAR)'!$Q$3:$S$103,3,0),"")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3.11 - Material Laboratorial</v>
      </c>
      <c r="D667" s="3">
        <f>'[1]TCE - ANEXO IV - Preencher'!F676</f>
        <v>10647227000187</v>
      </c>
      <c r="E667" s="5" t="str">
        <f>'[1]TCE - ANEXO IV - Preencher'!G676</f>
        <v>TUPAN SAUDE CENTER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000.019.509</v>
      </c>
      <c r="I667" s="6">
        <f>IF('[1]TCE - ANEXO IV - Preencher'!K676="","",'[1]TCE - ANEXO IV - Preencher'!K676)</f>
        <v>45030</v>
      </c>
      <c r="J667" s="5" t="str">
        <f>'[1]TCE - ANEXO IV - Preencher'!L676</f>
        <v>26230410647227000187550010000195091009341051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118</v>
      </c>
    </row>
    <row r="668" spans="1:12" s="8" customFormat="1" ht="19.5" customHeight="1" x14ac:dyDescent="0.2">
      <c r="A668" s="3">
        <f>IFERROR(VLOOKUP(B668,'[1]DADOS (OCULTAR)'!$Q$3:$S$103,3,0),"")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3.11 - Material Laboratorial</v>
      </c>
      <c r="D668" s="3">
        <f>'[1]TCE - ANEXO IV - Preencher'!F677</f>
        <v>10647227000187</v>
      </c>
      <c r="E668" s="5" t="str">
        <f>'[1]TCE - ANEXO IV - Preencher'!G677</f>
        <v>TUPAN SAUDE CENTER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000.019.508</v>
      </c>
      <c r="I668" s="6">
        <f>IF('[1]TCE - ANEXO IV - Preencher'!K677="","",'[1]TCE - ANEXO IV - Preencher'!K677)</f>
        <v>45030</v>
      </c>
      <c r="J668" s="5" t="str">
        <f>'[1]TCE - ANEXO IV - Preencher'!L677</f>
        <v>26230410647227000187550010000195081009340970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1980</v>
      </c>
    </row>
    <row r="669" spans="1:12" s="8" customFormat="1" ht="19.5" customHeight="1" x14ac:dyDescent="0.2">
      <c r="A669" s="3">
        <f>IFERROR(VLOOKUP(B669,'[1]DADOS (OCULTAR)'!$Q$3:$S$103,3,0),"")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3.11 - Material Laboratorial</v>
      </c>
      <c r="D669" s="3">
        <f>'[1]TCE - ANEXO IV - Preencher'!F678</f>
        <v>10647227000187</v>
      </c>
      <c r="E669" s="5" t="str">
        <f>'[1]TCE - ANEXO IV - Preencher'!G678</f>
        <v>TUPAN SAUDE CENTER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000.019.565</v>
      </c>
      <c r="I669" s="6">
        <f>IF('[1]TCE - ANEXO IV - Preencher'!K678="","",'[1]TCE - ANEXO IV - Preencher'!K678)</f>
        <v>45035</v>
      </c>
      <c r="J669" s="5" t="str">
        <f>'[1]TCE - ANEXO IV - Preencher'!L678</f>
        <v>26230410647227000187550010000195651009342170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160</v>
      </c>
    </row>
    <row r="670" spans="1:12" s="8" customFormat="1" ht="19.5" customHeight="1" x14ac:dyDescent="0.2">
      <c r="A670" s="3">
        <f>IFERROR(VLOOKUP(B670,'[1]DADOS (OCULTAR)'!$Q$3:$S$103,3,0),"")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3.11 - Material Laboratorial</v>
      </c>
      <c r="D670" s="3">
        <f>'[1]TCE - ANEXO IV - Preencher'!F679</f>
        <v>10647227000187</v>
      </c>
      <c r="E670" s="5" t="str">
        <f>'[1]TCE - ANEXO IV - Preencher'!G679</f>
        <v>TUPAN SAUDE CENTER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000.019.562</v>
      </c>
      <c r="I670" s="6">
        <f>IF('[1]TCE - ANEXO IV - Preencher'!K679="","",'[1]TCE - ANEXO IV - Preencher'!K679)</f>
        <v>45035</v>
      </c>
      <c r="J670" s="5" t="str">
        <f>'[1]TCE - ANEXO IV - Preencher'!L679</f>
        <v>26230410647227000187550010000195621009342144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118</v>
      </c>
    </row>
    <row r="671" spans="1:12" s="8" customFormat="1" ht="19.5" customHeight="1" x14ac:dyDescent="0.2">
      <c r="A671" s="3">
        <f>IFERROR(VLOOKUP(B671,'[1]DADOS (OCULTAR)'!$Q$3:$S$103,3,0),"")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3.11 - Material Laboratorial</v>
      </c>
      <c r="D671" s="3">
        <f>'[1]TCE - ANEXO IV - Preencher'!F680</f>
        <v>10647227000187</v>
      </c>
      <c r="E671" s="5" t="str">
        <f>'[1]TCE - ANEXO IV - Preencher'!G680</f>
        <v>TUPAN SAUDE CENTER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000.019.563</v>
      </c>
      <c r="I671" s="6">
        <f>IF('[1]TCE - ANEXO IV - Preencher'!K680="","",'[1]TCE - ANEXO IV - Preencher'!K680)</f>
        <v>45035</v>
      </c>
      <c r="J671" s="5" t="str">
        <f>'[1]TCE - ANEXO IV - Preencher'!L680</f>
        <v>26230410647227000187550010000195631009342168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150</v>
      </c>
    </row>
    <row r="672" spans="1:12" s="8" customFormat="1" ht="19.5" customHeight="1" x14ac:dyDescent="0.2">
      <c r="A672" s="3">
        <f>IFERROR(VLOOKUP(B672,'[1]DADOS (OCULTAR)'!$Q$3:$S$103,3,0),"")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3.11 - Material Laboratorial</v>
      </c>
      <c r="D672" s="3">
        <f>'[1]TCE - ANEXO IV - Preencher'!F681</f>
        <v>10647227000187</v>
      </c>
      <c r="E672" s="5" t="str">
        <f>'[1]TCE - ANEXO IV - Preencher'!G681</f>
        <v>TUPAN SAUDE CENTER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000.019.656</v>
      </c>
      <c r="I672" s="6">
        <f>IF('[1]TCE - ANEXO IV - Preencher'!K681="","",'[1]TCE - ANEXO IV - Preencher'!K681)</f>
        <v>45043</v>
      </c>
      <c r="J672" s="5" t="str">
        <f>'[1]TCE - ANEXO IV - Preencher'!L681</f>
        <v>26230410647227000187550010000196561009343807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781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>
        <f>IFERROR(VLOOKUP(B676,'[1]DADOS (OCULTAR)'!$Q$3:$S$103,3,0),"")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3.99 - Outras despesas com Material de Consumo</v>
      </c>
      <c r="D676" s="3">
        <f>'[1]TCE - ANEXO IV - Preencher'!F685</f>
        <v>5044056000161</v>
      </c>
      <c r="E676" s="5" t="str">
        <f>'[1]TCE - ANEXO IV - Preencher'!G685</f>
        <v>DMH PRODUTOS HOSPITALARES LTDA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22362</v>
      </c>
      <c r="I676" s="6">
        <f>IF('[1]TCE - ANEXO IV - Preencher'!K685="","",'[1]TCE - ANEXO IV - Preencher'!K685)</f>
        <v>45029</v>
      </c>
      <c r="J676" s="5" t="str">
        <f>'[1]TCE - ANEXO IV - Preencher'!L685</f>
        <v>26230405044056000161550010000223621791015383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9736.7999999999993</v>
      </c>
    </row>
    <row r="677" spans="1:12" s="8" customFormat="1" ht="19.5" customHeight="1" x14ac:dyDescent="0.2">
      <c r="A677" s="3">
        <f>IFERROR(VLOOKUP(B677,'[1]DADOS (OCULTAR)'!$Q$3:$S$103,3,0),"")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3.99 - Outras despesas com Material de Consumo</v>
      </c>
      <c r="D677" s="3">
        <f>'[1]TCE - ANEXO IV - Preencher'!F686</f>
        <v>13441051000281</v>
      </c>
      <c r="E677" s="5" t="str">
        <f>'[1]TCE - ANEXO IV - Preencher'!G686</f>
        <v>CL COM MAT MED HOSPITALAR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18479</v>
      </c>
      <c r="I677" s="6">
        <f>IF('[1]TCE - ANEXO IV - Preencher'!K686="","",'[1]TCE - ANEXO IV - Preencher'!K686)</f>
        <v>45033</v>
      </c>
      <c r="J677" s="5" t="str">
        <f>'[1]TCE - ANEXO IV - Preencher'!L686</f>
        <v>26230413441051000281550010000184791205020007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7127.2</v>
      </c>
    </row>
    <row r="678" spans="1:12" s="8" customFormat="1" ht="19.5" customHeight="1" x14ac:dyDescent="0.2">
      <c r="A678" s="3">
        <f>IFERROR(VLOOKUP(B678,'[1]DADOS (OCULTAR)'!$Q$3:$S$103,3,0),"")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3.99 - Outras despesas com Material de Consumo</v>
      </c>
      <c r="D678" s="3">
        <f>'[1]TCE - ANEXO IV - Preencher'!F687</f>
        <v>54565478000198</v>
      </c>
      <c r="E678" s="5" t="str">
        <f>'[1]TCE - ANEXO IV - Preencher'!G687</f>
        <v>SISPACK MEDICAL LTDA  EPP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128062</v>
      </c>
      <c r="I678" s="6">
        <f>IF('[1]TCE - ANEXO IV - Preencher'!K687="","",'[1]TCE - ANEXO IV - Preencher'!K687)</f>
        <v>45030</v>
      </c>
      <c r="J678" s="5" t="str">
        <f>'[1]TCE - ANEXO IV - Preencher'!L687</f>
        <v>35230454565478000198550010001280621171257056</v>
      </c>
      <c r="K678" s="5" t="str">
        <f>IF(F678="B",LEFT('[1]TCE - ANEXO IV - Preencher'!M687,2),IF(F678="S",LEFT('[1]TCE - ANEXO IV - Preencher'!M687,7),IF('[1]TCE - ANEXO IV - Preencher'!H687="","")))</f>
        <v>35</v>
      </c>
      <c r="L678" s="7">
        <f>'[1]TCE - ANEXO IV - Preencher'!N687</f>
        <v>11012</v>
      </c>
    </row>
    <row r="679" spans="1:12" s="8" customFormat="1" ht="19.5" customHeight="1" x14ac:dyDescent="0.2">
      <c r="A679" s="3">
        <f>IFERROR(VLOOKUP(B679,'[1]DADOS (OCULTAR)'!$Q$3:$S$103,3,0),"")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3.99 - Outras despesas com Material de Consumo</v>
      </c>
      <c r="D679" s="3">
        <f>'[1]TCE - ANEXO IV - Preencher'!F688</f>
        <v>43598189000179</v>
      </c>
      <c r="E679" s="5" t="str">
        <f>'[1]TCE - ANEXO IV - Preencher'!G688</f>
        <v>CONTROLL CARE LTDA</v>
      </c>
      <c r="F679" s="5" t="str">
        <f>'[1]TCE - ANEXO IV - Preencher'!H688</f>
        <v>B</v>
      </c>
      <c r="G679" s="5" t="str">
        <f>'[1]TCE - ANEXO IV - Preencher'!I688</f>
        <v>S</v>
      </c>
      <c r="H679" s="5">
        <f>'[1]TCE - ANEXO IV - Preencher'!J688</f>
        <v>226</v>
      </c>
      <c r="I679" s="6">
        <f>IF('[1]TCE - ANEXO IV - Preencher'!K688="","",'[1]TCE - ANEXO IV - Preencher'!K688)</f>
        <v>45030</v>
      </c>
      <c r="J679" s="5" t="str">
        <f>'[1]TCE - ANEXO IV - Preencher'!L688</f>
        <v>35230443598189000179550010000002261924245603</v>
      </c>
      <c r="K679" s="5" t="str">
        <f>IF(F679="B",LEFT('[1]TCE - ANEXO IV - Preencher'!M688,2),IF(F679="S",LEFT('[1]TCE - ANEXO IV - Preencher'!M688,7),IF('[1]TCE - ANEXO IV - Preencher'!H688="","")))</f>
        <v>35</v>
      </c>
      <c r="L679" s="7">
        <f>'[1]TCE - ANEXO IV - Preencher'!N688</f>
        <v>2400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>
        <f>IFERROR(VLOOKUP(B683,'[1]DADOS (OCULTAR)'!$Q$3:$S$103,3,0),"")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3.7 - Material de Limpeza e Produtos de Hgienização</v>
      </c>
      <c r="D683" s="3">
        <f>'[1]TCE - ANEXO IV - Preencher'!F692</f>
        <v>27319301000139</v>
      </c>
      <c r="E683" s="5" t="str">
        <f>'[1]TCE - ANEXO IV - Preencher'!G692</f>
        <v>CONBO DISTRIBUIDORA FBV LTDA</v>
      </c>
      <c r="F683" s="5" t="str">
        <f>'[1]TCE - ANEXO IV - Preencher'!H692</f>
        <v>B</v>
      </c>
      <c r="G683" s="5" t="str">
        <f>'[1]TCE - ANEXO IV - Preencher'!I692</f>
        <v>S</v>
      </c>
      <c r="H683" s="5">
        <f>'[1]TCE - ANEXO IV - Preencher'!J692</f>
        <v>11149</v>
      </c>
      <c r="I683" s="6">
        <f>IF('[1]TCE - ANEXO IV - Preencher'!K692="","",'[1]TCE - ANEXO IV - Preencher'!K692)</f>
        <v>45015</v>
      </c>
      <c r="J683" s="5" t="str">
        <f>'[1]TCE - ANEXO IV - Preencher'!L692</f>
        <v>26230327319301000139550010000111491600443404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680</v>
      </c>
    </row>
    <row r="684" spans="1:12" s="8" customFormat="1" ht="19.5" customHeight="1" x14ac:dyDescent="0.2">
      <c r="A684" s="3">
        <f>IFERROR(VLOOKUP(B684,'[1]DADOS (OCULTAR)'!$Q$3:$S$103,3,0),"")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3.7 - Material de Limpeza e Produtos de Hgienização</v>
      </c>
      <c r="D684" s="3">
        <f>'[1]TCE - ANEXO IV - Preencher'!F693</f>
        <v>75315333024393</v>
      </c>
      <c r="E684" s="5" t="str">
        <f>'[1]TCE - ANEXO IV - Preencher'!G693</f>
        <v>ATACADAO S.A</v>
      </c>
      <c r="F684" s="5" t="str">
        <f>'[1]TCE - ANEXO IV - Preencher'!H693</f>
        <v>B</v>
      </c>
      <c r="G684" s="5" t="str">
        <f>'[1]TCE - ANEXO IV - Preencher'!I693</f>
        <v>S</v>
      </c>
      <c r="H684" s="5" t="str">
        <f>'[1]TCE - ANEXO IV - Preencher'!J693</f>
        <v>000.051.727</v>
      </c>
      <c r="I684" s="6">
        <f>IF('[1]TCE - ANEXO IV - Preencher'!K693="","",'[1]TCE - ANEXO IV - Preencher'!K693)</f>
        <v>45019</v>
      </c>
      <c r="J684" s="5" t="str">
        <f>'[1]TCE - ANEXO IV - Preencher'!L693</f>
        <v>26230475315333024393550010000517271751067387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48.9</v>
      </c>
    </row>
    <row r="685" spans="1:12" s="8" customFormat="1" ht="19.5" customHeight="1" x14ac:dyDescent="0.2">
      <c r="A685" s="3">
        <f>IFERROR(VLOOKUP(B685,'[1]DADOS (OCULTAR)'!$Q$3:$S$103,3,0),"")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3.7 - Material de Limpeza e Produtos de Hgienização</v>
      </c>
      <c r="D685" s="3">
        <f>'[1]TCE - ANEXO IV - Preencher'!F694</f>
        <v>27319301000139</v>
      </c>
      <c r="E685" s="5" t="str">
        <f>'[1]TCE - ANEXO IV - Preencher'!G694</f>
        <v>CONBO DISTRIBUIDORA FBV LTDA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11182</v>
      </c>
      <c r="I685" s="6">
        <f>IF('[1]TCE - ANEXO IV - Preencher'!K694="","",'[1]TCE - ANEXO IV - Preencher'!K694)</f>
        <v>45020</v>
      </c>
      <c r="J685" s="5" t="str">
        <f>'[1]TCE - ANEXO IV - Preencher'!L694</f>
        <v>26230427319301000139550010000111821900443424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1020</v>
      </c>
    </row>
    <row r="686" spans="1:12" s="8" customFormat="1" ht="19.5" customHeight="1" x14ac:dyDescent="0.2">
      <c r="A686" s="3">
        <f>IFERROR(VLOOKUP(B686,'[1]DADOS (OCULTAR)'!$Q$3:$S$103,3,0),"")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3.7 - Material de Limpeza e Produtos de Hgienização</v>
      </c>
      <c r="D686" s="3">
        <f>'[1]TCE - ANEXO IV - Preencher'!F695</f>
        <v>37859942000130</v>
      </c>
      <c r="E686" s="5" t="str">
        <f>'[1]TCE - ANEXO IV - Preencher'!G695</f>
        <v>MAX PAPERS FABRICACAO DE PROD DE LIMPEZA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000.004.083</v>
      </c>
      <c r="I686" s="6">
        <f>IF('[1]TCE - ANEXO IV - Preencher'!K695="","",'[1]TCE - ANEXO IV - Preencher'!K695)</f>
        <v>44998</v>
      </c>
      <c r="J686" s="5" t="str">
        <f>'[1]TCE - ANEXO IV - Preencher'!L695</f>
        <v>26230337859942000130550010000040831000040849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17999.97</v>
      </c>
    </row>
    <row r="687" spans="1:12" s="8" customFormat="1" ht="19.5" customHeight="1" x14ac:dyDescent="0.2">
      <c r="A687" s="3">
        <f>IFERROR(VLOOKUP(B687,'[1]DADOS (OCULTAR)'!$Q$3:$S$103,3,0),"")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3.7 - Material de Limpeza e Produtos de Hgienização</v>
      </c>
      <c r="D687" s="3">
        <f>'[1]TCE - ANEXO IV - Preencher'!F696</f>
        <v>18577850000112</v>
      </c>
      <c r="E687" s="5" t="str">
        <f>'[1]TCE - ANEXO IV - Preencher'!G696</f>
        <v>MATTOS DISTRIBUIDORA PRODUTOS LTDA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000.008.586</v>
      </c>
      <c r="I687" s="6">
        <f>IF('[1]TCE - ANEXO IV - Preencher'!K696="","",'[1]TCE - ANEXO IV - Preencher'!K696)</f>
        <v>45028</v>
      </c>
      <c r="J687" s="5" t="str">
        <f>'[1]TCE - ANEXO IV - Preencher'!L696</f>
        <v>26230418577850000112550010000085861000085874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5716.08</v>
      </c>
    </row>
    <row r="688" spans="1:12" s="8" customFormat="1" ht="19.5" customHeight="1" x14ac:dyDescent="0.2">
      <c r="A688" s="3">
        <f>IFERROR(VLOOKUP(B688,'[1]DADOS (OCULTAR)'!$Q$3:$S$103,3,0),"")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3.7 - Material de Limpeza e Produtos de Hgienização</v>
      </c>
      <c r="D688" s="3">
        <f>'[1]TCE - ANEXO IV - Preencher'!F697</f>
        <v>26914930000144</v>
      </c>
      <c r="E688" s="5" t="str">
        <f>'[1]TCE - ANEXO IV - Preencher'!G697</f>
        <v>ALLYNE VANESSA PRADO ARRUDA EMBAL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844</v>
      </c>
      <c r="I688" s="6">
        <f>IF('[1]TCE - ANEXO IV - Preencher'!K697="","",'[1]TCE - ANEXO IV - Preencher'!K697)</f>
        <v>45029</v>
      </c>
      <c r="J688" s="5" t="str">
        <f>'[1]TCE - ANEXO IV - Preencher'!L697</f>
        <v>26230426914930000144550010000008441641397567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3025</v>
      </c>
    </row>
    <row r="689" spans="1:12" s="8" customFormat="1" ht="19.5" customHeight="1" x14ac:dyDescent="0.2">
      <c r="A689" s="3">
        <f>IFERROR(VLOOKUP(B689,'[1]DADOS (OCULTAR)'!$Q$3:$S$103,3,0),"")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3.7 - Material de Limpeza e Produtos de Hgienização</v>
      </c>
      <c r="D689" s="3">
        <f>'[1]TCE - ANEXO IV - Preencher'!F698</f>
        <v>37859942000130</v>
      </c>
      <c r="E689" s="5" t="str">
        <f>'[1]TCE - ANEXO IV - Preencher'!G698</f>
        <v>MAX PAPERS FABRICACAO DE PROD DE LIMPEZA</v>
      </c>
      <c r="F689" s="5" t="str">
        <f>'[1]TCE - ANEXO IV - Preencher'!H698</f>
        <v>B</v>
      </c>
      <c r="G689" s="5" t="str">
        <f>'[1]TCE - ANEXO IV - Preencher'!I698</f>
        <v>S</v>
      </c>
      <c r="H689" s="5" t="str">
        <f>'[1]TCE - ANEXO IV - Preencher'!J698</f>
        <v>000.004.213</v>
      </c>
      <c r="I689" s="6">
        <f>IF('[1]TCE - ANEXO IV - Preencher'!K698="","",'[1]TCE - ANEXO IV - Preencher'!K698)</f>
        <v>45029</v>
      </c>
      <c r="J689" s="5" t="str">
        <f>'[1]TCE - ANEXO IV - Preencher'!L698</f>
        <v>26230437859942000130550010000042131000042140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32019.95</v>
      </c>
    </row>
    <row r="690" spans="1:12" s="8" customFormat="1" ht="19.5" customHeight="1" x14ac:dyDescent="0.2">
      <c r="A690" s="3">
        <f>IFERROR(VLOOKUP(B690,'[1]DADOS (OCULTAR)'!$Q$3:$S$103,3,0),"")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3.7 - Material de Limpeza e Produtos de Hgienização</v>
      </c>
      <c r="D690" s="3">
        <f>'[1]TCE - ANEXO IV - Preencher'!F699</f>
        <v>37859942000130</v>
      </c>
      <c r="E690" s="5" t="str">
        <f>'[1]TCE - ANEXO IV - Preencher'!G699</f>
        <v>MAX PAPERS FABRICACAO DE PROD DE LIMPEZA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000.004.212</v>
      </c>
      <c r="I690" s="6">
        <f>IF('[1]TCE - ANEXO IV - Preencher'!K699="","",'[1]TCE - ANEXO IV - Preencher'!K699)</f>
        <v>45029</v>
      </c>
      <c r="J690" s="5" t="str">
        <f>'[1]TCE - ANEXO IV - Preencher'!L699</f>
        <v>26230437859942000130550010000042121000042135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30429.95</v>
      </c>
    </row>
    <row r="691" spans="1:12" s="8" customFormat="1" ht="19.5" customHeight="1" x14ac:dyDescent="0.2">
      <c r="A691" s="3">
        <f>IFERROR(VLOOKUP(B691,'[1]DADOS (OCULTAR)'!$Q$3:$S$103,3,0),"")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3.7 - Material de Limpeza e Produtos de Hgienização</v>
      </c>
      <c r="D691" s="3">
        <f>'[1]TCE - ANEXO IV - Preencher'!F700</f>
        <v>9494196000192</v>
      </c>
      <c r="E691" s="5" t="str">
        <f>'[1]TCE - ANEXO IV - Preencher'!G700</f>
        <v>COMERCIAL JR CLAUDIO  MARIO LTDA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283387</v>
      </c>
      <c r="I691" s="6">
        <f>IF('[1]TCE - ANEXO IV - Preencher'!K700="","",'[1]TCE - ANEXO IV - Preencher'!K700)</f>
        <v>45033</v>
      </c>
      <c r="J691" s="5" t="str">
        <f>'[1]TCE - ANEXO IV - Preencher'!L700</f>
        <v>26230409494196000192550010002833871039087760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40.340000000000003</v>
      </c>
    </row>
    <row r="692" spans="1:12" s="8" customFormat="1" ht="19.5" customHeight="1" x14ac:dyDescent="0.2">
      <c r="A692" s="3">
        <f>IFERROR(VLOOKUP(B692,'[1]DADOS (OCULTAR)'!$Q$3:$S$103,3,0),"")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3.7 - Material de Limpeza e Produtos de Hgienização</v>
      </c>
      <c r="D692" s="3">
        <f>'[1]TCE - ANEXO IV - Preencher'!F701</f>
        <v>27319301000139</v>
      </c>
      <c r="E692" s="5" t="str">
        <f>'[1]TCE - ANEXO IV - Preencher'!G701</f>
        <v>CONBO DISTRIBUIDORA FBV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11216</v>
      </c>
      <c r="I692" s="6">
        <f>IF('[1]TCE - ANEXO IV - Preencher'!K701="","",'[1]TCE - ANEXO IV - Preencher'!K701)</f>
        <v>45029</v>
      </c>
      <c r="J692" s="5" t="str">
        <f>'[1]TCE - ANEXO IV - Preencher'!L701</f>
        <v>26230427319301000139550010000112161305443413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1616</v>
      </c>
    </row>
    <row r="693" spans="1:12" s="8" customFormat="1" ht="19.5" customHeight="1" x14ac:dyDescent="0.2">
      <c r="A693" s="3">
        <f>IFERROR(VLOOKUP(B693,'[1]DADOS (OCULTAR)'!$Q$3:$S$103,3,0),"")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3.7 - Material de Limpeza e Produtos de Hgienização</v>
      </c>
      <c r="D693" s="3">
        <f>'[1]TCE - ANEXO IV - Preencher'!F702</f>
        <v>60872306008144</v>
      </c>
      <c r="E693" s="5" t="str">
        <f>'[1]TCE - ANEXO IV - Preencher'!G702</f>
        <v>SHERWIN WILLIAMS BR DO IND E COM LTDA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000.001.264</v>
      </c>
      <c r="I693" s="6">
        <f>IF('[1]TCE - ANEXO IV - Preencher'!K702="","",'[1]TCE - ANEXO IV - Preencher'!K702)</f>
        <v>45035</v>
      </c>
      <c r="J693" s="5" t="str">
        <f>'[1]TCE - ANEXO IV - Preencher'!L702</f>
        <v>26230460872306008144550020000012641568789767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98.55</v>
      </c>
    </row>
    <row r="694" spans="1:12" s="8" customFormat="1" ht="19.5" customHeight="1" x14ac:dyDescent="0.2">
      <c r="A694" s="3">
        <f>IFERROR(VLOOKUP(B694,'[1]DADOS (OCULTAR)'!$Q$3:$S$103,3,0),"")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3.7 - Material de Limpeza e Produtos de Hgienização</v>
      </c>
      <c r="D694" s="3">
        <f>'[1]TCE - ANEXO IV - Preencher'!F703</f>
        <v>24326435000199</v>
      </c>
      <c r="E694" s="5" t="str">
        <f>'[1]TCE - ANEXO IV - Preencher'!G703</f>
        <v>QUALIMAX DIST. PROD. LIMP. HIG EIRELI ME</v>
      </c>
      <c r="F694" s="5" t="str">
        <f>'[1]TCE - ANEXO IV - Preencher'!H703</f>
        <v>B</v>
      </c>
      <c r="G694" s="5" t="str">
        <f>'[1]TCE - ANEXO IV - Preencher'!I703</f>
        <v>S</v>
      </c>
      <c r="H694" s="5" t="str">
        <f>'[1]TCE - ANEXO IV - Preencher'!J703</f>
        <v>000.025.522</v>
      </c>
      <c r="I694" s="6">
        <f>IF('[1]TCE - ANEXO IV - Preencher'!K703="","",'[1]TCE - ANEXO IV - Preencher'!K703)</f>
        <v>45034</v>
      </c>
      <c r="J694" s="5" t="str">
        <f>'[1]TCE - ANEXO IV - Preencher'!L703</f>
        <v>26230424326435000199550010000255221215031758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685.97</v>
      </c>
    </row>
    <row r="695" spans="1:12" s="8" customFormat="1" ht="19.5" customHeight="1" x14ac:dyDescent="0.2">
      <c r="A695" s="3">
        <f>IFERROR(VLOOKUP(B695,'[1]DADOS (OCULTAR)'!$Q$3:$S$103,3,0),"")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3.7 - Material de Limpeza e Produtos de Hgienização</v>
      </c>
      <c r="D695" s="3">
        <f>'[1]TCE - ANEXO IV - Preencher'!F704</f>
        <v>30848237000198</v>
      </c>
      <c r="E695" s="5" t="str">
        <f>'[1]TCE - ANEXO IV - Preencher'!G704</f>
        <v>PH COMERCIO DE PRODUTOS MEDICOS HOSPITAL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000.012.379</v>
      </c>
      <c r="I695" s="6">
        <f>IF('[1]TCE - ANEXO IV - Preencher'!K704="","",'[1]TCE - ANEXO IV - Preencher'!K704)</f>
        <v>45034</v>
      </c>
      <c r="J695" s="5" t="str">
        <f>'[1]TCE - ANEXO IV - Preencher'!L704</f>
        <v>26230430848237000198550010000123791149135564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700</v>
      </c>
    </row>
    <row r="696" spans="1:12" s="8" customFormat="1" ht="19.5" customHeight="1" x14ac:dyDescent="0.2">
      <c r="A696" s="3">
        <f>IFERROR(VLOOKUP(B696,'[1]DADOS (OCULTAR)'!$Q$3:$S$103,3,0),"")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3.7 - Material de Limpeza e Produtos de Hgienização</v>
      </c>
      <c r="D696" s="3">
        <f>'[1]TCE - ANEXO IV - Preencher'!F705</f>
        <v>2975570000122</v>
      </c>
      <c r="E696" s="5" t="str">
        <f>'[1]TCE - ANEXO IV - Preencher'!G705</f>
        <v>DIET FOOD NUTRICAO LTDA - ME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14897</v>
      </c>
      <c r="I696" s="6">
        <f>IF('[1]TCE - ANEXO IV - Preencher'!K705="","",'[1]TCE - ANEXO IV - Preencher'!K705)</f>
        <v>45034</v>
      </c>
      <c r="J696" s="5" t="str">
        <f>'[1]TCE - ANEXO IV - Preencher'!L705</f>
        <v>26230402975570000122550010000148971169200009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1100</v>
      </c>
    </row>
    <row r="697" spans="1:12" s="8" customFormat="1" ht="19.5" customHeight="1" x14ac:dyDescent="0.2">
      <c r="A697" s="3">
        <f>IFERROR(VLOOKUP(B697,'[1]DADOS (OCULTAR)'!$Q$3:$S$103,3,0),"")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3.7 - Material de Limpeza e Produtos de Hgienização</v>
      </c>
      <c r="D697" s="3">
        <f>'[1]TCE - ANEXO IV - Preencher'!F706</f>
        <v>27058274000198</v>
      </c>
      <c r="E697" s="5" t="str">
        <f>'[1]TCE - ANEXO IV - Preencher'!G706</f>
        <v>JATOBARRETTO CENTRO DE DISTRIBUICAO LTDA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000.015.371</v>
      </c>
      <c r="I697" s="6">
        <f>IF('[1]TCE - ANEXO IV - Preencher'!K706="","",'[1]TCE - ANEXO IV - Preencher'!K706)</f>
        <v>45034</v>
      </c>
      <c r="J697" s="5" t="str">
        <f>'[1]TCE - ANEXO IV - Preencher'!L706</f>
        <v>26230427058274000198550010000153711469466524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12423.99</v>
      </c>
    </row>
    <row r="698" spans="1:12" s="8" customFormat="1" ht="19.5" customHeight="1" x14ac:dyDescent="0.2">
      <c r="A698" s="3">
        <f>IFERROR(VLOOKUP(B698,'[1]DADOS (OCULTAR)'!$Q$3:$S$103,3,0),"")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3.7 - Material de Limpeza e Produtos de Hgienização</v>
      </c>
      <c r="D698" s="3">
        <f>'[1]TCE - ANEXO IV - Preencher'!F707</f>
        <v>46700220000129</v>
      </c>
      <c r="E698" s="5" t="str">
        <f>'[1]TCE - ANEXO IV - Preencher'!G707</f>
        <v>NOVA DISTRIBUI E ATACADO DE LIM LTDA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4652</v>
      </c>
      <c r="I698" s="6">
        <f>IF('[1]TCE - ANEXO IV - Preencher'!K707="","",'[1]TCE - ANEXO IV - Preencher'!K707)</f>
        <v>45033</v>
      </c>
      <c r="J698" s="5" t="str">
        <f>'[1]TCE - ANEXO IV - Preencher'!L707</f>
        <v>26230446700220000129550010000046521170069800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1145.4000000000001</v>
      </c>
    </row>
    <row r="699" spans="1:12" s="8" customFormat="1" ht="19.5" customHeight="1" x14ac:dyDescent="0.2">
      <c r="A699" s="3">
        <f>IFERROR(VLOOKUP(B699,'[1]DADOS (OCULTAR)'!$Q$3:$S$103,3,0),"")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3.7 - Material de Limpeza e Produtos de Hgienização</v>
      </c>
      <c r="D699" s="3">
        <f>'[1]TCE - ANEXO IV - Preencher'!F708</f>
        <v>9494196000192</v>
      </c>
      <c r="E699" s="5" t="str">
        <f>'[1]TCE - ANEXO IV - Preencher'!G708</f>
        <v>COMERCIAL JR CLAUDIO  MARIO LTDA</v>
      </c>
      <c r="F699" s="5" t="str">
        <f>'[1]TCE - ANEXO IV - Preencher'!H708</f>
        <v>B</v>
      </c>
      <c r="G699" s="5" t="str">
        <f>'[1]TCE - ANEXO IV - Preencher'!I708</f>
        <v>S</v>
      </c>
      <c r="H699" s="5">
        <f>'[1]TCE - ANEXO IV - Preencher'!J708</f>
        <v>283720</v>
      </c>
      <c r="I699" s="6">
        <f>IF('[1]TCE - ANEXO IV - Preencher'!K708="","",'[1]TCE - ANEXO IV - Preencher'!K708)</f>
        <v>45035</v>
      </c>
      <c r="J699" s="5" t="str">
        <f>'[1]TCE - ANEXO IV - Preencher'!L708</f>
        <v>26230409494196000192550010002837201039128591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181.21</v>
      </c>
    </row>
    <row r="700" spans="1:12" s="8" customFormat="1" ht="19.5" customHeight="1" x14ac:dyDescent="0.2">
      <c r="A700" s="3">
        <f>IFERROR(VLOOKUP(B700,'[1]DADOS (OCULTAR)'!$Q$3:$S$103,3,0),"")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3.7 - Material de Limpeza e Produtos de Hgienização</v>
      </c>
      <c r="D700" s="3">
        <f>'[1]TCE - ANEXO IV - Preencher'!F709</f>
        <v>27319301000139</v>
      </c>
      <c r="E700" s="5" t="str">
        <f>'[1]TCE - ANEXO IV - Preencher'!G709</f>
        <v>CONBO DISTRIBUIDORA FBV LTDA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11249</v>
      </c>
      <c r="I700" s="6">
        <f>IF('[1]TCE - ANEXO IV - Preencher'!K709="","",'[1]TCE - ANEXO IV - Preencher'!K709)</f>
        <v>45035</v>
      </c>
      <c r="J700" s="5" t="str">
        <f>'[1]TCE - ANEXO IV - Preencher'!L709</f>
        <v>26230427319301000139550010000112491605443444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1160</v>
      </c>
    </row>
    <row r="701" spans="1:12" s="8" customFormat="1" ht="19.5" customHeight="1" x14ac:dyDescent="0.2">
      <c r="A701" s="3">
        <f>IFERROR(VLOOKUP(B701,'[1]DADOS (OCULTAR)'!$Q$3:$S$103,3,0),"")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3.7 - Material de Limpeza e Produtos de Hgienização</v>
      </c>
      <c r="D701" s="3">
        <f>'[1]TCE - ANEXO IV - Preencher'!F710</f>
        <v>10928726000142</v>
      </c>
      <c r="E701" s="5" t="str">
        <f>'[1]TCE - ANEXO IV - Preencher'!G710</f>
        <v>DOKAPACK INDUSTRIA E COM. DE EMB.  LTDA</v>
      </c>
      <c r="F701" s="5" t="str">
        <f>'[1]TCE - ANEXO IV - Preencher'!H710</f>
        <v>B</v>
      </c>
      <c r="G701" s="5" t="str">
        <f>'[1]TCE - ANEXO IV - Preencher'!I710</f>
        <v>S</v>
      </c>
      <c r="H701" s="5">
        <f>'[1]TCE - ANEXO IV - Preencher'!J710</f>
        <v>60001</v>
      </c>
      <c r="I701" s="6">
        <f>IF('[1]TCE - ANEXO IV - Preencher'!K710="","",'[1]TCE - ANEXO IV - Preencher'!K710)</f>
        <v>45040</v>
      </c>
      <c r="J701" s="5" t="str">
        <f>'[1]TCE - ANEXO IV - Preencher'!L710</f>
        <v>26230410928726000142550010000600011950591932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7564.95</v>
      </c>
    </row>
    <row r="702" spans="1:12" s="8" customFormat="1" ht="19.5" customHeight="1" x14ac:dyDescent="0.2">
      <c r="A702" s="3">
        <f>IFERROR(VLOOKUP(B702,'[1]DADOS (OCULTAR)'!$Q$3:$S$103,3,0),"")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3.7 - Material de Limpeza e Produtos de Hgienização</v>
      </c>
      <c r="D702" s="3">
        <f>'[1]TCE - ANEXO IV - Preencher'!F711</f>
        <v>19084576000102</v>
      </c>
      <c r="E702" s="5" t="str">
        <f>'[1]TCE - ANEXO IV - Preencher'!G711</f>
        <v>F JUNIOR GOMES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000.000.638</v>
      </c>
      <c r="I702" s="6">
        <f>IF('[1]TCE - ANEXO IV - Preencher'!K711="","",'[1]TCE - ANEXO IV - Preencher'!K711)</f>
        <v>45036</v>
      </c>
      <c r="J702" s="5" t="str">
        <f>'[1]TCE - ANEXO IV - Preencher'!L711</f>
        <v>26230419084576000102550010000006381120519830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1010.9</v>
      </c>
    </row>
    <row r="703" spans="1:12" s="8" customFormat="1" ht="19.5" customHeight="1" x14ac:dyDescent="0.2">
      <c r="A703" s="3">
        <f>IFERROR(VLOOKUP(B703,'[1]DADOS (OCULTAR)'!$Q$3:$S$103,3,0),"")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3.7 - Material de Limpeza e Produtos de Hgienização</v>
      </c>
      <c r="D703" s="3">
        <f>'[1]TCE - ANEXO IV - Preencher'!F712</f>
        <v>19084576000102</v>
      </c>
      <c r="E703" s="5" t="str">
        <f>'[1]TCE - ANEXO IV - Preencher'!G712</f>
        <v>F JUNIOR GOMES</v>
      </c>
      <c r="F703" s="5" t="str">
        <f>'[1]TCE - ANEXO IV - Preencher'!H712</f>
        <v>B</v>
      </c>
      <c r="G703" s="5" t="str">
        <f>'[1]TCE - ANEXO IV - Preencher'!I712</f>
        <v>S</v>
      </c>
      <c r="H703" s="5" t="str">
        <f>'[1]TCE - ANEXO IV - Preencher'!J712</f>
        <v>000.000.641</v>
      </c>
      <c r="I703" s="6">
        <f>IF('[1]TCE - ANEXO IV - Preencher'!K712="","",'[1]TCE - ANEXO IV - Preencher'!K712)</f>
        <v>45041</v>
      </c>
      <c r="J703" s="5" t="str">
        <f>'[1]TCE - ANEXO IV - Preencher'!L712</f>
        <v>26230419084576000102550010000006411120519836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13785</v>
      </c>
    </row>
    <row r="704" spans="1:12" s="8" customFormat="1" ht="19.5" customHeight="1" x14ac:dyDescent="0.2">
      <c r="A704" s="3">
        <f>IFERROR(VLOOKUP(B704,'[1]DADOS (OCULTAR)'!$Q$3:$S$103,3,0),"")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3.7 - Material de Limpeza e Produtos de Hgienização</v>
      </c>
      <c r="D704" s="3">
        <f>'[1]TCE - ANEXO IV - Preencher'!F713</f>
        <v>22006201000139</v>
      </c>
      <c r="E704" s="5" t="str">
        <f>'[1]TCE - ANEXO IV - Preencher'!G713</f>
        <v>FORTPEL COMERCIO DE DESCARTAVEIS LTDA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176889</v>
      </c>
      <c r="I704" s="6">
        <f>IF('[1]TCE - ANEXO IV - Preencher'!K713="","",'[1]TCE - ANEXO IV - Preencher'!K713)</f>
        <v>45041</v>
      </c>
      <c r="J704" s="5" t="str">
        <f>'[1]TCE - ANEXO IV - Preencher'!L713</f>
        <v>26230422006201000139550000001768891101768896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657.58</v>
      </c>
    </row>
    <row r="705" spans="1:12" s="8" customFormat="1" ht="19.5" customHeight="1" x14ac:dyDescent="0.2">
      <c r="A705" s="3">
        <f>IFERROR(VLOOKUP(B705,'[1]DADOS (OCULTAR)'!$Q$3:$S$103,3,0),"")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3.7 - Material de Limpeza e Produtos de Hgienização</v>
      </c>
      <c r="D705" s="3">
        <f>'[1]TCE - ANEXO IV - Preencher'!F714</f>
        <v>11676205000108</v>
      </c>
      <c r="E705" s="5" t="str">
        <f>'[1]TCE - ANEXO IV - Preencher'!G714</f>
        <v>PLASTCENTER COMERCIO DE PLASTICOS LTDA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2923</v>
      </c>
      <c r="I705" s="6">
        <f>IF('[1]TCE - ANEXO IV - Preencher'!K714="","",'[1]TCE - ANEXO IV - Preencher'!K714)</f>
        <v>45034</v>
      </c>
      <c r="J705" s="5" t="str">
        <f>'[1]TCE - ANEXO IV - Preencher'!L714</f>
        <v>26230411676205000108550010000029231083697296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3498</v>
      </c>
    </row>
    <row r="706" spans="1:12" s="8" customFormat="1" ht="19.5" customHeight="1" x14ac:dyDescent="0.2">
      <c r="A706" s="3">
        <f>IFERROR(VLOOKUP(B706,'[1]DADOS (OCULTAR)'!$Q$3:$S$103,3,0),"")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3.7 - Material de Limpeza e Produtos de Hgienização</v>
      </c>
      <c r="D706" s="3">
        <f>'[1]TCE - ANEXO IV - Preencher'!F715</f>
        <v>45336448000119</v>
      </c>
      <c r="E706" s="5" t="str">
        <f>'[1]TCE - ANEXO IV - Preencher'!G715</f>
        <v>VERDE COMERCIO REP E DIST PROD HIG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342</v>
      </c>
      <c r="I706" s="6">
        <f>IF('[1]TCE - ANEXO IV - Preencher'!K715="","",'[1]TCE - ANEXO IV - Preencher'!K715)</f>
        <v>45040</v>
      </c>
      <c r="J706" s="5" t="str">
        <f>'[1]TCE - ANEXO IV - Preencher'!L715</f>
        <v>26230445336448000119550010000003421128672650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756</v>
      </c>
    </row>
    <row r="707" spans="1:12" s="8" customFormat="1" ht="19.5" customHeight="1" x14ac:dyDescent="0.2">
      <c r="A707" s="3">
        <f>IFERROR(VLOOKUP(B707,'[1]DADOS (OCULTAR)'!$Q$3:$S$103,3,0),"")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3.7 - Material de Limpeza e Produtos de Hgienização</v>
      </c>
      <c r="D707" s="3">
        <f>'[1]TCE - ANEXO IV - Preencher'!F716</f>
        <v>38184070000209</v>
      </c>
      <c r="E707" s="5" t="str">
        <f>'[1]TCE - ANEXO IV - Preencher'!G716</f>
        <v>ULTRA C ATAC ARTIG DE PAPEL ESC INF LTDA</v>
      </c>
      <c r="F707" s="5" t="str">
        <f>'[1]TCE - ANEXO IV - Preencher'!H716</f>
        <v>B</v>
      </c>
      <c r="G707" s="5" t="str">
        <f>'[1]TCE - ANEXO IV - Preencher'!I716</f>
        <v>S</v>
      </c>
      <c r="H707" s="5">
        <f>'[1]TCE - ANEXO IV - Preencher'!J716</f>
        <v>4293</v>
      </c>
      <c r="I707" s="6">
        <f>IF('[1]TCE - ANEXO IV - Preencher'!K716="","",'[1]TCE - ANEXO IV - Preencher'!K716)</f>
        <v>45034</v>
      </c>
      <c r="J707" s="5" t="str">
        <f>'[1]TCE - ANEXO IV - Preencher'!L716</f>
        <v>26230438184070000209550010000042931621718167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277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>
        <f>IFERROR(VLOOKUP(B710,'[1]DADOS (OCULTAR)'!$Q$3:$S$103,3,0),"")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3.14 - Alimentação Preparada</v>
      </c>
      <c r="D710" s="3">
        <f>'[1]TCE - ANEXO IV - Preencher'!F719</f>
        <v>26914930000144</v>
      </c>
      <c r="E710" s="5" t="str">
        <f>'[1]TCE - ANEXO IV - Preencher'!G719</f>
        <v>ALLYNE VANESSA PRADO ARRUDA EMBAL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839</v>
      </c>
      <c r="I710" s="6">
        <f>IF('[1]TCE - ANEXO IV - Preencher'!K719="","",'[1]TCE - ANEXO IV - Preencher'!K719)</f>
        <v>45021</v>
      </c>
      <c r="J710" s="5" t="str">
        <f>'[1]TCE - ANEXO IV - Preencher'!L719</f>
        <v>26230426914930000144550010000008391420353591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1540</v>
      </c>
    </row>
    <row r="711" spans="1:12" s="8" customFormat="1" ht="19.5" customHeight="1" x14ac:dyDescent="0.2">
      <c r="A711" s="3">
        <f>IFERROR(VLOOKUP(B711,'[1]DADOS (OCULTAR)'!$Q$3:$S$103,3,0),"")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3.14 - Alimentação Preparada</v>
      </c>
      <c r="D711" s="3">
        <f>'[1]TCE - ANEXO IV - Preencher'!F720</f>
        <v>45336448000119</v>
      </c>
      <c r="E711" s="5" t="str">
        <f>'[1]TCE - ANEXO IV - Preencher'!G720</f>
        <v>VERDE COMERCIO REP E DIST PROD HIG LTDA</v>
      </c>
      <c r="F711" s="5" t="str">
        <f>'[1]TCE - ANEXO IV - Preencher'!H720</f>
        <v>B</v>
      </c>
      <c r="G711" s="5" t="str">
        <f>'[1]TCE - ANEXO IV - Preencher'!I720</f>
        <v>S</v>
      </c>
      <c r="H711" s="5">
        <f>'[1]TCE - ANEXO IV - Preencher'!J720</f>
        <v>291</v>
      </c>
      <c r="I711" s="6">
        <f>IF('[1]TCE - ANEXO IV - Preencher'!K720="","",'[1]TCE - ANEXO IV - Preencher'!K720)</f>
        <v>45020</v>
      </c>
      <c r="J711" s="5" t="str">
        <f>'[1]TCE - ANEXO IV - Preencher'!L720</f>
        <v>26230445336448000119550010000002911708890325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1048.8</v>
      </c>
    </row>
    <row r="712" spans="1:12" s="8" customFormat="1" ht="19.5" customHeight="1" x14ac:dyDescent="0.2">
      <c r="A712" s="3">
        <f>IFERROR(VLOOKUP(B712,'[1]DADOS (OCULTAR)'!$Q$3:$S$103,3,0),"")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3.14 - Alimentação Preparada</v>
      </c>
      <c r="D712" s="3">
        <f>'[1]TCE - ANEXO IV - Preencher'!F721</f>
        <v>19084576000102</v>
      </c>
      <c r="E712" s="5" t="str">
        <f>'[1]TCE - ANEXO IV - Preencher'!G721</f>
        <v>F JUNIOR GOMES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000.000.637</v>
      </c>
      <c r="I712" s="6">
        <f>IF('[1]TCE - ANEXO IV - Preencher'!K721="","",'[1]TCE - ANEXO IV - Preencher'!K721)</f>
        <v>45033</v>
      </c>
      <c r="J712" s="5" t="str">
        <f>'[1]TCE - ANEXO IV - Preencher'!L721</f>
        <v>26230419084576000102550010000006371120519833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2172.91</v>
      </c>
    </row>
    <row r="713" spans="1:12" s="8" customFormat="1" ht="19.5" customHeight="1" x14ac:dyDescent="0.2">
      <c r="A713" s="3">
        <f>IFERROR(VLOOKUP(B713,'[1]DADOS (OCULTAR)'!$Q$3:$S$103,3,0),"")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3.14 - Alimentação Preparada</v>
      </c>
      <c r="D713" s="3">
        <f>'[1]TCE - ANEXO IV - Preencher'!F722</f>
        <v>24326435000199</v>
      </c>
      <c r="E713" s="5" t="str">
        <f>'[1]TCE - ANEXO IV - Preencher'!G722</f>
        <v>QUALIMAX DIST. PROD. LIMP. HIG EIRELI ME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000.025.522</v>
      </c>
      <c r="I713" s="6">
        <f>IF('[1]TCE - ANEXO IV - Preencher'!K722="","",'[1]TCE - ANEXO IV - Preencher'!K722)</f>
        <v>45034</v>
      </c>
      <c r="J713" s="5" t="str">
        <f>'[1]TCE - ANEXO IV - Preencher'!L722</f>
        <v>26230424326435000199550010000255221215031758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1040</v>
      </c>
    </row>
    <row r="714" spans="1:12" s="8" customFormat="1" ht="19.5" customHeight="1" x14ac:dyDescent="0.2">
      <c r="A714" s="3">
        <f>IFERROR(VLOOKUP(B714,'[1]DADOS (OCULTAR)'!$Q$3:$S$103,3,0),"")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3.14 - Alimentação Preparada</v>
      </c>
      <c r="D714" s="3">
        <f>'[1]TCE - ANEXO IV - Preencher'!F723</f>
        <v>4004741000100</v>
      </c>
      <c r="E714" s="5" t="str">
        <f>'[1]TCE - ANEXO IV - Preencher'!G723</f>
        <v>NORLUX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10347</v>
      </c>
      <c r="I714" s="6">
        <f>IF('[1]TCE - ANEXO IV - Preencher'!K723="","",'[1]TCE - ANEXO IV - Preencher'!K723)</f>
        <v>45034</v>
      </c>
      <c r="J714" s="5" t="str">
        <f>'[1]TCE - ANEXO IV - Preencher'!L723</f>
        <v>26230404004741000100550000000103471330144268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2064</v>
      </c>
    </row>
    <row r="715" spans="1:12" s="8" customFormat="1" ht="19.5" customHeight="1" x14ac:dyDescent="0.2">
      <c r="A715" s="3">
        <f>IFERROR(VLOOKUP(B715,'[1]DADOS (OCULTAR)'!$Q$3:$S$103,3,0),"")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3.14 - Alimentação Preparada</v>
      </c>
      <c r="D715" s="3">
        <f>'[1]TCE - ANEXO IV - Preencher'!F724</f>
        <v>27058274000198</v>
      </c>
      <c r="E715" s="5" t="str">
        <f>'[1]TCE - ANEXO IV - Preencher'!G724</f>
        <v>JATOBARRETTO CENTRO DE DISTRIBUICAO LTDA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000.015.371</v>
      </c>
      <c r="I715" s="6">
        <f>IF('[1]TCE - ANEXO IV - Preencher'!K724="","",'[1]TCE - ANEXO IV - Preencher'!K724)</f>
        <v>45034</v>
      </c>
      <c r="J715" s="5" t="str">
        <f>'[1]TCE - ANEXO IV - Preencher'!L724</f>
        <v>26230427058274000198550010000153711469466524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561</v>
      </c>
    </row>
    <row r="716" spans="1:12" s="8" customFormat="1" ht="19.5" customHeight="1" x14ac:dyDescent="0.2">
      <c r="A716" s="3">
        <f>IFERROR(VLOOKUP(B716,'[1]DADOS (OCULTAR)'!$Q$3:$S$103,3,0),"")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3.14 - Alimentação Preparada</v>
      </c>
      <c r="D716" s="3">
        <f>'[1]TCE - ANEXO IV - Preencher'!F725</f>
        <v>11840014000130</v>
      </c>
      <c r="E716" s="5" t="str">
        <f>'[1]TCE - ANEXO IV - Preencher'!G725</f>
        <v>MACROPAC PROTECAO E EMBALAGEM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426294</v>
      </c>
      <c r="I716" s="6">
        <f>IF('[1]TCE - ANEXO IV - Preencher'!K725="","",'[1]TCE - ANEXO IV - Preencher'!K725)</f>
        <v>45040</v>
      </c>
      <c r="J716" s="5" t="str">
        <f>'[1]TCE - ANEXO IV - Preencher'!L725</f>
        <v>26230411840014000130550010004262941177104199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260</v>
      </c>
    </row>
    <row r="717" spans="1:12" s="8" customFormat="1" ht="19.5" customHeight="1" x14ac:dyDescent="0.2">
      <c r="A717" s="3">
        <f>IFERROR(VLOOKUP(B717,'[1]DADOS (OCULTAR)'!$Q$3:$S$103,3,0),"")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3.14 - Alimentação Preparada</v>
      </c>
      <c r="D717" s="3">
        <f>'[1]TCE - ANEXO IV - Preencher'!F726</f>
        <v>10928726000142</v>
      </c>
      <c r="E717" s="5" t="str">
        <f>'[1]TCE - ANEXO IV - Preencher'!G726</f>
        <v>DOKAPACK INDUSTRIA E COM. DE EMB.  LTDA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60001</v>
      </c>
      <c r="I717" s="6">
        <f>IF('[1]TCE - ANEXO IV - Preencher'!K726="","",'[1]TCE - ANEXO IV - Preencher'!K726)</f>
        <v>45040</v>
      </c>
      <c r="J717" s="5" t="str">
        <f>'[1]TCE - ANEXO IV - Preencher'!L726</f>
        <v>26230410928726000142550010000600011950591932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18016.419999999998</v>
      </c>
    </row>
    <row r="718" spans="1:12" s="8" customFormat="1" ht="19.5" customHeight="1" x14ac:dyDescent="0.2">
      <c r="A718" s="3">
        <f>IFERROR(VLOOKUP(B718,'[1]DADOS (OCULTAR)'!$Q$3:$S$103,3,0),"")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3.14 - Alimentação Preparada</v>
      </c>
      <c r="D718" s="3">
        <f>'[1]TCE - ANEXO IV - Preencher'!F727</f>
        <v>19084576000102</v>
      </c>
      <c r="E718" s="5" t="str">
        <f>'[1]TCE - ANEXO IV - Preencher'!G727</f>
        <v>F JUNIOR GOMES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000.000.642</v>
      </c>
      <c r="I718" s="6">
        <f>IF('[1]TCE - ANEXO IV - Preencher'!K727="","",'[1]TCE - ANEXO IV - Preencher'!K727)</f>
        <v>45041</v>
      </c>
      <c r="J718" s="5" t="str">
        <f>'[1]TCE - ANEXO IV - Preencher'!L727</f>
        <v>26230419084576000102550010000006421120519833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1280.0899999999999</v>
      </c>
    </row>
    <row r="719" spans="1:12" s="8" customFormat="1" ht="19.5" customHeight="1" x14ac:dyDescent="0.2">
      <c r="A719" s="3">
        <f>IFERROR(VLOOKUP(B719,'[1]DADOS (OCULTAR)'!$Q$3:$S$103,3,0),"")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3.14 - Alimentação Preparada</v>
      </c>
      <c r="D719" s="3">
        <f>'[1]TCE - ANEXO IV - Preencher'!F728</f>
        <v>45336448000119</v>
      </c>
      <c r="E719" s="5" t="str">
        <f>'[1]TCE - ANEXO IV - Preencher'!G728</f>
        <v>VERDE COMERCIO REP E DIST PROD HIG LTDA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342</v>
      </c>
      <c r="I719" s="6">
        <f>IF('[1]TCE - ANEXO IV - Preencher'!K728="","",'[1]TCE - ANEXO IV - Preencher'!K728)</f>
        <v>45040</v>
      </c>
      <c r="J719" s="5" t="str">
        <f>'[1]TCE - ANEXO IV - Preencher'!L728</f>
        <v>26230445336448000119550010000003421128672650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2960</v>
      </c>
    </row>
    <row r="720" spans="1:12" s="8" customFormat="1" ht="19.5" customHeight="1" x14ac:dyDescent="0.2">
      <c r="A720" s="3">
        <f>IFERROR(VLOOKUP(B720,'[1]DADOS (OCULTAR)'!$Q$3:$S$103,3,0),"")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3.14 - Alimentação Preparada</v>
      </c>
      <c r="D720" s="3">
        <f>'[1]TCE - ANEXO IV - Preencher'!F729</f>
        <v>36156444000168</v>
      </c>
      <c r="E720" s="5" t="str">
        <f>'[1]TCE - ANEXO IV - Preencher'!G729</f>
        <v>F D COMERCIO DE DESCARTAVEIS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000.001.479</v>
      </c>
      <c r="I720" s="6">
        <f>IF('[1]TCE - ANEXO IV - Preencher'!K729="","",'[1]TCE - ANEXO IV - Preencher'!K729)</f>
        <v>45043</v>
      </c>
      <c r="J720" s="5" t="str">
        <f>'[1]TCE - ANEXO IV - Preencher'!L729</f>
        <v>26230436156444000168550010000014791572545050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2511.6</v>
      </c>
    </row>
    <row r="721" spans="1:12" s="8" customFormat="1" ht="19.5" customHeight="1" x14ac:dyDescent="0.2">
      <c r="A721" s="3">
        <f>IFERROR(VLOOKUP(B721,'[1]DADOS (OCULTAR)'!$Q$3:$S$103,3,0),"")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3.14 - Alimentação Preparada</v>
      </c>
      <c r="D721" s="3">
        <f>'[1]TCE - ANEXO IV - Preencher'!F730</f>
        <v>30678108000107</v>
      </c>
      <c r="E721" s="5" t="str">
        <f>'[1]TCE - ANEXO IV - Preencher'!G730</f>
        <v>ELVIS LUIZ DA SILVA DISTRIBUID. DE AGUA</v>
      </c>
      <c r="F721" s="5" t="str">
        <f>'[1]TCE - ANEXO IV - Preencher'!H730</f>
        <v>B</v>
      </c>
      <c r="G721" s="5" t="str">
        <f>'[1]TCE - ANEXO IV - Preencher'!I730</f>
        <v>S</v>
      </c>
      <c r="H721" s="5">
        <f>'[1]TCE - ANEXO IV - Preencher'!J730</f>
        <v>1448</v>
      </c>
      <c r="I721" s="6">
        <f>IF('[1]TCE - ANEXO IV - Preencher'!K730="","",'[1]TCE - ANEXO IV - Preencher'!K730)</f>
        <v>45019</v>
      </c>
      <c r="J721" s="5" t="str">
        <f>'[1]TCE - ANEXO IV - Preencher'!L730</f>
        <v>26230430678108000107550010000014481612586004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12173</v>
      </c>
    </row>
    <row r="722" spans="1:12" s="8" customFormat="1" ht="19.5" customHeight="1" x14ac:dyDescent="0.2">
      <c r="A722" s="3">
        <f>IFERROR(VLOOKUP(B722,'[1]DADOS (OCULTAR)'!$Q$3:$S$103,3,0),"")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3.14 - Alimentação Preparada</v>
      </c>
      <c r="D722" s="3">
        <f>'[1]TCE - ANEXO IV - Preencher'!F731</f>
        <v>11414902000190</v>
      </c>
      <c r="E722" s="5" t="str">
        <f>'[1]TCE - ANEXO IV - Preencher'!G731</f>
        <v>MAX DISTRIBUIDORA DE ALIMENTOS LTDA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269457</v>
      </c>
      <c r="I722" s="6">
        <f>IF('[1]TCE - ANEXO IV - Preencher'!K731="","",'[1]TCE - ANEXO IV - Preencher'!K731)</f>
        <v>45019</v>
      </c>
      <c r="J722" s="5" t="str">
        <f>'[1]TCE - ANEXO IV - Preencher'!L731</f>
        <v>26230411414902000190550030002694571132342361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1642.5</v>
      </c>
    </row>
    <row r="723" spans="1:12" s="8" customFormat="1" ht="19.5" customHeight="1" x14ac:dyDescent="0.2">
      <c r="A723" s="3">
        <f>IFERROR(VLOOKUP(B723,'[1]DADOS (OCULTAR)'!$Q$3:$S$103,3,0),"")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3.14 - Alimentação Preparada</v>
      </c>
      <c r="D723" s="3">
        <f>'[1]TCE - ANEXO IV - Preencher'!F732</f>
        <v>24150377000195</v>
      </c>
      <c r="E723" s="5" t="str">
        <f>'[1]TCE - ANEXO IV - Preencher'!G732</f>
        <v>KARNEKEIJO LOGISTICA INTEGRADA LT</v>
      </c>
      <c r="F723" s="5" t="str">
        <f>'[1]TCE - ANEXO IV - Preencher'!H732</f>
        <v>B</v>
      </c>
      <c r="G723" s="5" t="str">
        <f>'[1]TCE - ANEXO IV - Preencher'!I732</f>
        <v>S</v>
      </c>
      <c r="H723" s="5">
        <f>'[1]TCE - ANEXO IV - Preencher'!J732</f>
        <v>4862629</v>
      </c>
      <c r="I723" s="6">
        <f>IF('[1]TCE - ANEXO IV - Preencher'!K732="","",'[1]TCE - ANEXO IV - Preencher'!K732)</f>
        <v>45019</v>
      </c>
      <c r="J723" s="5" t="str">
        <f>'[1]TCE - ANEXO IV - Preencher'!L732</f>
        <v>26230424150377000195550010048626291617585125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2834.73</v>
      </c>
    </row>
    <row r="724" spans="1:12" s="8" customFormat="1" ht="19.5" customHeight="1" x14ac:dyDescent="0.2">
      <c r="A724" s="3">
        <f>IFERROR(VLOOKUP(B724,'[1]DADOS (OCULTAR)'!$Q$3:$S$103,3,0),"")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3.14 - Alimentação Preparada</v>
      </c>
      <c r="D724" s="3">
        <f>'[1]TCE - ANEXO IV - Preencher'!F733</f>
        <v>13003893000170</v>
      </c>
      <c r="E724" s="5" t="str">
        <f>'[1]TCE - ANEXO IV - Preencher'!G733</f>
        <v>GRANJA OVO EXTRA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000.004.016</v>
      </c>
      <c r="I724" s="6">
        <f>IF('[1]TCE - ANEXO IV - Preencher'!K733="","",'[1]TCE - ANEXO IV - Preencher'!K733)</f>
        <v>45019</v>
      </c>
      <c r="J724" s="5" t="str">
        <f>'[1]TCE - ANEXO IV - Preencher'!L733</f>
        <v>26230413003893000170550010000040161705547512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1400</v>
      </c>
    </row>
    <row r="725" spans="1:12" s="8" customFormat="1" ht="19.5" customHeight="1" x14ac:dyDescent="0.2">
      <c r="A725" s="3">
        <f>IFERROR(VLOOKUP(B725,'[1]DADOS (OCULTAR)'!$Q$3:$S$103,3,0),"")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3.14 - Alimentação Preparada</v>
      </c>
      <c r="D725" s="3">
        <f>'[1]TCE - ANEXO IV - Preencher'!F734</f>
        <v>24883359000112</v>
      </c>
      <c r="E725" s="5" t="str">
        <f>'[1]TCE - ANEXO IV - Preencher'!G734</f>
        <v>CARUARU POLPAS EIRELLI ME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000.038.576</v>
      </c>
      <c r="I725" s="6">
        <f>IF('[1]TCE - ANEXO IV - Preencher'!K734="","",'[1]TCE - ANEXO IV - Preencher'!K734)</f>
        <v>45020</v>
      </c>
      <c r="J725" s="5" t="str">
        <f>'[1]TCE - ANEXO IV - Preencher'!L734</f>
        <v>26230424883359000112550010000385761983700009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540</v>
      </c>
    </row>
    <row r="726" spans="1:12" s="8" customFormat="1" ht="19.5" customHeight="1" x14ac:dyDescent="0.2">
      <c r="A726" s="3">
        <f>IFERROR(VLOOKUP(B726,'[1]DADOS (OCULTAR)'!$Q$3:$S$103,3,0),"")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3.14 - Alimentação Preparada</v>
      </c>
      <c r="D726" s="3">
        <f>'[1]TCE - ANEXO IV - Preencher'!F735</f>
        <v>24883359000112</v>
      </c>
      <c r="E726" s="5" t="str">
        <f>'[1]TCE - ANEXO IV - Preencher'!G735</f>
        <v>CARUARU POLPAS EIRELLI ME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000.038.575</v>
      </c>
      <c r="I726" s="6">
        <f>IF('[1]TCE - ANEXO IV - Preencher'!K735="","",'[1]TCE - ANEXO IV - Preencher'!K735)</f>
        <v>45020</v>
      </c>
      <c r="J726" s="5" t="str">
        <f>'[1]TCE - ANEXO IV - Preencher'!L735</f>
        <v>26230424883359000112550010000385751235500003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2391</v>
      </c>
    </row>
    <row r="727" spans="1:12" s="8" customFormat="1" ht="19.5" customHeight="1" x14ac:dyDescent="0.2">
      <c r="A727" s="3">
        <f>IFERROR(VLOOKUP(B727,'[1]DADOS (OCULTAR)'!$Q$3:$S$103,3,0),"")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3.14 - Alimentação Preparada</v>
      </c>
      <c r="D727" s="3">
        <f>'[1]TCE - ANEXO IV - Preencher'!F736</f>
        <v>3504437000150</v>
      </c>
      <c r="E727" s="5" t="str">
        <f>'[1]TCE - ANEXO IV - Preencher'!G736</f>
        <v>FRINSCAL DIST E IMPORT DE ALIMENTOS LTDA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1459587</v>
      </c>
      <c r="I727" s="6">
        <f>IF('[1]TCE - ANEXO IV - Preencher'!K736="","",'[1]TCE - ANEXO IV - Preencher'!K736)</f>
        <v>45020</v>
      </c>
      <c r="J727" s="5" t="str">
        <f>'[1]TCE - ANEXO IV - Preencher'!L736</f>
        <v>26230403504437000150550010014595871199154120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447.85</v>
      </c>
    </row>
    <row r="728" spans="1:12" s="8" customFormat="1" ht="19.5" customHeight="1" x14ac:dyDescent="0.2">
      <c r="A728" s="3">
        <f>IFERROR(VLOOKUP(B728,'[1]DADOS (OCULTAR)'!$Q$3:$S$103,3,0),"")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3.14 - Alimentação Preparada</v>
      </c>
      <c r="D728" s="3">
        <f>'[1]TCE - ANEXO IV - Preencher'!F737</f>
        <v>8029696000352</v>
      </c>
      <c r="E728" s="5" t="str">
        <f>'[1]TCE - ANEXO IV - Preencher'!G737</f>
        <v>ESTIVAS NOVO PRADO LTDA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1895239</v>
      </c>
      <c r="I728" s="6">
        <f>IF('[1]TCE - ANEXO IV - Preencher'!K737="","",'[1]TCE - ANEXO IV - Preencher'!K737)</f>
        <v>45020</v>
      </c>
      <c r="J728" s="5" t="str">
        <f>'[1]TCE - ANEXO IV - Preencher'!L737</f>
        <v>26230408029696000352550010018952391003284432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5000.17</v>
      </c>
    </row>
    <row r="729" spans="1:12" s="8" customFormat="1" ht="19.5" customHeight="1" x14ac:dyDescent="0.2">
      <c r="A729" s="3">
        <f>IFERROR(VLOOKUP(B729,'[1]DADOS (OCULTAR)'!$Q$3:$S$103,3,0),"")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3.14 - Alimentação Preparada</v>
      </c>
      <c r="D729" s="3">
        <f>'[1]TCE - ANEXO IV - Preencher'!F738</f>
        <v>8305623000184</v>
      </c>
      <c r="E729" s="5" t="str">
        <f>'[1]TCE - ANEXO IV - Preencher'!G738</f>
        <v>ATACAMAX IMPORTADORA DE ALIMENTOS LTDA</v>
      </c>
      <c r="F729" s="5" t="str">
        <f>'[1]TCE - ANEXO IV - Preencher'!H738</f>
        <v>B</v>
      </c>
      <c r="G729" s="5" t="str">
        <f>'[1]TCE - ANEXO IV - Preencher'!I738</f>
        <v>S</v>
      </c>
      <c r="H729" s="5">
        <f>'[1]TCE - ANEXO IV - Preencher'!J738</f>
        <v>661473</v>
      </c>
      <c r="I729" s="6">
        <f>IF('[1]TCE - ANEXO IV - Preencher'!K738="","",'[1]TCE - ANEXO IV - Preencher'!K738)</f>
        <v>45020</v>
      </c>
      <c r="J729" s="5" t="str">
        <f>'[1]TCE - ANEXO IV - Preencher'!L738</f>
        <v>26230408305623000184550010006614731045105970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747.6</v>
      </c>
    </row>
    <row r="730" spans="1:12" s="8" customFormat="1" ht="19.5" customHeight="1" x14ac:dyDescent="0.2">
      <c r="A730" s="3">
        <f>IFERROR(VLOOKUP(B730,'[1]DADOS (OCULTAR)'!$Q$3:$S$103,3,0),"")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3.14 - Alimentação Preparada</v>
      </c>
      <c r="D730" s="3">
        <f>'[1]TCE - ANEXO IV - Preencher'!F739</f>
        <v>24150377000195</v>
      </c>
      <c r="E730" s="5" t="str">
        <f>'[1]TCE - ANEXO IV - Preencher'!G739</f>
        <v>KARNEKEIJO LOGISTICA INTEGRADA LT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4865573</v>
      </c>
      <c r="I730" s="6">
        <f>IF('[1]TCE - ANEXO IV - Preencher'!K739="","",'[1]TCE - ANEXO IV - Preencher'!K739)</f>
        <v>45020</v>
      </c>
      <c r="J730" s="5" t="str">
        <f>'[1]TCE - ANEXO IV - Preencher'!L739</f>
        <v>26230424150377000195550010048655731745666167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2336.25</v>
      </c>
    </row>
    <row r="731" spans="1:12" s="8" customFormat="1" ht="19.5" customHeight="1" x14ac:dyDescent="0.2">
      <c r="A731" s="3">
        <f>IFERROR(VLOOKUP(B731,'[1]DADOS (OCULTAR)'!$Q$3:$S$103,3,0),"")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3.14 - Alimentação Preparada</v>
      </c>
      <c r="D731" s="3">
        <f>'[1]TCE - ANEXO IV - Preencher'!F740</f>
        <v>3721769000278</v>
      </c>
      <c r="E731" s="5" t="str">
        <f>'[1]TCE - ANEXO IV - Preencher'!G740</f>
        <v>MASTERBOI LTDA</v>
      </c>
      <c r="F731" s="5" t="str">
        <f>'[1]TCE - ANEXO IV - Preencher'!H740</f>
        <v>B</v>
      </c>
      <c r="G731" s="5" t="str">
        <f>'[1]TCE - ANEXO IV - Preencher'!I740</f>
        <v>S</v>
      </c>
      <c r="H731" s="5">
        <f>'[1]TCE - ANEXO IV - Preencher'!J740</f>
        <v>956346</v>
      </c>
      <c r="I731" s="6">
        <f>IF('[1]TCE - ANEXO IV - Preencher'!K740="","",'[1]TCE - ANEXO IV - Preencher'!K740)</f>
        <v>45020</v>
      </c>
      <c r="J731" s="5" t="str">
        <f>'[1]TCE - ANEXO IV - Preencher'!L740</f>
        <v>26230403721769000278550040009563461933344851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10811.23</v>
      </c>
    </row>
    <row r="732" spans="1:12" s="8" customFormat="1" ht="19.5" customHeight="1" x14ac:dyDescent="0.2">
      <c r="A732" s="3">
        <f>IFERROR(VLOOKUP(B732,'[1]DADOS (OCULTAR)'!$Q$3:$S$103,3,0),"")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3.14 - Alimentação Preparada</v>
      </c>
      <c r="D732" s="3">
        <f>'[1]TCE - ANEXO IV - Preencher'!F741</f>
        <v>8029696000352</v>
      </c>
      <c r="E732" s="5" t="str">
        <f>'[1]TCE - ANEXO IV - Preencher'!G741</f>
        <v>ESTIVAS NOVO PRADO LTDA</v>
      </c>
      <c r="F732" s="5" t="str">
        <f>'[1]TCE - ANEXO IV - Preencher'!H741</f>
        <v>B</v>
      </c>
      <c r="G732" s="5" t="str">
        <f>'[1]TCE - ANEXO IV - Preencher'!I741</f>
        <v>S</v>
      </c>
      <c r="H732" s="5">
        <f>'[1]TCE - ANEXO IV - Preencher'!J741</f>
        <v>1895809</v>
      </c>
      <c r="I732" s="6">
        <f>IF('[1]TCE - ANEXO IV - Preencher'!K741="","",'[1]TCE - ANEXO IV - Preencher'!K741)</f>
        <v>45021</v>
      </c>
      <c r="J732" s="5" t="str">
        <f>'[1]TCE - ANEXO IV - Preencher'!L741</f>
        <v>26230408029696000352550010018958091003344161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1701.75</v>
      </c>
    </row>
    <row r="733" spans="1:12" s="8" customFormat="1" ht="19.5" customHeight="1" x14ac:dyDescent="0.2">
      <c r="A733" s="3">
        <f>IFERROR(VLOOKUP(B733,'[1]DADOS (OCULTAR)'!$Q$3:$S$103,3,0),"")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3.14 - Alimentação Preparada</v>
      </c>
      <c r="D733" s="3">
        <f>'[1]TCE - ANEXO IV - Preencher'!F742</f>
        <v>7534303000133</v>
      </c>
      <c r="E733" s="5" t="str">
        <f>'[1]TCE - ANEXO IV - Preencher'!G742</f>
        <v>COMAL COMERCIO ATACADISTA DE ALIMENTOS</v>
      </c>
      <c r="F733" s="5" t="str">
        <f>'[1]TCE - ANEXO IV - Preencher'!H742</f>
        <v>B</v>
      </c>
      <c r="G733" s="5" t="str">
        <f>'[1]TCE - ANEXO IV - Preencher'!I742</f>
        <v>S</v>
      </c>
      <c r="H733" s="5">
        <f>'[1]TCE - ANEXO IV - Preencher'!J742</f>
        <v>1236938</v>
      </c>
      <c r="I733" s="6">
        <f>IF('[1]TCE - ANEXO IV - Preencher'!K742="","",'[1]TCE - ANEXO IV - Preencher'!K742)</f>
        <v>45022</v>
      </c>
      <c r="J733" s="5" t="str">
        <f>'[1]TCE - ANEXO IV - Preencher'!L742</f>
        <v>26230407534303000133550010012369381442071816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14612.89</v>
      </c>
    </row>
    <row r="734" spans="1:12" s="8" customFormat="1" ht="19.5" customHeight="1" x14ac:dyDescent="0.2">
      <c r="A734" s="3">
        <f>IFERROR(VLOOKUP(B734,'[1]DADOS (OCULTAR)'!$Q$3:$S$103,3,0),"")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3.14 - Alimentação Preparada</v>
      </c>
      <c r="D734" s="3">
        <f>'[1]TCE - ANEXO IV - Preencher'!F743</f>
        <v>3721769000278</v>
      </c>
      <c r="E734" s="5" t="str">
        <f>'[1]TCE - ANEXO IV - Preencher'!G743</f>
        <v>MASTERBOI LTDA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957706</v>
      </c>
      <c r="I734" s="6">
        <f>IF('[1]TCE - ANEXO IV - Preencher'!K743="","",'[1]TCE - ANEXO IV - Preencher'!K743)</f>
        <v>45021</v>
      </c>
      <c r="J734" s="5" t="str">
        <f>'[1]TCE - ANEXO IV - Preencher'!L743</f>
        <v>26230403721769000278550040009577061697021412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4479.1899999999996</v>
      </c>
    </row>
    <row r="735" spans="1:12" s="8" customFormat="1" ht="19.5" customHeight="1" x14ac:dyDescent="0.2">
      <c r="A735" s="3">
        <f>IFERROR(VLOOKUP(B735,'[1]DADOS (OCULTAR)'!$Q$3:$S$103,3,0),"")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3.14 - Alimentação Preparada</v>
      </c>
      <c r="D735" s="3">
        <f>'[1]TCE - ANEXO IV - Preencher'!F744</f>
        <v>24883359000112</v>
      </c>
      <c r="E735" s="5" t="str">
        <f>'[1]TCE - ANEXO IV - Preencher'!G744</f>
        <v>CARUARU POLPAS EIRELLI ME</v>
      </c>
      <c r="F735" s="5" t="str">
        <f>'[1]TCE - ANEXO IV - Preencher'!H744</f>
        <v>B</v>
      </c>
      <c r="G735" s="5" t="str">
        <f>'[1]TCE - ANEXO IV - Preencher'!I744</f>
        <v>S</v>
      </c>
      <c r="H735" s="5" t="str">
        <f>'[1]TCE - ANEXO IV - Preencher'!J744</f>
        <v>000.038.711</v>
      </c>
      <c r="I735" s="6">
        <f>IF('[1]TCE - ANEXO IV - Preencher'!K744="","",'[1]TCE - ANEXO IV - Preencher'!K744)</f>
        <v>45022</v>
      </c>
      <c r="J735" s="5" t="str">
        <f>'[1]TCE - ANEXO IV - Preencher'!L744</f>
        <v>26230424883359000112550010000387111049300001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3512</v>
      </c>
    </row>
    <row r="736" spans="1:12" s="8" customFormat="1" ht="19.5" customHeight="1" x14ac:dyDescent="0.2">
      <c r="A736" s="3">
        <f>IFERROR(VLOOKUP(B736,'[1]DADOS (OCULTAR)'!$Q$3:$S$103,3,0),"")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3.14 - Alimentação Preparada</v>
      </c>
      <c r="D736" s="3">
        <f>'[1]TCE - ANEXO IV - Preencher'!F745</f>
        <v>42434646000399</v>
      </c>
      <c r="E736" s="5" t="str">
        <f>'[1]TCE - ANEXO IV - Preencher'!G745</f>
        <v>PRASO PLATAFORMA DE COMERCIO LTDA.</v>
      </c>
      <c r="F736" s="5" t="str">
        <f>'[1]TCE - ANEXO IV - Preencher'!H745</f>
        <v>B</v>
      </c>
      <c r="G736" s="5" t="str">
        <f>'[1]TCE - ANEXO IV - Preencher'!I745</f>
        <v>S</v>
      </c>
      <c r="H736" s="5">
        <f>'[1]TCE - ANEXO IV - Preencher'!J745</f>
        <v>139293</v>
      </c>
      <c r="I736" s="6">
        <f>IF('[1]TCE - ANEXO IV - Preencher'!K745="","",'[1]TCE - ANEXO IV - Preencher'!K745)</f>
        <v>45022</v>
      </c>
      <c r="J736" s="5" t="str">
        <f>'[1]TCE - ANEXO IV - Preencher'!L745</f>
        <v>26230442434646000399550010001392931387266028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8518.14</v>
      </c>
    </row>
    <row r="737" spans="1:12" s="8" customFormat="1" ht="19.5" customHeight="1" x14ac:dyDescent="0.2">
      <c r="A737" s="3">
        <f>IFERROR(VLOOKUP(B737,'[1]DADOS (OCULTAR)'!$Q$3:$S$103,3,0),"")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3.14 - Alimentação Preparada</v>
      </c>
      <c r="D737" s="3">
        <f>'[1]TCE - ANEXO IV - Preencher'!F746</f>
        <v>13003893000170</v>
      </c>
      <c r="E737" s="5" t="str">
        <f>'[1]TCE - ANEXO IV - Preencher'!G746</f>
        <v>GRANJA OVO EXTRA</v>
      </c>
      <c r="F737" s="5" t="str">
        <f>'[1]TCE - ANEXO IV - Preencher'!H746</f>
        <v>B</v>
      </c>
      <c r="G737" s="5" t="str">
        <f>'[1]TCE - ANEXO IV - Preencher'!I746</f>
        <v>S</v>
      </c>
      <c r="H737" s="5" t="str">
        <f>'[1]TCE - ANEXO IV - Preencher'!J746</f>
        <v>000.004.028</v>
      </c>
      <c r="I737" s="6">
        <f>IF('[1]TCE - ANEXO IV - Preencher'!K746="","",'[1]TCE - ANEXO IV - Preencher'!K746)</f>
        <v>45024</v>
      </c>
      <c r="J737" s="5" t="str">
        <f>'[1]TCE - ANEXO IV - Preencher'!L746</f>
        <v>26230413003893000170550010000040281705547513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1400</v>
      </c>
    </row>
    <row r="738" spans="1:12" s="8" customFormat="1" ht="19.5" customHeight="1" x14ac:dyDescent="0.2">
      <c r="A738" s="3">
        <f>IFERROR(VLOOKUP(B738,'[1]DADOS (OCULTAR)'!$Q$3:$S$103,3,0),"")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>
        <f>'[1]TCE - ANEXO IV - Preencher'!F747</f>
        <v>24150377000195</v>
      </c>
      <c r="E738" s="5" t="str">
        <f>'[1]TCE - ANEXO IV - Preencher'!G747</f>
        <v>KARNEKEIJO LOGISTICA INTEGRADA LT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4870425</v>
      </c>
      <c r="I738" s="6">
        <f>IF('[1]TCE - ANEXO IV - Preencher'!K747="","",'[1]TCE - ANEXO IV - Preencher'!K747)</f>
        <v>45027</v>
      </c>
      <c r="J738" s="5" t="str">
        <f>'[1]TCE - ANEXO IV - Preencher'!L747</f>
        <v>26230424150377000195550010048704251957252682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5130.99</v>
      </c>
    </row>
    <row r="739" spans="1:12" s="8" customFormat="1" ht="19.5" customHeight="1" x14ac:dyDescent="0.2">
      <c r="A739" s="3">
        <f>IFERROR(VLOOKUP(B739,'[1]DADOS (OCULTAR)'!$Q$3:$S$103,3,0),"")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>
        <f>'[1]TCE - ANEXO IV - Preencher'!F748</f>
        <v>11744898000390</v>
      </c>
      <c r="E739" s="5" t="str">
        <f>'[1]TCE - ANEXO IV - Preencher'!G748</f>
        <v>ATACADAO COMERCIO DE CARNES LTDA</v>
      </c>
      <c r="F739" s="5" t="str">
        <f>'[1]TCE - ANEXO IV - Preencher'!H748</f>
        <v>B</v>
      </c>
      <c r="G739" s="5" t="str">
        <f>'[1]TCE - ANEXO IV - Preencher'!I748</f>
        <v>S</v>
      </c>
      <c r="H739" s="5">
        <f>'[1]TCE - ANEXO IV - Preencher'!J748</f>
        <v>1182627</v>
      </c>
      <c r="I739" s="6">
        <f>IF('[1]TCE - ANEXO IV - Preencher'!K748="","",'[1]TCE - ANEXO IV - Preencher'!K748)</f>
        <v>45027</v>
      </c>
      <c r="J739" s="5" t="str">
        <f>'[1]TCE - ANEXO IV - Preencher'!L748</f>
        <v>26230411744898000390550010011826271117148154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2612.41</v>
      </c>
    </row>
    <row r="740" spans="1:12" s="8" customFormat="1" ht="19.5" customHeight="1" x14ac:dyDescent="0.2">
      <c r="A740" s="3">
        <f>IFERROR(VLOOKUP(B740,'[1]DADOS (OCULTAR)'!$Q$3:$S$103,3,0),"")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3.14 - Alimentação Preparada</v>
      </c>
      <c r="D740" s="3">
        <f>'[1]TCE - ANEXO IV - Preencher'!F749</f>
        <v>24883359000112</v>
      </c>
      <c r="E740" s="5" t="str">
        <f>'[1]TCE - ANEXO IV - Preencher'!G749</f>
        <v>CARUARU POLPAS EIRELLI ME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000.038.849</v>
      </c>
      <c r="I740" s="6">
        <f>IF('[1]TCE - ANEXO IV - Preencher'!K749="","",'[1]TCE - ANEXO IV - Preencher'!K749)</f>
        <v>45027</v>
      </c>
      <c r="J740" s="5" t="str">
        <f>'[1]TCE - ANEXO IV - Preencher'!L749</f>
        <v>26230424883359000112550010000388491900300007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3500</v>
      </c>
    </row>
    <row r="741" spans="1:12" s="8" customFormat="1" ht="19.5" customHeight="1" x14ac:dyDescent="0.2">
      <c r="A741" s="3">
        <f>IFERROR(VLOOKUP(B741,'[1]DADOS (OCULTAR)'!$Q$3:$S$103,3,0),"")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3.14 - Alimentação Preparada</v>
      </c>
      <c r="D741" s="3">
        <f>'[1]TCE - ANEXO IV - Preencher'!F750</f>
        <v>3504437000150</v>
      </c>
      <c r="E741" s="5" t="str">
        <f>'[1]TCE - ANEXO IV - Preencher'!G750</f>
        <v>FRINSCAL DIST E IMPORT DE ALIMENTOS LTDA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1461152</v>
      </c>
      <c r="I741" s="6">
        <f>IF('[1]TCE - ANEXO IV - Preencher'!K750="","",'[1]TCE - ANEXO IV - Preencher'!K750)</f>
        <v>45027</v>
      </c>
      <c r="J741" s="5" t="str">
        <f>'[1]TCE - ANEXO IV - Preencher'!L750</f>
        <v>26230403504437000150550010014611521228186226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3093.84</v>
      </c>
    </row>
    <row r="742" spans="1:12" s="8" customFormat="1" ht="19.5" customHeight="1" x14ac:dyDescent="0.2">
      <c r="A742" s="3">
        <f>IFERROR(VLOOKUP(B742,'[1]DADOS (OCULTAR)'!$Q$3:$S$103,3,0),"")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3.14 - Alimentação Preparada</v>
      </c>
      <c r="D742" s="3">
        <f>'[1]TCE - ANEXO IV - Preencher'!F751</f>
        <v>8029696000352</v>
      </c>
      <c r="E742" s="5" t="str">
        <f>'[1]TCE - ANEXO IV - Preencher'!G751</f>
        <v>ESTIVAS NOVO PRADO LTDA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1897844</v>
      </c>
      <c r="I742" s="6">
        <f>IF('[1]TCE - ANEXO IV - Preencher'!K751="","",'[1]TCE - ANEXO IV - Preencher'!K751)</f>
        <v>45026</v>
      </c>
      <c r="J742" s="5" t="str">
        <f>'[1]TCE - ANEXO IV - Preencher'!L751</f>
        <v>26230408029696000352550010018978441003546137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8761.9599999999991</v>
      </c>
    </row>
    <row r="743" spans="1:12" s="8" customFormat="1" ht="19.5" customHeight="1" x14ac:dyDescent="0.2">
      <c r="A743" s="3">
        <f>IFERROR(VLOOKUP(B743,'[1]DADOS (OCULTAR)'!$Q$3:$S$103,3,0),"")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3.14 - Alimentação Preparada</v>
      </c>
      <c r="D743" s="3">
        <f>'[1]TCE - ANEXO IV - Preencher'!F752</f>
        <v>7534303000133</v>
      </c>
      <c r="E743" s="5" t="str">
        <f>'[1]TCE - ANEXO IV - Preencher'!G752</f>
        <v>COMAL COMERCIO ATACADISTA DE ALIMENTOS</v>
      </c>
      <c r="F743" s="5" t="str">
        <f>'[1]TCE - ANEXO IV - Preencher'!H752</f>
        <v>B</v>
      </c>
      <c r="G743" s="5" t="str">
        <f>'[1]TCE - ANEXO IV - Preencher'!I752</f>
        <v>S</v>
      </c>
      <c r="H743" s="5">
        <f>'[1]TCE - ANEXO IV - Preencher'!J752</f>
        <v>1237938</v>
      </c>
      <c r="I743" s="6">
        <f>IF('[1]TCE - ANEXO IV - Preencher'!K752="","",'[1]TCE - ANEXO IV - Preencher'!K752)</f>
        <v>45028</v>
      </c>
      <c r="J743" s="5" t="str">
        <f>'[1]TCE - ANEXO IV - Preencher'!L752</f>
        <v>26230407534303000133550010012379381871292045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1732.98</v>
      </c>
    </row>
    <row r="744" spans="1:12" s="8" customFormat="1" ht="19.5" customHeight="1" x14ac:dyDescent="0.2">
      <c r="A744" s="3">
        <f>IFERROR(VLOOKUP(B744,'[1]DADOS (OCULTAR)'!$Q$3:$S$103,3,0),"")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3.14 - Alimentação Preparada</v>
      </c>
      <c r="D744" s="3">
        <f>'[1]TCE - ANEXO IV - Preencher'!F753</f>
        <v>11744898000390</v>
      </c>
      <c r="E744" s="5" t="str">
        <f>'[1]TCE - ANEXO IV - Preencher'!G753</f>
        <v>ATACADAO COMERCIO DE CARNES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1183908</v>
      </c>
      <c r="I744" s="6">
        <f>IF('[1]TCE - ANEXO IV - Preencher'!K753="","",'[1]TCE - ANEXO IV - Preencher'!K753)</f>
        <v>45029</v>
      </c>
      <c r="J744" s="5" t="str">
        <f>'[1]TCE - ANEXO IV - Preencher'!L753</f>
        <v>26230411744898000390550010011839081113198179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15239.14</v>
      </c>
    </row>
    <row r="745" spans="1:12" s="8" customFormat="1" ht="19.5" customHeight="1" x14ac:dyDescent="0.2">
      <c r="A745" s="3">
        <f>IFERROR(VLOOKUP(B745,'[1]DADOS (OCULTAR)'!$Q$3:$S$103,3,0),"")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3.14 - Alimentação Preparada</v>
      </c>
      <c r="D745" s="3">
        <f>'[1]TCE - ANEXO IV - Preencher'!F754</f>
        <v>42434646000399</v>
      </c>
      <c r="E745" s="5" t="str">
        <f>'[1]TCE - ANEXO IV - Preencher'!G754</f>
        <v>PRASO PLATAFORMA DE COMERCIO LTDA.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142275</v>
      </c>
      <c r="I745" s="6">
        <f>IF('[1]TCE - ANEXO IV - Preencher'!K754="","",'[1]TCE - ANEXO IV - Preencher'!K754)</f>
        <v>45029</v>
      </c>
      <c r="J745" s="5" t="str">
        <f>'[1]TCE - ANEXO IV - Preencher'!L754</f>
        <v>26230442434646000399550010001422751304382541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8563.3700000000008</v>
      </c>
    </row>
    <row r="746" spans="1:12" s="8" customFormat="1" ht="19.5" customHeight="1" x14ac:dyDescent="0.2">
      <c r="A746" s="3">
        <f>IFERROR(VLOOKUP(B746,'[1]DADOS (OCULTAR)'!$Q$3:$S$103,3,0),"")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3.14 - Alimentação Preparada</v>
      </c>
      <c r="D746" s="3">
        <f>'[1]TCE - ANEXO IV - Preencher'!F755</f>
        <v>24883359000112</v>
      </c>
      <c r="E746" s="5" t="str">
        <f>'[1]TCE - ANEXO IV - Preencher'!G755</f>
        <v>CARUARU POLPAS EIRELLI ME</v>
      </c>
      <c r="F746" s="5" t="str">
        <f>'[1]TCE - ANEXO IV - Preencher'!H755</f>
        <v>B</v>
      </c>
      <c r="G746" s="5" t="str">
        <f>'[1]TCE - ANEXO IV - Preencher'!I755</f>
        <v>S</v>
      </c>
      <c r="H746" s="5" t="str">
        <f>'[1]TCE - ANEXO IV - Preencher'!J755</f>
        <v>000.039.025</v>
      </c>
      <c r="I746" s="6">
        <f>IF('[1]TCE - ANEXO IV - Preencher'!K755="","",'[1]TCE - ANEXO IV - Preencher'!K755)</f>
        <v>45030</v>
      </c>
      <c r="J746" s="5" t="str">
        <f>'[1]TCE - ANEXO IV - Preencher'!L755</f>
        <v>26230424883359000112550010000390251662900001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3212</v>
      </c>
    </row>
    <row r="747" spans="1:12" s="8" customFormat="1" ht="19.5" customHeight="1" x14ac:dyDescent="0.2">
      <c r="A747" s="3">
        <f>IFERROR(VLOOKUP(B747,'[1]DADOS (OCULTAR)'!$Q$3:$S$103,3,0),"")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3.14 - Alimentação Preparada</v>
      </c>
      <c r="D747" s="3">
        <f>'[1]TCE - ANEXO IV - Preencher'!F756</f>
        <v>13003893000170</v>
      </c>
      <c r="E747" s="5" t="str">
        <f>'[1]TCE - ANEXO IV - Preencher'!G756</f>
        <v>GRANJA OVO EXTRA</v>
      </c>
      <c r="F747" s="5" t="str">
        <f>'[1]TCE - ANEXO IV - Preencher'!H756</f>
        <v>B</v>
      </c>
      <c r="G747" s="5" t="str">
        <f>'[1]TCE - ANEXO IV - Preencher'!I756</f>
        <v>S</v>
      </c>
      <c r="H747" s="5" t="str">
        <f>'[1]TCE - ANEXO IV - Preencher'!J756</f>
        <v>000.004.045</v>
      </c>
      <c r="I747" s="6">
        <f>IF('[1]TCE - ANEXO IV - Preencher'!K756="","",'[1]TCE - ANEXO IV - Preencher'!K756)</f>
        <v>45031</v>
      </c>
      <c r="J747" s="5" t="str">
        <f>'[1]TCE - ANEXO IV - Preencher'!L756</f>
        <v>26230413003893000170550010000040451533424010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1400</v>
      </c>
    </row>
    <row r="748" spans="1:12" s="8" customFormat="1" ht="19.5" customHeight="1" x14ac:dyDescent="0.2">
      <c r="A748" s="3">
        <f>IFERROR(VLOOKUP(B748,'[1]DADOS (OCULTAR)'!$Q$3:$S$103,3,0),"")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3.14 - Alimentação Preparada</v>
      </c>
      <c r="D748" s="3">
        <f>'[1]TCE - ANEXO IV - Preencher'!F757</f>
        <v>11744898000390</v>
      </c>
      <c r="E748" s="5" t="str">
        <f>'[1]TCE - ANEXO IV - Preencher'!G757</f>
        <v>ATACADAO COMERCIO DE CARNES LTDA</v>
      </c>
      <c r="F748" s="5" t="str">
        <f>'[1]TCE - ANEXO IV - Preencher'!H757</f>
        <v>B</v>
      </c>
      <c r="G748" s="5" t="str">
        <f>'[1]TCE - ANEXO IV - Preencher'!I757</f>
        <v>S</v>
      </c>
      <c r="H748" s="5">
        <f>'[1]TCE - ANEXO IV - Preencher'!J757</f>
        <v>1185698</v>
      </c>
      <c r="I748" s="6">
        <f>IF('[1]TCE - ANEXO IV - Preencher'!K757="","",'[1]TCE - ANEXO IV - Preencher'!K757)</f>
        <v>45034</v>
      </c>
      <c r="J748" s="5" t="str">
        <f>'[1]TCE - ANEXO IV - Preencher'!L757</f>
        <v>26230411744898000390550010011856981147233368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4706.8900000000003</v>
      </c>
    </row>
    <row r="749" spans="1:12" s="8" customFormat="1" ht="19.5" customHeight="1" x14ac:dyDescent="0.2">
      <c r="A749" s="3">
        <f>IFERROR(VLOOKUP(B749,'[1]DADOS (OCULTAR)'!$Q$3:$S$103,3,0),"")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3.14 - Alimentação Preparada</v>
      </c>
      <c r="D749" s="3">
        <f>'[1]TCE - ANEXO IV - Preencher'!F758</f>
        <v>24883359000112</v>
      </c>
      <c r="E749" s="5" t="str">
        <f>'[1]TCE - ANEXO IV - Preencher'!G758</f>
        <v>CARUARU POLPAS EIRELLI ME</v>
      </c>
      <c r="F749" s="5" t="str">
        <f>'[1]TCE - ANEXO IV - Preencher'!H758</f>
        <v>B</v>
      </c>
      <c r="G749" s="5" t="str">
        <f>'[1]TCE - ANEXO IV - Preencher'!I758</f>
        <v>S</v>
      </c>
      <c r="H749" s="5" t="str">
        <f>'[1]TCE - ANEXO IV - Preencher'!J758</f>
        <v>000.039.173</v>
      </c>
      <c r="I749" s="6">
        <f>IF('[1]TCE - ANEXO IV - Preencher'!K758="","",'[1]TCE - ANEXO IV - Preencher'!K758)</f>
        <v>45034</v>
      </c>
      <c r="J749" s="5" t="str">
        <f>'[1]TCE - ANEXO IV - Preencher'!L758</f>
        <v>26230424883359000112550010000391731595000000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2987</v>
      </c>
    </row>
    <row r="750" spans="1:12" s="8" customFormat="1" ht="19.5" customHeight="1" x14ac:dyDescent="0.2">
      <c r="A750" s="3">
        <f>IFERROR(VLOOKUP(B750,'[1]DADOS (OCULTAR)'!$Q$3:$S$103,3,0),"")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3.14 - Alimentação Preparada</v>
      </c>
      <c r="D750" s="3">
        <f>'[1]TCE - ANEXO IV - Preencher'!F759</f>
        <v>3504437000150</v>
      </c>
      <c r="E750" s="5" t="str">
        <f>'[1]TCE - ANEXO IV - Preencher'!G759</f>
        <v>FRINSCAL DIST E IMPORT DE ALIMENTOS LTDA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1463328</v>
      </c>
      <c r="I750" s="6">
        <f>IF('[1]TCE - ANEXO IV - Preencher'!K759="","",'[1]TCE - ANEXO IV - Preencher'!K759)</f>
        <v>45034</v>
      </c>
      <c r="J750" s="5" t="str">
        <f>'[1]TCE - ANEXO IV - Preencher'!L759</f>
        <v>26230403504437000150550010014633281155144256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2889.7</v>
      </c>
    </row>
    <row r="751" spans="1:12" s="8" customFormat="1" ht="19.5" customHeight="1" x14ac:dyDescent="0.2">
      <c r="A751" s="3">
        <f>IFERROR(VLOOKUP(B751,'[1]DADOS (OCULTAR)'!$Q$3:$S$103,3,0),"")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3.14 - Alimentação Preparada</v>
      </c>
      <c r="D751" s="3">
        <f>'[1]TCE - ANEXO IV - Preencher'!F760</f>
        <v>8029696000352</v>
      </c>
      <c r="E751" s="5" t="str">
        <f>'[1]TCE - ANEXO IV - Preencher'!G760</f>
        <v>ESTIVAS NOVO PRADO LTDA</v>
      </c>
      <c r="F751" s="5" t="str">
        <f>'[1]TCE - ANEXO IV - Preencher'!H760</f>
        <v>B</v>
      </c>
      <c r="G751" s="5" t="str">
        <f>'[1]TCE - ANEXO IV - Preencher'!I760</f>
        <v>S</v>
      </c>
      <c r="H751" s="5">
        <f>'[1]TCE - ANEXO IV - Preencher'!J760</f>
        <v>1900777</v>
      </c>
      <c r="I751" s="6">
        <f>IF('[1]TCE - ANEXO IV - Preencher'!K760="","",'[1]TCE - ANEXO IV - Preencher'!K760)</f>
        <v>45033</v>
      </c>
      <c r="J751" s="5" t="str">
        <f>'[1]TCE - ANEXO IV - Preencher'!L760</f>
        <v>26230408029696000352550010019007771003890036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9939.02</v>
      </c>
    </row>
    <row r="752" spans="1:12" s="8" customFormat="1" ht="19.5" customHeight="1" x14ac:dyDescent="0.2">
      <c r="A752" s="3">
        <f>IFERROR(VLOOKUP(B752,'[1]DADOS (OCULTAR)'!$Q$3:$S$103,3,0),"")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3.14 - Alimentação Preparada</v>
      </c>
      <c r="D752" s="3">
        <f>'[1]TCE - ANEXO IV - Preencher'!F761</f>
        <v>24150377000195</v>
      </c>
      <c r="E752" s="5" t="str">
        <f>'[1]TCE - ANEXO IV - Preencher'!G761</f>
        <v>KARNEKEIJO LOGISTICA INTEGRADA LT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4876593</v>
      </c>
      <c r="I752" s="6">
        <f>IF('[1]TCE - ANEXO IV - Preencher'!K761="","",'[1]TCE - ANEXO IV - Preencher'!K761)</f>
        <v>45034</v>
      </c>
      <c r="J752" s="5" t="str">
        <f>'[1]TCE - ANEXO IV - Preencher'!L761</f>
        <v>26230424150377000195550010048765931794627820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311.5</v>
      </c>
    </row>
    <row r="753" spans="1:12" s="8" customFormat="1" ht="19.5" customHeight="1" x14ac:dyDescent="0.2">
      <c r="A753" s="3">
        <f>IFERROR(VLOOKUP(B753,'[1]DADOS (OCULTAR)'!$Q$3:$S$103,3,0),"")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3.14 - Alimentação Preparada</v>
      </c>
      <c r="D753" s="3">
        <f>'[1]TCE - ANEXO IV - Preencher'!F762</f>
        <v>13003893000170</v>
      </c>
      <c r="E753" s="5" t="str">
        <f>'[1]TCE - ANEXO IV - Preencher'!G762</f>
        <v>GRANJA OVO EXTRA</v>
      </c>
      <c r="F753" s="5" t="str">
        <f>'[1]TCE - ANEXO IV - Preencher'!H762</f>
        <v>B</v>
      </c>
      <c r="G753" s="5" t="str">
        <f>'[1]TCE - ANEXO IV - Preencher'!I762</f>
        <v>S</v>
      </c>
      <c r="H753" s="5" t="str">
        <f>'[1]TCE - ANEXO IV - Preencher'!J762</f>
        <v>000.004.056</v>
      </c>
      <c r="I753" s="6">
        <f>IF('[1]TCE - ANEXO IV - Preencher'!K762="","",'[1]TCE - ANEXO IV - Preencher'!K762)</f>
        <v>45035</v>
      </c>
      <c r="J753" s="5" t="str">
        <f>'[1]TCE - ANEXO IV - Preencher'!L762</f>
        <v>26230413003893000170550010000040561579518615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1400</v>
      </c>
    </row>
    <row r="754" spans="1:12" s="8" customFormat="1" ht="19.5" customHeight="1" x14ac:dyDescent="0.2">
      <c r="A754" s="3">
        <f>IFERROR(VLOOKUP(B754,'[1]DADOS (OCULTAR)'!$Q$3:$S$103,3,0),"")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3.14 - Alimentação Preparada</v>
      </c>
      <c r="D754" s="3">
        <f>'[1]TCE - ANEXO IV - Preencher'!F763</f>
        <v>3721769000278</v>
      </c>
      <c r="E754" s="5" t="str">
        <f>'[1]TCE - ANEXO IV - Preencher'!G763</f>
        <v>MASTERBOI LTDA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967062</v>
      </c>
      <c r="I754" s="6">
        <f>IF('[1]TCE - ANEXO IV - Preencher'!K763="","",'[1]TCE - ANEXO IV - Preencher'!K763)</f>
        <v>45035</v>
      </c>
      <c r="J754" s="5" t="str">
        <f>'[1]TCE - ANEXO IV - Preencher'!L763</f>
        <v>26230403721769000278550040009670621724848305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29353.86</v>
      </c>
    </row>
    <row r="755" spans="1:12" s="8" customFormat="1" ht="19.5" customHeight="1" x14ac:dyDescent="0.2">
      <c r="A755" s="3">
        <f>IFERROR(VLOOKUP(B755,'[1]DADOS (OCULTAR)'!$Q$3:$S$103,3,0),"")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3.14 - Alimentação Preparada</v>
      </c>
      <c r="D755" s="3">
        <f>'[1]TCE - ANEXO IV - Preencher'!F764</f>
        <v>8029696000352</v>
      </c>
      <c r="E755" s="5" t="str">
        <f>'[1]TCE - ANEXO IV - Preencher'!G764</f>
        <v>ESTIVAS NOVO PRADO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1901263</v>
      </c>
      <c r="I755" s="6">
        <f>IF('[1]TCE - ANEXO IV - Preencher'!K764="","",'[1]TCE - ANEXO IV - Preencher'!K764)</f>
        <v>45034</v>
      </c>
      <c r="J755" s="5" t="str">
        <f>'[1]TCE - ANEXO IV - Preencher'!L764</f>
        <v>26230408029696000352550010019012631003942186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778.5</v>
      </c>
    </row>
    <row r="756" spans="1:12" s="8" customFormat="1" ht="19.5" customHeight="1" x14ac:dyDescent="0.2">
      <c r="A756" s="3">
        <f>IFERROR(VLOOKUP(B756,'[1]DADOS (OCULTAR)'!$Q$3:$S$103,3,0),"")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>
        <f>'[1]TCE - ANEXO IV - Preencher'!F765</f>
        <v>7534303000133</v>
      </c>
      <c r="E756" s="5" t="str">
        <f>'[1]TCE - ANEXO IV - Preencher'!G765</f>
        <v>COMAL COMERCIO ATACADISTA DE ALIMENTOS</v>
      </c>
      <c r="F756" s="5" t="str">
        <f>'[1]TCE - ANEXO IV - Preencher'!H765</f>
        <v>B</v>
      </c>
      <c r="G756" s="5" t="str">
        <f>'[1]TCE - ANEXO IV - Preencher'!I765</f>
        <v>S</v>
      </c>
      <c r="H756" s="5">
        <f>'[1]TCE - ANEXO IV - Preencher'!J765</f>
        <v>1239198</v>
      </c>
      <c r="I756" s="6">
        <f>IF('[1]TCE - ANEXO IV - Preencher'!K765="","",'[1]TCE - ANEXO IV - Preencher'!K765)</f>
        <v>45035</v>
      </c>
      <c r="J756" s="5" t="str">
        <f>'[1]TCE - ANEXO IV - Preencher'!L765</f>
        <v>26230407534303000133550010012391981150175113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3402.94</v>
      </c>
    </row>
    <row r="757" spans="1:12" s="8" customFormat="1" ht="19.5" customHeight="1" x14ac:dyDescent="0.2">
      <c r="A757" s="3">
        <f>IFERROR(VLOOKUP(B757,'[1]DADOS (OCULTAR)'!$Q$3:$S$103,3,0),"")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>
        <f>'[1]TCE - ANEXO IV - Preencher'!F766</f>
        <v>24883359000112</v>
      </c>
      <c r="E757" s="5" t="str">
        <f>'[1]TCE - ANEXO IV - Preencher'!G766</f>
        <v>CARUARU POLPAS EIRELLI ME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000.039.321</v>
      </c>
      <c r="I757" s="6">
        <f>IF('[1]TCE - ANEXO IV - Preencher'!K766="","",'[1]TCE - ANEXO IV - Preencher'!K766)</f>
        <v>45036</v>
      </c>
      <c r="J757" s="5" t="str">
        <f>'[1]TCE - ANEXO IV - Preencher'!L766</f>
        <v>26230424883359000112550010000393211976800007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3488</v>
      </c>
    </row>
    <row r="758" spans="1:12" s="8" customFormat="1" ht="19.5" customHeight="1" x14ac:dyDescent="0.2">
      <c r="A758" s="3">
        <f>IFERROR(VLOOKUP(B758,'[1]DADOS (OCULTAR)'!$Q$3:$S$103,3,0),"")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>
        <f>'[1]TCE - ANEXO IV - Preencher'!F767</f>
        <v>42434646000399</v>
      </c>
      <c r="E758" s="5" t="str">
        <f>'[1]TCE - ANEXO IV - Preencher'!G767</f>
        <v>PRASO PLATAFORMA DE COMERCIO LTDA.</v>
      </c>
      <c r="F758" s="5" t="str">
        <f>'[1]TCE - ANEXO IV - Preencher'!H767</f>
        <v>B</v>
      </c>
      <c r="G758" s="5" t="str">
        <f>'[1]TCE - ANEXO IV - Preencher'!I767</f>
        <v>S</v>
      </c>
      <c r="H758" s="5">
        <f>'[1]TCE - ANEXO IV - Preencher'!J767</f>
        <v>146968</v>
      </c>
      <c r="I758" s="6">
        <f>IF('[1]TCE - ANEXO IV - Preencher'!K767="","",'[1]TCE - ANEXO IV - Preencher'!K767)</f>
        <v>45040</v>
      </c>
      <c r="J758" s="5" t="str">
        <f>'[1]TCE - ANEXO IV - Preencher'!L767</f>
        <v>26230442434646000399550010001469681575160920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30852.71</v>
      </c>
    </row>
    <row r="759" spans="1:12" s="8" customFormat="1" ht="19.5" customHeight="1" x14ac:dyDescent="0.2">
      <c r="A759" s="3">
        <f>IFERROR(VLOOKUP(B759,'[1]DADOS (OCULTAR)'!$Q$3:$S$103,3,0),"")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>
        <f>'[1]TCE - ANEXO IV - Preencher'!F768</f>
        <v>70089974000179</v>
      </c>
      <c r="E759" s="5" t="str">
        <f>'[1]TCE - ANEXO IV - Preencher'!G768</f>
        <v>COMERCIAL VITA NORTE LTDA</v>
      </c>
      <c r="F759" s="5" t="str">
        <f>'[1]TCE - ANEXO IV - Preencher'!H768</f>
        <v>B</v>
      </c>
      <c r="G759" s="5" t="str">
        <f>'[1]TCE - ANEXO IV - Preencher'!I768</f>
        <v>S</v>
      </c>
      <c r="H759" s="5">
        <f>'[1]TCE - ANEXO IV - Preencher'!J768</f>
        <v>4869726</v>
      </c>
      <c r="I759" s="6">
        <f>IF('[1]TCE - ANEXO IV - Preencher'!K768="","",'[1]TCE - ANEXO IV - Preencher'!K768)</f>
        <v>45041</v>
      </c>
      <c r="J759" s="5" t="str">
        <f>'[1]TCE - ANEXO IV - Preencher'!L768</f>
        <v>26230470089974000179550010048697261964694522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520.55999999999995</v>
      </c>
    </row>
    <row r="760" spans="1:12" s="8" customFormat="1" ht="19.5" customHeight="1" x14ac:dyDescent="0.2">
      <c r="A760" s="3">
        <f>IFERROR(VLOOKUP(B760,'[1]DADOS (OCULTAR)'!$Q$3:$S$103,3,0),"")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>
        <f>'[1]TCE - ANEXO IV - Preencher'!F769</f>
        <v>6281775000169</v>
      </c>
      <c r="E760" s="5" t="str">
        <f>'[1]TCE - ANEXO IV - Preencher'!G769</f>
        <v>MF SANTOS PRODUTOS ALIM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574253</v>
      </c>
      <c r="I760" s="6">
        <f>IF('[1]TCE - ANEXO IV - Preencher'!K769="","",'[1]TCE - ANEXO IV - Preencher'!K769)</f>
        <v>45040</v>
      </c>
      <c r="J760" s="5" t="str">
        <f>'[1]TCE - ANEXO IV - Preencher'!L769</f>
        <v>26230406281775000169550010005742531118101388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12200.8</v>
      </c>
    </row>
    <row r="761" spans="1:12" s="8" customFormat="1" ht="19.5" customHeight="1" x14ac:dyDescent="0.2">
      <c r="A761" s="3">
        <f>IFERROR(VLOOKUP(B761,'[1]DADOS (OCULTAR)'!$Q$3:$S$103,3,0),"")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>
        <f>'[1]TCE - ANEXO IV - Preencher'!F770</f>
        <v>6281775000169</v>
      </c>
      <c r="E761" s="5" t="str">
        <f>'[1]TCE - ANEXO IV - Preencher'!G770</f>
        <v>MF SANTOS PRODUTOS ALIM LTDA</v>
      </c>
      <c r="F761" s="5" t="str">
        <f>'[1]TCE - ANEXO IV - Preencher'!H770</f>
        <v>B</v>
      </c>
      <c r="G761" s="5" t="str">
        <f>'[1]TCE - ANEXO IV - Preencher'!I770</f>
        <v>S</v>
      </c>
      <c r="H761" s="5">
        <f>'[1]TCE - ANEXO IV - Preencher'!J770</f>
        <v>574277</v>
      </c>
      <c r="I761" s="6">
        <f>IF('[1]TCE - ANEXO IV - Preencher'!K770="","",'[1]TCE - ANEXO IV - Preencher'!K770)</f>
        <v>45040</v>
      </c>
      <c r="J761" s="5" t="str">
        <f>'[1]TCE - ANEXO IV - Preencher'!L770</f>
        <v>26230406281775000169550010005742771952341635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5725.8</v>
      </c>
    </row>
    <row r="762" spans="1:12" s="8" customFormat="1" ht="19.5" customHeight="1" x14ac:dyDescent="0.2">
      <c r="A762" s="3">
        <f>IFERROR(VLOOKUP(B762,'[1]DADOS (OCULTAR)'!$Q$3:$S$103,3,0),"")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>
        <f>'[1]TCE - ANEXO IV - Preencher'!F771</f>
        <v>1348814000184</v>
      </c>
      <c r="E762" s="5" t="str">
        <f>'[1]TCE - ANEXO IV - Preencher'!G771</f>
        <v>BDL BEZERRA DISTRIBUIDORA LTDA</v>
      </c>
      <c r="F762" s="5" t="str">
        <f>'[1]TCE - ANEXO IV - Preencher'!H771</f>
        <v>B</v>
      </c>
      <c r="G762" s="5" t="str">
        <f>'[1]TCE - ANEXO IV - Preencher'!I771</f>
        <v>S</v>
      </c>
      <c r="H762" s="5" t="str">
        <f>'[1]TCE - ANEXO IV - Preencher'!J771</f>
        <v>000.022.619</v>
      </c>
      <c r="I762" s="6">
        <f>IF('[1]TCE - ANEXO IV - Preencher'!K771="","",'[1]TCE - ANEXO IV - Preencher'!K771)</f>
        <v>45036</v>
      </c>
      <c r="J762" s="5" t="str">
        <f>'[1]TCE - ANEXO IV - Preencher'!L771</f>
        <v>26230401348814000184550010000226191046403273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5799.59</v>
      </c>
    </row>
    <row r="763" spans="1:12" s="8" customFormat="1" ht="19.5" customHeight="1" x14ac:dyDescent="0.2">
      <c r="A763" s="3">
        <f>IFERROR(VLOOKUP(B763,'[1]DADOS (OCULTAR)'!$Q$3:$S$103,3,0),"")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3.14 - Alimentação Preparada</v>
      </c>
      <c r="D763" s="3">
        <f>'[1]TCE - ANEXO IV - Preencher'!F772</f>
        <v>24150377000195</v>
      </c>
      <c r="E763" s="5" t="str">
        <f>'[1]TCE - ANEXO IV - Preencher'!G772</f>
        <v>KARNEKEIJO LOGISTICA INTEGRADA LT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4880640</v>
      </c>
      <c r="I763" s="6">
        <f>IF('[1]TCE - ANEXO IV - Preencher'!K772="","",'[1]TCE - ANEXO IV - Preencher'!K772)</f>
        <v>45040</v>
      </c>
      <c r="J763" s="5" t="str">
        <f>'[1]TCE - ANEXO IV - Preencher'!L772</f>
        <v>26230424150377000195550010048806401007232224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5164.68</v>
      </c>
    </row>
    <row r="764" spans="1:12" s="8" customFormat="1" ht="19.5" customHeight="1" x14ac:dyDescent="0.2">
      <c r="A764" s="3">
        <f>IFERROR(VLOOKUP(B764,'[1]DADOS (OCULTAR)'!$Q$3:$S$103,3,0),"")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3.14 - Alimentação Preparada</v>
      </c>
      <c r="D764" s="3">
        <f>'[1]TCE - ANEXO IV - Preencher'!F773</f>
        <v>11744898000390</v>
      </c>
      <c r="E764" s="5" t="str">
        <f>'[1]TCE - ANEXO IV - Preencher'!G773</f>
        <v>ATACADAO COMERCIO DE CARNES LTDA</v>
      </c>
      <c r="F764" s="5" t="str">
        <f>'[1]TCE - ANEXO IV - Preencher'!H773</f>
        <v>B</v>
      </c>
      <c r="G764" s="5" t="str">
        <f>'[1]TCE - ANEXO IV - Preencher'!I773</f>
        <v>S</v>
      </c>
      <c r="H764" s="5">
        <f>'[1]TCE - ANEXO IV - Preencher'!J773</f>
        <v>1188515</v>
      </c>
      <c r="I764" s="6">
        <f>IF('[1]TCE - ANEXO IV - Preencher'!K773="","",'[1]TCE - ANEXO IV - Preencher'!K773)</f>
        <v>45041</v>
      </c>
      <c r="J764" s="5" t="str">
        <f>'[1]TCE - ANEXO IV - Preencher'!L773</f>
        <v>26230411744898000390550010011885151144492074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2955.95</v>
      </c>
    </row>
    <row r="765" spans="1:12" s="8" customFormat="1" ht="19.5" customHeight="1" x14ac:dyDescent="0.2">
      <c r="A765" s="3">
        <f>IFERROR(VLOOKUP(B765,'[1]DADOS (OCULTAR)'!$Q$3:$S$103,3,0),"")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3.14 - Alimentação Preparada</v>
      </c>
      <c r="D765" s="3">
        <f>'[1]TCE - ANEXO IV - Preencher'!F774</f>
        <v>24883359000112</v>
      </c>
      <c r="E765" s="5" t="str">
        <f>'[1]TCE - ANEXO IV - Preencher'!G774</f>
        <v>CARUARU POLPAS EIRELLI ME</v>
      </c>
      <c r="F765" s="5" t="str">
        <f>'[1]TCE - ANEXO IV - Preencher'!H774</f>
        <v>B</v>
      </c>
      <c r="G765" s="5" t="str">
        <f>'[1]TCE - ANEXO IV - Preencher'!I774</f>
        <v>S</v>
      </c>
      <c r="H765" s="5" t="str">
        <f>'[1]TCE - ANEXO IV - Preencher'!J774</f>
        <v>000.039.439</v>
      </c>
      <c r="I765" s="6">
        <f>IF('[1]TCE - ANEXO IV - Preencher'!K774="","",'[1]TCE - ANEXO IV - Preencher'!K774)</f>
        <v>45041</v>
      </c>
      <c r="J765" s="5" t="str">
        <f>'[1]TCE - ANEXO IV - Preencher'!L774</f>
        <v>26230424883359000112550010000394391550800002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3525</v>
      </c>
    </row>
    <row r="766" spans="1:12" s="8" customFormat="1" ht="19.5" customHeight="1" x14ac:dyDescent="0.2">
      <c r="A766" s="3">
        <f>IFERROR(VLOOKUP(B766,'[1]DADOS (OCULTAR)'!$Q$3:$S$103,3,0),"")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3.14 - Alimentação Preparada</v>
      </c>
      <c r="D766" s="3">
        <f>'[1]TCE - ANEXO IV - Preencher'!F775</f>
        <v>3504437000150</v>
      </c>
      <c r="E766" s="5" t="str">
        <f>'[1]TCE - ANEXO IV - Preencher'!G775</f>
        <v>FRINSCAL DIST E IMPORT DE ALIMENTOS LTDA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1465347</v>
      </c>
      <c r="I766" s="6">
        <f>IF('[1]TCE - ANEXO IV - Preencher'!K775="","",'[1]TCE - ANEXO IV - Preencher'!K775)</f>
        <v>45041</v>
      </c>
      <c r="J766" s="5" t="str">
        <f>'[1]TCE - ANEXO IV - Preencher'!L775</f>
        <v>26230403504437000150550010014653471169159123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10651.2</v>
      </c>
    </row>
    <row r="767" spans="1:12" s="8" customFormat="1" ht="19.5" customHeight="1" x14ac:dyDescent="0.2">
      <c r="A767" s="3">
        <f>IFERROR(VLOOKUP(B767,'[1]DADOS (OCULTAR)'!$Q$3:$S$103,3,0),"")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>
        <f>'[1]TCE - ANEXO IV - Preencher'!F776</f>
        <v>3504437000150</v>
      </c>
      <c r="E767" s="5" t="str">
        <f>'[1]TCE - ANEXO IV - Preencher'!G776</f>
        <v>FRINSCAL DIST E IMPORT DE ALIMENTOS LTDA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1465347</v>
      </c>
      <c r="I767" s="6">
        <f>IF('[1]TCE - ANEXO IV - Preencher'!K776="","",'[1]TCE - ANEXO IV - Preencher'!K776)</f>
        <v>45041</v>
      </c>
      <c r="J767" s="5" t="str">
        <f>'[1]TCE - ANEXO IV - Preencher'!L776</f>
        <v>26230403504437000150550010014653471169159123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1726.2</v>
      </c>
    </row>
    <row r="768" spans="1:12" s="8" customFormat="1" ht="19.5" customHeight="1" x14ac:dyDescent="0.2">
      <c r="A768" s="3">
        <f>IFERROR(VLOOKUP(B768,'[1]DADOS (OCULTAR)'!$Q$3:$S$103,3,0),"")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3.14 - Alimentação Preparada</v>
      </c>
      <c r="D768" s="3">
        <f>'[1]TCE - ANEXO IV - Preencher'!F777</f>
        <v>8029696000352</v>
      </c>
      <c r="E768" s="5" t="str">
        <f>'[1]TCE - ANEXO IV - Preencher'!G777</f>
        <v>ESTIVAS NOVO PRADO LTDA</v>
      </c>
      <c r="F768" s="5" t="str">
        <f>'[1]TCE - ANEXO IV - Preencher'!H777</f>
        <v>B</v>
      </c>
      <c r="G768" s="5" t="str">
        <f>'[1]TCE - ANEXO IV - Preencher'!I777</f>
        <v>S</v>
      </c>
      <c r="H768" s="5">
        <f>'[1]TCE - ANEXO IV - Preencher'!J777</f>
        <v>1903459</v>
      </c>
      <c r="I768" s="6">
        <f>IF('[1]TCE - ANEXO IV - Preencher'!K777="","",'[1]TCE - ANEXO IV - Preencher'!K777)</f>
        <v>45041</v>
      </c>
      <c r="J768" s="5" t="str">
        <f>'[1]TCE - ANEXO IV - Preencher'!L777</f>
        <v>26230408029696000352550010019034591004316472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3996.1</v>
      </c>
    </row>
    <row r="769" spans="1:12" s="8" customFormat="1" ht="19.5" customHeight="1" x14ac:dyDescent="0.2">
      <c r="A769" s="3">
        <f>IFERROR(VLOOKUP(B769,'[1]DADOS (OCULTAR)'!$Q$3:$S$103,3,0),"")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>
        <f>'[1]TCE - ANEXO IV - Preencher'!F778</f>
        <v>8029696000352</v>
      </c>
      <c r="E769" s="5" t="str">
        <f>'[1]TCE - ANEXO IV - Preencher'!G778</f>
        <v>ESTIVAS NOVO PRADO LTDA</v>
      </c>
      <c r="F769" s="5" t="str">
        <f>'[1]TCE - ANEXO IV - Preencher'!H778</f>
        <v>B</v>
      </c>
      <c r="G769" s="5" t="str">
        <f>'[1]TCE - ANEXO IV - Preencher'!I778</f>
        <v>S</v>
      </c>
      <c r="H769" s="5">
        <f>'[1]TCE - ANEXO IV - Preencher'!J778</f>
        <v>1903460</v>
      </c>
      <c r="I769" s="6">
        <f>IF('[1]TCE - ANEXO IV - Preencher'!K778="","",'[1]TCE - ANEXO IV - Preencher'!K778)</f>
        <v>45041</v>
      </c>
      <c r="J769" s="5" t="str">
        <f>'[1]TCE - ANEXO IV - Preencher'!L778</f>
        <v>26230408029696000352550010019034601004316503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2758</v>
      </c>
    </row>
    <row r="770" spans="1:12" s="8" customFormat="1" ht="19.5" customHeight="1" x14ac:dyDescent="0.2">
      <c r="A770" s="3">
        <f>IFERROR(VLOOKUP(B770,'[1]DADOS (OCULTAR)'!$Q$3:$S$103,3,0),"")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>
        <f>'[1]TCE - ANEXO IV - Preencher'!F779</f>
        <v>8029696000352</v>
      </c>
      <c r="E770" s="5" t="str">
        <f>'[1]TCE - ANEXO IV - Preencher'!G779</f>
        <v>ESTIVAS NOVO PRADO LTDA</v>
      </c>
      <c r="F770" s="5" t="str">
        <f>'[1]TCE - ANEXO IV - Preencher'!H779</f>
        <v>B</v>
      </c>
      <c r="G770" s="5" t="str">
        <f>'[1]TCE - ANEXO IV - Preencher'!I779</f>
        <v>S</v>
      </c>
      <c r="H770" s="5">
        <f>'[1]TCE - ANEXO IV - Preencher'!J779</f>
        <v>1903458</v>
      </c>
      <c r="I770" s="6">
        <f>IF('[1]TCE - ANEXO IV - Preencher'!K779="","",'[1]TCE - ANEXO IV - Preencher'!K779)</f>
        <v>45041</v>
      </c>
      <c r="J770" s="5" t="str">
        <f>'[1]TCE - ANEXO IV - Preencher'!L779</f>
        <v>26230408029696000352550010019034581004316459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8989.6</v>
      </c>
    </row>
    <row r="771" spans="1:12" s="8" customFormat="1" ht="19.5" customHeight="1" x14ac:dyDescent="0.2">
      <c r="A771" s="3">
        <f>IFERROR(VLOOKUP(B771,'[1]DADOS (OCULTAR)'!$Q$3:$S$103,3,0),"")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3.14 - Alimentação Preparada</v>
      </c>
      <c r="D771" s="3">
        <f>'[1]TCE - ANEXO IV - Preencher'!F780</f>
        <v>8029696000352</v>
      </c>
      <c r="E771" s="5" t="str">
        <f>'[1]TCE - ANEXO IV - Preencher'!G780</f>
        <v>ESTIVAS NOVO PRADO LTDA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1903457</v>
      </c>
      <c r="I771" s="6">
        <f>IF('[1]TCE - ANEXO IV - Preencher'!K780="","",'[1]TCE - ANEXO IV - Preencher'!K780)</f>
        <v>45041</v>
      </c>
      <c r="J771" s="5" t="str">
        <f>'[1]TCE - ANEXO IV - Preencher'!L780</f>
        <v>26230408029696000352550010019034571004316435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6874.4</v>
      </c>
    </row>
    <row r="772" spans="1:12" s="8" customFormat="1" ht="19.5" customHeight="1" x14ac:dyDescent="0.2">
      <c r="A772" s="3">
        <f>IFERROR(VLOOKUP(B772,'[1]DADOS (OCULTAR)'!$Q$3:$S$103,3,0),"")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3.14 - Alimentação Preparada</v>
      </c>
      <c r="D772" s="3">
        <f>'[1]TCE - ANEXO IV - Preencher'!F781</f>
        <v>11414902000190</v>
      </c>
      <c r="E772" s="5" t="str">
        <f>'[1]TCE - ANEXO IV - Preencher'!G781</f>
        <v>MAX DISTRIBUIDORA DE ALIMENTOS LTDA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270575</v>
      </c>
      <c r="I772" s="6">
        <f>IF('[1]TCE - ANEXO IV - Preencher'!K781="","",'[1]TCE - ANEXO IV - Preencher'!K781)</f>
        <v>45041</v>
      </c>
      <c r="J772" s="5" t="str">
        <f>'[1]TCE - ANEXO IV - Preencher'!L781</f>
        <v>26230411414902000190550030002705751662113315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1971</v>
      </c>
    </row>
    <row r="773" spans="1:12" s="8" customFormat="1" ht="19.5" customHeight="1" x14ac:dyDescent="0.2">
      <c r="A773" s="3">
        <f>IFERROR(VLOOKUP(B773,'[1]DADOS (OCULTAR)'!$Q$3:$S$103,3,0),"")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3.14 - Alimentação Preparada</v>
      </c>
      <c r="D773" s="3">
        <f>'[1]TCE - ANEXO IV - Preencher'!F782</f>
        <v>11414902000190</v>
      </c>
      <c r="E773" s="5" t="str">
        <f>'[1]TCE - ANEXO IV - Preencher'!G782</f>
        <v>MAX DISTRIBUIDORA DE ALIMENTOS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270575</v>
      </c>
      <c r="I773" s="6">
        <f>IF('[1]TCE - ANEXO IV - Preencher'!K782="","",'[1]TCE - ANEXO IV - Preencher'!K782)</f>
        <v>45041</v>
      </c>
      <c r="J773" s="5" t="str">
        <f>'[1]TCE - ANEXO IV - Preencher'!L782</f>
        <v>26230411414902000190550030002705751662113315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2168.1</v>
      </c>
    </row>
    <row r="774" spans="1:12" s="8" customFormat="1" ht="19.5" customHeight="1" x14ac:dyDescent="0.2">
      <c r="A774" s="3">
        <f>IFERROR(VLOOKUP(B774,'[1]DADOS (OCULTAR)'!$Q$3:$S$103,3,0),"")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3.14 - Alimentação Preparada</v>
      </c>
      <c r="D774" s="3">
        <f>'[1]TCE - ANEXO IV - Preencher'!F783</f>
        <v>24150377000195</v>
      </c>
      <c r="E774" s="5" t="str">
        <f>'[1]TCE - ANEXO IV - Preencher'!G783</f>
        <v>KARNEKEIJO LOGISTICA INTEGRADA LT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4882583</v>
      </c>
      <c r="I774" s="6">
        <f>IF('[1]TCE - ANEXO IV - Preencher'!K783="","",'[1]TCE - ANEXO IV - Preencher'!K783)</f>
        <v>45041</v>
      </c>
      <c r="J774" s="5" t="str">
        <f>'[1]TCE - ANEXO IV - Preencher'!L783</f>
        <v>26230424150377000195550010048825831635650681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1220.76</v>
      </c>
    </row>
    <row r="775" spans="1:12" s="8" customFormat="1" ht="19.5" customHeight="1" x14ac:dyDescent="0.2">
      <c r="A775" s="3">
        <f>IFERROR(VLOOKUP(B775,'[1]DADOS (OCULTAR)'!$Q$3:$S$103,3,0),"")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3.14 - Alimentação Preparada</v>
      </c>
      <c r="D775" s="3">
        <f>'[1]TCE - ANEXO IV - Preencher'!F784</f>
        <v>3721769000278</v>
      </c>
      <c r="E775" s="5" t="str">
        <f>'[1]TCE - ANEXO IV - Preencher'!G784</f>
        <v>MASTERBOI LTDA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972107</v>
      </c>
      <c r="I775" s="6">
        <f>IF('[1]TCE - ANEXO IV - Preencher'!K784="","",'[1]TCE - ANEXO IV - Preencher'!K784)</f>
        <v>45041</v>
      </c>
      <c r="J775" s="5" t="str">
        <f>'[1]TCE - ANEXO IV - Preencher'!L784</f>
        <v>26230403721769000278550040009721071799657285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7554.25</v>
      </c>
    </row>
    <row r="776" spans="1:12" s="8" customFormat="1" ht="19.5" customHeight="1" x14ac:dyDescent="0.2">
      <c r="A776" s="3">
        <f>IFERROR(VLOOKUP(B776,'[1]DADOS (OCULTAR)'!$Q$3:$S$103,3,0),"")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3.14 - Alimentação Preparada</v>
      </c>
      <c r="D776" s="3">
        <f>'[1]TCE - ANEXO IV - Preencher'!F785</f>
        <v>30743270000153</v>
      </c>
      <c r="E776" s="5" t="str">
        <f>'[1]TCE - ANEXO IV - Preencher'!G785</f>
        <v>TRIUNFO COM ALIM, PAPEIS MAT LIMP EIRELI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000.016.146</v>
      </c>
      <c r="I776" s="6">
        <f>IF('[1]TCE - ANEXO IV - Preencher'!K785="","",'[1]TCE - ANEXO IV - Preencher'!K785)</f>
        <v>45041</v>
      </c>
      <c r="J776" s="5" t="str">
        <f>'[1]TCE - ANEXO IV - Preencher'!L785</f>
        <v>26230430743270000153550010000161461875716841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54101.120000000003</v>
      </c>
    </row>
    <row r="777" spans="1:12" s="8" customFormat="1" ht="19.5" customHeight="1" x14ac:dyDescent="0.2">
      <c r="A777" s="3">
        <f>IFERROR(VLOOKUP(B777,'[1]DADOS (OCULTAR)'!$Q$3:$S$103,3,0),"")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>
        <f>'[1]TCE - ANEXO IV - Preencher'!F786</f>
        <v>13003893000170</v>
      </c>
      <c r="E777" s="5" t="str">
        <f>'[1]TCE - ANEXO IV - Preencher'!G786</f>
        <v>GRANJA OVO EXTRA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000.004.072</v>
      </c>
      <c r="I777" s="6">
        <f>IF('[1]TCE - ANEXO IV - Preencher'!K786="","",'[1]TCE - ANEXO IV - Preencher'!K786)</f>
        <v>45043</v>
      </c>
      <c r="J777" s="5" t="str">
        <f>'[1]TCE - ANEXO IV - Preencher'!L786</f>
        <v>26230413003893000170550010000040721774740090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1400</v>
      </c>
    </row>
    <row r="778" spans="1:12" s="8" customFormat="1" ht="19.5" customHeight="1" x14ac:dyDescent="0.2">
      <c r="A778" s="3">
        <f>IFERROR(VLOOKUP(B778,'[1]DADOS (OCULTAR)'!$Q$3:$S$103,3,0),"")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>
        <f>'[1]TCE - ANEXO IV - Preencher'!F787</f>
        <v>9257917000140</v>
      </c>
      <c r="E778" s="5" t="str">
        <f>'[1]TCE - ANEXO IV - Preencher'!G787</f>
        <v>EPITACIO PESCADOS IMPORTADORA LTDA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000.348.386</v>
      </c>
      <c r="I778" s="6">
        <f>IF('[1]TCE - ANEXO IV - Preencher'!K787="","",'[1]TCE - ANEXO IV - Preencher'!K787)</f>
        <v>45042</v>
      </c>
      <c r="J778" s="5" t="str">
        <f>'[1]TCE - ANEXO IV - Preencher'!L787</f>
        <v>26230409257917000140550010003483861411416927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4637.5</v>
      </c>
    </row>
    <row r="779" spans="1:12" s="8" customFormat="1" ht="19.5" customHeight="1" x14ac:dyDescent="0.2">
      <c r="A779" s="3">
        <f>IFERROR(VLOOKUP(B779,'[1]DADOS (OCULTAR)'!$Q$3:$S$103,3,0),"")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>
        <f>'[1]TCE - ANEXO IV - Preencher'!F788</f>
        <v>42434646000399</v>
      </c>
      <c r="E779" s="5" t="str">
        <f>'[1]TCE - ANEXO IV - Preencher'!G788</f>
        <v>PRASO PLATAFORMA DE COMERCIO LTDA.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148944</v>
      </c>
      <c r="I779" s="6">
        <f>IF('[1]TCE - ANEXO IV - Preencher'!K788="","",'[1]TCE - ANEXO IV - Preencher'!K788)</f>
        <v>45043</v>
      </c>
      <c r="J779" s="5" t="str">
        <f>'[1]TCE - ANEXO IV - Preencher'!L788</f>
        <v>26230442434646000399550010001489441356569536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4208.2700000000004</v>
      </c>
    </row>
    <row r="780" spans="1:12" s="8" customFormat="1" ht="19.5" customHeight="1" x14ac:dyDescent="0.2">
      <c r="A780" s="3">
        <f>IFERROR(VLOOKUP(B780,'[1]DADOS (OCULTAR)'!$Q$3:$S$103,3,0),"")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>
        <f>'[1]TCE - ANEXO IV - Preencher'!F789</f>
        <v>24883359000112</v>
      </c>
      <c r="E780" s="5" t="str">
        <f>'[1]TCE - ANEXO IV - Preencher'!G789</f>
        <v>CARUARU POLPAS EIRELLI ME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000.039.674</v>
      </c>
      <c r="I780" s="6">
        <f>IF('[1]TCE - ANEXO IV - Preencher'!K789="","",'[1]TCE - ANEXO IV - Preencher'!K789)</f>
        <v>45044</v>
      </c>
      <c r="J780" s="5" t="str">
        <f>'[1]TCE - ANEXO IV - Preencher'!L789</f>
        <v>26230424883359000112550010000396741837500004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2929</v>
      </c>
    </row>
    <row r="781" spans="1:12" s="8" customFormat="1" ht="19.5" customHeight="1" x14ac:dyDescent="0.2">
      <c r="A781" s="3">
        <f>IFERROR(VLOOKUP(B781,'[1]DADOS (OCULTAR)'!$Q$3:$S$103,3,0),"")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>
        <f>'[1]TCE - ANEXO IV - Preencher'!F790</f>
        <v>659083000125</v>
      </c>
      <c r="E781" s="5" t="str">
        <f>'[1]TCE - ANEXO IV - Preencher'!G790</f>
        <v>ULYSSES CAVALCANTI JUNIOR  ME</v>
      </c>
      <c r="F781" s="5" t="str">
        <f>'[1]TCE - ANEXO IV - Preencher'!H790</f>
        <v>B</v>
      </c>
      <c r="G781" s="5" t="str">
        <f>'[1]TCE - ANEXO IV - Preencher'!I790</f>
        <v>S</v>
      </c>
      <c r="H781" s="5" t="str">
        <f>'[1]TCE - ANEXO IV - Preencher'!J790</f>
        <v>000.000.132</v>
      </c>
      <c r="I781" s="6">
        <f>IF('[1]TCE - ANEXO IV - Preencher'!K790="","",'[1]TCE - ANEXO IV - Preencher'!K790)</f>
        <v>45044</v>
      </c>
      <c r="J781" s="5" t="str">
        <f>'[1]TCE - ANEXO IV - Preencher'!L790</f>
        <v>26230400659083000125550010000001321000013724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23939.43</v>
      </c>
    </row>
    <row r="782" spans="1:12" s="8" customFormat="1" ht="19.5" customHeight="1" x14ac:dyDescent="0.2">
      <c r="A782" s="3">
        <f>IFERROR(VLOOKUP(B782,'[1]DADOS (OCULTAR)'!$Q$3:$S$103,3,0),"")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3.14 - Alimentação Preparada</v>
      </c>
      <c r="D782" s="3">
        <f>'[1]TCE - ANEXO IV - Preencher'!F791</f>
        <v>69944973000185</v>
      </c>
      <c r="E782" s="5" t="str">
        <f>'[1]TCE - ANEXO IV - Preencher'!G791</f>
        <v>DIA DISTRIBUIDORA E IMP AFOGADOS LTDA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1599173</v>
      </c>
      <c r="I782" s="6">
        <f>IF('[1]TCE - ANEXO IV - Preencher'!K791="","",'[1]TCE - ANEXO IV - Preencher'!K791)</f>
        <v>45043</v>
      </c>
      <c r="J782" s="5" t="str">
        <f>'[1]TCE - ANEXO IV - Preencher'!L791</f>
        <v>26230469944973000185550030015991731163371098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3241.2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Preencher'!C794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Preencher'!L793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 t="e">
        <f>'[1]TCE - ANEXO IV - Preencher'!#REF!</f>
        <v>#REF!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 t="e">
        <f>'[1]TCE - ANEXO IV - Preencher'!#REF!</f>
        <v>#REF!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>
        <f>IFERROR(VLOOKUP(B786,'[1]DADOS (OCULTAR)'!$Q$3:$S$103,3,0),"")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3.14 - Alimentação Preparada</v>
      </c>
      <c r="D786" s="3">
        <f>'[1]TCE - ANEXO IV - Preencher'!F795</f>
        <v>69944973000185</v>
      </c>
      <c r="E786" s="5" t="str">
        <f>'[1]TCE - ANEXO IV - Preencher'!G795</f>
        <v>DIA DISTRIBUIDORA E IMP AFOGADOS LTDA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1599172</v>
      </c>
      <c r="I786" s="6">
        <f>IF('[1]TCE - ANEXO IV - Preencher'!K795="","",'[1]TCE - ANEXO IV - Preencher'!K795)</f>
        <v>45043</v>
      </c>
      <c r="J786" s="5" t="str">
        <f>'[1]TCE - ANEXO IV - Preencher'!L795</f>
        <v>26230469944973000185550030015991721138158788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497.8</v>
      </c>
    </row>
    <row r="787" spans="1:12" s="8" customFormat="1" ht="19.5" customHeight="1" x14ac:dyDescent="0.2">
      <c r="A787" s="3">
        <f>IFERROR(VLOOKUP(B787,'[1]DADOS (OCULTAR)'!$Q$3:$S$103,3,0),"")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3.14 - Alimentação Preparada</v>
      </c>
      <c r="D787" s="3">
        <f>'[1]TCE - ANEXO IV - Preencher'!F796</f>
        <v>75315333024393</v>
      </c>
      <c r="E787" s="5" t="str">
        <f>'[1]TCE - ANEXO IV - Preencher'!G796</f>
        <v>ATACADAO S.A</v>
      </c>
      <c r="F787" s="5" t="str">
        <f>'[1]TCE - ANEXO IV - Preencher'!H796</f>
        <v>B</v>
      </c>
      <c r="G787" s="5" t="str">
        <f>'[1]TCE - ANEXO IV - Preencher'!I796</f>
        <v>S</v>
      </c>
      <c r="H787" s="5" t="str">
        <f>'[1]TCE - ANEXO IV - Preencher'!J796</f>
        <v>000.052.928</v>
      </c>
      <c r="I787" s="6">
        <f>IF('[1]TCE - ANEXO IV - Preencher'!K796="","",'[1]TCE - ANEXO IV - Preencher'!K796)</f>
        <v>45044</v>
      </c>
      <c r="J787" s="5" t="str">
        <f>'[1]TCE - ANEXO IV - Preencher'!L796</f>
        <v>26230475315333024393550010000529281751095464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302.45</v>
      </c>
    </row>
    <row r="788" spans="1:12" s="8" customFormat="1" ht="19.5" customHeight="1" x14ac:dyDescent="0.2">
      <c r="A788" s="3">
        <f>IFERROR(VLOOKUP(B788,'[1]DADOS (OCULTAR)'!$Q$3:$S$103,3,0),"")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3.14 - Alimentação Preparada</v>
      </c>
      <c r="D788" s="3">
        <f>'[1]TCE - ANEXO IV - Preencher'!F797</f>
        <v>11414902000190</v>
      </c>
      <c r="E788" s="5" t="str">
        <f>'[1]TCE - ANEXO IV - Preencher'!G797</f>
        <v>MAX DISTRIBUIDORA DE ALIMENTOS LTDA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270806</v>
      </c>
      <c r="I788" s="6">
        <f>IF('[1]TCE - ANEXO IV - Preencher'!K797="","",'[1]TCE - ANEXO IV - Preencher'!K797)</f>
        <v>45044</v>
      </c>
      <c r="J788" s="5" t="str">
        <f>'[1]TCE - ANEXO IV - Preencher'!L797</f>
        <v>26230411414902000190550030002708061255391013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2168.1</v>
      </c>
    </row>
    <row r="789" spans="1:12" s="8" customFormat="1" ht="19.5" customHeight="1" x14ac:dyDescent="0.2">
      <c r="A789" s="3">
        <f>IFERROR(VLOOKUP(B789,'[1]DADOS (OCULTAR)'!$Q$3:$S$103,3,0),"")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3.14 - Alimentação Preparada</v>
      </c>
      <c r="D789" s="3">
        <f>'[1]TCE - ANEXO IV - Preencher'!F798</f>
        <v>42518643000171</v>
      </c>
      <c r="E789" s="5" t="str">
        <f>'[1]TCE - ANEXO IV - Preencher'!G798</f>
        <v>ISAYANE S E SANTOS HORTIFRUTIGRANJEIROS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000.000.297</v>
      </c>
      <c r="I789" s="6">
        <f>IF('[1]TCE - ANEXO IV - Preencher'!K798="","",'[1]TCE - ANEXO IV - Preencher'!K798)</f>
        <v>45044</v>
      </c>
      <c r="J789" s="5" t="str">
        <f>'[1]TCE - ANEXO IV - Preencher'!L798</f>
        <v>26230442518643000171550010000002971934968188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46506.94</v>
      </c>
    </row>
    <row r="790" spans="1:12" s="8" customFormat="1" ht="19.5" customHeight="1" x14ac:dyDescent="0.2">
      <c r="A790" s="3">
        <f>IFERROR(VLOOKUP(B790,'[1]DADOS (OCULTAR)'!$Q$3:$S$103,3,0),"")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3.14 - Alimentação Preparada</v>
      </c>
      <c r="D790" s="3">
        <f>'[1]TCE - ANEXO IV - Preencher'!F799</f>
        <v>3104630000102</v>
      </c>
      <c r="E790" s="5" t="str">
        <f>'[1]TCE - ANEXO IV - Preencher'!G799</f>
        <v>AGS REFRIGERECAO COMERCIAL LTDA.</v>
      </c>
      <c r="F790" s="5" t="str">
        <f>'[1]TCE - ANEXO IV - Preencher'!H799</f>
        <v>B</v>
      </c>
      <c r="G790" s="5" t="str">
        <f>'[1]TCE - ANEXO IV - Preencher'!I799</f>
        <v>S</v>
      </c>
      <c r="H790" s="5" t="str">
        <f>'[1]TCE - ANEXO IV - Preencher'!J799</f>
        <v>000.034.929</v>
      </c>
      <c r="I790" s="6">
        <f>IF('[1]TCE - ANEXO IV - Preencher'!K799="","",'[1]TCE - ANEXO IV - Preencher'!K799)</f>
        <v>45019</v>
      </c>
      <c r="J790" s="5" t="str">
        <f>'[1]TCE - ANEXO IV - Preencher'!L799</f>
        <v>26230403104630000102550010000349291563507196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195</v>
      </c>
    </row>
    <row r="791" spans="1:12" s="8" customFormat="1" ht="19.5" customHeight="1" x14ac:dyDescent="0.2">
      <c r="A791" s="3">
        <f>IFERROR(VLOOKUP(B791,'[1]DADOS (OCULTAR)'!$Q$3:$S$103,3,0),"")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3.14 - Alimentação Preparada</v>
      </c>
      <c r="D791" s="3">
        <f>'[1]TCE - ANEXO IV - Preencher'!F800</f>
        <v>42840861000128</v>
      </c>
      <c r="E791" s="5" t="str">
        <f>'[1]TCE - ANEXO IV - Preencher'!G800</f>
        <v>TERVAC INDUSTRIA E COMERCIO LTDA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000.003.399</v>
      </c>
      <c r="I791" s="6">
        <f>IF('[1]TCE - ANEXO IV - Preencher'!K800="","",'[1]TCE - ANEXO IV - Preencher'!K800)</f>
        <v>45012</v>
      </c>
      <c r="J791" s="5" t="str">
        <f>'[1]TCE - ANEXO IV - Preencher'!L800</f>
        <v>35230342840861000128550020000033991333179809</v>
      </c>
      <c r="K791" s="5" t="str">
        <f>IF(F791="B",LEFT('[1]TCE - ANEXO IV - Preencher'!M800,2),IF(F791="S",LEFT('[1]TCE - ANEXO IV - Preencher'!M800,7),IF('[1]TCE - ANEXO IV - Preencher'!H800="","")))</f>
        <v>35</v>
      </c>
      <c r="L791" s="7">
        <f>'[1]TCE - ANEXO IV - Preencher'!N800</f>
        <v>286</v>
      </c>
    </row>
    <row r="792" spans="1:12" s="8" customFormat="1" ht="19.5" customHeight="1" x14ac:dyDescent="0.2">
      <c r="A792" s="3">
        <f>IFERROR(VLOOKUP(B792,'[1]DADOS (OCULTAR)'!$Q$3:$S$103,3,0),"")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3.14 - Alimentação Preparada</v>
      </c>
      <c r="D792" s="3">
        <f>'[1]TCE - ANEXO IV - Preencher'!F801</f>
        <v>4810650000234</v>
      </c>
      <c r="E792" s="5" t="str">
        <f>'[1]TCE - ANEXO IV - Preencher'!G801</f>
        <v>CABRAL DIST E COM DE MERCADORIA LTDA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26312</v>
      </c>
      <c r="I792" s="6">
        <f>IF('[1]TCE - ANEXO IV - Preencher'!K801="","",'[1]TCE - ANEXO IV - Preencher'!K801)</f>
        <v>45026</v>
      </c>
      <c r="J792" s="5" t="str">
        <f>'[1]TCE - ANEXO IV - Preencher'!L801</f>
        <v>26230404810650000234550040000263121065141831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42</v>
      </c>
    </row>
    <row r="793" spans="1:12" s="8" customFormat="1" ht="19.5" customHeight="1" x14ac:dyDescent="0.2">
      <c r="A793" s="3">
        <f>IFERROR(VLOOKUP(B793,'[1]DADOS (OCULTAR)'!$Q$3:$S$103,3,0),"")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3.14 - Alimentação Preparada</v>
      </c>
      <c r="D793" s="3">
        <f>'[1]TCE - ANEXO IV - Preencher'!F802</f>
        <v>23705638000123</v>
      </c>
      <c r="E793" s="5" t="str">
        <f>'[1]TCE - ANEXO IV - Preencher'!G802</f>
        <v>C.I. LIMA DE OLIVEIRA IMPORTADOS ME</v>
      </c>
      <c r="F793" s="5" t="str">
        <f>'[1]TCE - ANEXO IV - Preencher'!H802</f>
        <v>B</v>
      </c>
      <c r="G793" s="5" t="str">
        <f>'[1]TCE - ANEXO IV - Preencher'!I802</f>
        <v>S</v>
      </c>
      <c r="H793" s="5" t="str">
        <f>'[1]TCE - ANEXO IV - Preencher'!J802</f>
        <v>000.000.190</v>
      </c>
      <c r="I793" s="6">
        <f>IF('[1]TCE - ANEXO IV - Preencher'!K802="","",'[1]TCE - ANEXO IV - Preencher'!K802)</f>
        <v>45036</v>
      </c>
      <c r="J793" s="5" t="str">
        <f>'[1]TCE - ANEXO IV - Preencher'!L802</f>
        <v>26230423705638000123550010000001901173771505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379.93</v>
      </c>
    </row>
    <row r="794" spans="1:12" s="8" customFormat="1" ht="19.5" customHeight="1" x14ac:dyDescent="0.2">
      <c r="A794" s="3">
        <f>IFERROR(VLOOKUP(B794,'[1]DADOS (OCULTAR)'!$Q$3:$S$103,3,0),"")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3.14 - Alimentação Preparada</v>
      </c>
      <c r="D794" s="3">
        <f>'[1]TCE - ANEXO IV - Preencher'!F803</f>
        <v>23705638000123</v>
      </c>
      <c r="E794" s="5" t="str">
        <f>'[1]TCE - ANEXO IV - Preencher'!G803</f>
        <v>C.I. LIMA DE OLIVEIRA IMPORTADOS ME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000.000.190</v>
      </c>
      <c r="I794" s="6">
        <f>IF('[1]TCE - ANEXO IV - Preencher'!K803="","",'[1]TCE - ANEXO IV - Preencher'!K803)</f>
        <v>45036</v>
      </c>
      <c r="J794" s="5" t="str">
        <f>'[1]TCE - ANEXO IV - Preencher'!L803</f>
        <v>26230423705638000123550010000001901173771505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917.29</v>
      </c>
    </row>
    <row r="795" spans="1:12" s="8" customFormat="1" ht="19.5" customHeight="1" x14ac:dyDescent="0.2">
      <c r="A795" s="3">
        <f>IFERROR(VLOOKUP(B795,'[1]DADOS (OCULTAR)'!$Q$3:$S$103,3,0),"")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3.14 - Alimentação Preparada</v>
      </c>
      <c r="D795" s="3">
        <f>'[1]TCE - ANEXO IV - Preencher'!F804</f>
        <v>46700220000129</v>
      </c>
      <c r="E795" s="5" t="str">
        <f>'[1]TCE - ANEXO IV - Preencher'!G804</f>
        <v>NOVA DISTRIBUI E ATACADO DE LIM LTDA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4652</v>
      </c>
      <c r="I795" s="6">
        <f>IF('[1]TCE - ANEXO IV - Preencher'!K804="","",'[1]TCE - ANEXO IV - Preencher'!K804)</f>
        <v>45033</v>
      </c>
      <c r="J795" s="5" t="str">
        <f>'[1]TCE - ANEXO IV - Preencher'!L804</f>
        <v>26230446700220000129550010000046521170069800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245.5</v>
      </c>
    </row>
    <row r="796" spans="1:12" s="8" customFormat="1" ht="19.5" customHeight="1" x14ac:dyDescent="0.2">
      <c r="A796" s="3">
        <f>IFERROR(VLOOKUP(B796,'[1]DADOS (OCULTAR)'!$Q$3:$S$103,3,0),"")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3.14 - Alimentação Preparada</v>
      </c>
      <c r="D796" s="3">
        <f>'[1]TCE - ANEXO IV - Preencher'!F805</f>
        <v>42840861000128</v>
      </c>
      <c r="E796" s="5" t="str">
        <f>'[1]TCE - ANEXO IV - Preencher'!G805</f>
        <v>TERVAC INDUSTRIA E COMERCIO LTDA</v>
      </c>
      <c r="F796" s="5" t="str">
        <f>'[1]TCE - ANEXO IV - Preencher'!H805</f>
        <v>B</v>
      </c>
      <c r="G796" s="5" t="str">
        <f>'[1]TCE - ANEXO IV - Preencher'!I805</f>
        <v>S</v>
      </c>
      <c r="H796" s="5" t="str">
        <f>'[1]TCE - ANEXO IV - Preencher'!J805</f>
        <v>000.003.694</v>
      </c>
      <c r="I796" s="6">
        <f>IF('[1]TCE - ANEXO IV - Preencher'!K805="","",'[1]TCE - ANEXO IV - Preencher'!K805)</f>
        <v>45036</v>
      </c>
      <c r="J796" s="5" t="str">
        <f>'[1]TCE - ANEXO IV - Preencher'!L805</f>
        <v>35230442840861000128550020000036941386749425</v>
      </c>
      <c r="K796" s="5" t="str">
        <f>IF(F796="B",LEFT('[1]TCE - ANEXO IV - Preencher'!M805,2),IF(F796="S",LEFT('[1]TCE - ANEXO IV - Preencher'!M805,7),IF('[1]TCE - ANEXO IV - Preencher'!H805="","")))</f>
        <v>35</v>
      </c>
      <c r="L796" s="7">
        <f>'[1]TCE - ANEXO IV - Preencher'!N805</f>
        <v>286</v>
      </c>
    </row>
    <row r="797" spans="1:12" s="8" customFormat="1" ht="19.5" customHeight="1" x14ac:dyDescent="0.2">
      <c r="A797" s="3">
        <f>IFERROR(VLOOKUP(B797,'[1]DADOS (OCULTAR)'!$Q$3:$S$103,3,0),"")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3.14 - Alimentação Preparada</v>
      </c>
      <c r="D797" s="3">
        <f>'[1]TCE - ANEXO IV - Preencher'!F806</f>
        <v>22006201000139</v>
      </c>
      <c r="E797" s="5" t="str">
        <f>'[1]TCE - ANEXO IV - Preencher'!G806</f>
        <v>FORTPEL COMERCIO DE DESCARTAVEIS LTDA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176889</v>
      </c>
      <c r="I797" s="6">
        <f>IF('[1]TCE - ANEXO IV - Preencher'!K806="","",'[1]TCE - ANEXO IV - Preencher'!K806)</f>
        <v>45041</v>
      </c>
      <c r="J797" s="5" t="str">
        <f>'[1]TCE - ANEXO IV - Preencher'!L806</f>
        <v>26230422006201000139550000001768891101768896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701.42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>
        <f>IFERROR(VLOOKUP(B801,'[1]DADOS (OCULTAR)'!$Q$3:$S$103,3,0),"")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3.6 - Material de Expediente</v>
      </c>
      <c r="D801" s="3">
        <f>'[1]TCE - ANEXO IV - Preencher'!F810</f>
        <v>7601049000149</v>
      </c>
      <c r="E801" s="5" t="str">
        <f>'[1]TCE - ANEXO IV - Preencher'!G810</f>
        <v>SEVERINO JOSE DE ARAUJO SOBRINHO ME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20724</v>
      </c>
      <c r="I801" s="6">
        <f>IF('[1]TCE - ANEXO IV - Preencher'!K810="","",'[1]TCE - ANEXO IV - Preencher'!K810)</f>
        <v>45031</v>
      </c>
      <c r="J801" s="5" t="str">
        <f>'[1]TCE - ANEXO IV - Preencher'!L810</f>
        <v>26230407601049000149550010000207241521709041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6025</v>
      </c>
    </row>
    <row r="802" spans="1:12" s="8" customFormat="1" ht="19.5" customHeight="1" x14ac:dyDescent="0.2">
      <c r="A802" s="3">
        <f>IFERROR(VLOOKUP(B802,'[1]DADOS (OCULTAR)'!$Q$3:$S$103,3,0),"")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3.6 - Material de Expediente</v>
      </c>
      <c r="D802" s="3">
        <f>'[1]TCE - ANEXO IV - Preencher'!F811</f>
        <v>18617596000139</v>
      </c>
      <c r="E802" s="5" t="str">
        <f>'[1]TCE - ANEXO IV - Preencher'!G811</f>
        <v>ETIQUETAG COMERCIO DE ETIQUETAS LTDA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000.012.530</v>
      </c>
      <c r="I802" s="6">
        <f>IF('[1]TCE - ANEXO IV - Preencher'!K811="","",'[1]TCE - ANEXO IV - Preencher'!K811)</f>
        <v>45030</v>
      </c>
      <c r="J802" s="5" t="str">
        <f>'[1]TCE - ANEXO IV - Preencher'!L811</f>
        <v>26230418617596000139550010000125301931600009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1176</v>
      </c>
    </row>
    <row r="803" spans="1:12" s="8" customFormat="1" ht="19.5" customHeight="1" x14ac:dyDescent="0.2">
      <c r="A803" s="3">
        <f>IFERROR(VLOOKUP(B803,'[1]DADOS (OCULTAR)'!$Q$3:$S$103,3,0),"")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3.6 - Material de Expediente</v>
      </c>
      <c r="D803" s="3">
        <f>'[1]TCE - ANEXO IV - Preencher'!F812</f>
        <v>2822867000158</v>
      </c>
      <c r="E803" s="5" t="str">
        <f>'[1]TCE - ANEXO IV - Preencher'!G812</f>
        <v>ESCALAMARES LTDA</v>
      </c>
      <c r="F803" s="5" t="str">
        <f>'[1]TCE - ANEXO IV - Preencher'!H812</f>
        <v>B</v>
      </c>
      <c r="G803" s="5" t="str">
        <f>'[1]TCE - ANEXO IV - Preencher'!I812</f>
        <v>S</v>
      </c>
      <c r="H803" s="5">
        <f>'[1]TCE - ANEXO IV - Preencher'!J812</f>
        <v>1144</v>
      </c>
      <c r="I803" s="6">
        <f>IF('[1]TCE - ANEXO IV - Preencher'!K812="","",'[1]TCE - ANEXO IV - Preencher'!K812)</f>
        <v>45035</v>
      </c>
      <c r="J803" s="5" t="str">
        <f>'[1]TCE - ANEXO IV - Preencher'!L812</f>
        <v>26230402822867000158550010000011441361372359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461</v>
      </c>
    </row>
    <row r="804" spans="1:12" s="8" customFormat="1" ht="19.5" customHeight="1" x14ac:dyDescent="0.2">
      <c r="A804" s="3">
        <f>IFERROR(VLOOKUP(B804,'[1]DADOS (OCULTAR)'!$Q$3:$S$103,3,0),"")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3.6 - Material de Expediente</v>
      </c>
      <c r="D804" s="3">
        <f>'[1]TCE - ANEXO IV - Preencher'!F813</f>
        <v>21597168000104</v>
      </c>
      <c r="E804" s="5" t="str">
        <f>'[1]TCE - ANEXO IV - Preencher'!G813</f>
        <v>J. S. DE OMENA VARIEDADES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000.000.395</v>
      </c>
      <c r="I804" s="6">
        <f>IF('[1]TCE - ANEXO IV - Preencher'!K813="","",'[1]TCE - ANEXO IV - Preencher'!K813)</f>
        <v>45035</v>
      </c>
      <c r="J804" s="5" t="str">
        <f>'[1]TCE - ANEXO IV - Preencher'!L813</f>
        <v>26230421597168000104550010000003951314656847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651</v>
      </c>
    </row>
    <row r="805" spans="1:12" s="8" customFormat="1" ht="19.5" customHeight="1" x14ac:dyDescent="0.2">
      <c r="A805" s="3">
        <f>IFERROR(VLOOKUP(B805,'[1]DADOS (OCULTAR)'!$Q$3:$S$103,3,0),"")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3.6 - Material de Expediente</v>
      </c>
      <c r="D805" s="3">
        <f>'[1]TCE - ANEXO IV - Preencher'!F814</f>
        <v>24348443000136</v>
      </c>
      <c r="E805" s="5" t="str">
        <f>'[1]TCE - ANEXO IV - Preencher'!G814</f>
        <v>FRANCRIS LIVRARIA E PAPELARIA LTDA</v>
      </c>
      <c r="F805" s="5" t="str">
        <f>'[1]TCE - ANEXO IV - Preencher'!H814</f>
        <v>B</v>
      </c>
      <c r="G805" s="5" t="str">
        <f>'[1]TCE - ANEXO IV - Preencher'!I814</f>
        <v>S</v>
      </c>
      <c r="H805" s="5" t="str">
        <f>'[1]TCE - ANEXO IV - Preencher'!J814</f>
        <v>000.017.524</v>
      </c>
      <c r="I805" s="6">
        <f>IF('[1]TCE - ANEXO IV - Preencher'!K814="","",'[1]TCE - ANEXO IV - Preencher'!K814)</f>
        <v>45034</v>
      </c>
      <c r="J805" s="5" t="str">
        <f>'[1]TCE - ANEXO IV - Preencher'!L814</f>
        <v>26230424348443000136550010000175241459631217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2664.25</v>
      </c>
    </row>
    <row r="806" spans="1:12" s="8" customFormat="1" ht="19.5" customHeight="1" x14ac:dyDescent="0.2">
      <c r="A806" s="3">
        <f>IFERROR(VLOOKUP(B806,'[1]DADOS (OCULTAR)'!$Q$3:$S$103,3,0),"")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3.6 - Material de Expediente</v>
      </c>
      <c r="D806" s="3">
        <f>'[1]TCE - ANEXO IV - Preencher'!F815</f>
        <v>46700220000129</v>
      </c>
      <c r="E806" s="5" t="str">
        <f>'[1]TCE - ANEXO IV - Preencher'!G815</f>
        <v>NOVA DISTRIBUI E ATACADO DE LIM LTDA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4652</v>
      </c>
      <c r="I806" s="6">
        <f>IF('[1]TCE - ANEXO IV - Preencher'!K815="","",'[1]TCE - ANEXO IV - Preencher'!K815)</f>
        <v>45033</v>
      </c>
      <c r="J806" s="5" t="str">
        <f>'[1]TCE - ANEXO IV - Preencher'!L815</f>
        <v>26230446700220000129550010000046521170069800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525.29999999999995</v>
      </c>
    </row>
    <row r="807" spans="1:12" s="8" customFormat="1" ht="19.5" customHeight="1" x14ac:dyDescent="0.2">
      <c r="A807" s="3">
        <f>IFERROR(VLOOKUP(B807,'[1]DADOS (OCULTAR)'!$Q$3:$S$103,3,0),"")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3.6 - Material de Expediente</v>
      </c>
      <c r="D807" s="3" t="str">
        <f>'[1]TCE - ANEXO IV - Preencher'!F816</f>
        <v>24.073.694/0001-55</v>
      </c>
      <c r="E807" s="5" t="str">
        <f>'[1]TCE - ANEXO IV - Preencher'!G816</f>
        <v>NAGEM CIL COMERCIO DE INFORMATICA LTDA</v>
      </c>
      <c r="F807" s="5" t="str">
        <f>'[1]TCE - ANEXO IV - Preencher'!H816</f>
        <v>B</v>
      </c>
      <c r="G807" s="5" t="str">
        <f>'[1]TCE - ANEXO IV - Preencher'!I816</f>
        <v>S</v>
      </c>
      <c r="H807" s="5" t="str">
        <f>'[1]TCE - ANEXO IV - Preencher'!J816</f>
        <v>000.936.072</v>
      </c>
      <c r="I807" s="6">
        <f>IF('[1]TCE - ANEXO IV - Preencher'!K816="","",'[1]TCE - ANEXO IV - Preencher'!K816)</f>
        <v>45033</v>
      </c>
      <c r="J807" s="5" t="str">
        <f>'[1]TCE - ANEXO IV - Preencher'!L816</f>
        <v>26230424073694000155550010009360721028143510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1672</v>
      </c>
    </row>
    <row r="808" spans="1:12" s="8" customFormat="1" ht="19.5" customHeight="1" x14ac:dyDescent="0.2">
      <c r="A808" s="3">
        <f>IFERROR(VLOOKUP(B808,'[1]DADOS (OCULTAR)'!$Q$3:$S$103,3,0),"")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3.6 - Material de Expediente</v>
      </c>
      <c r="D808" s="3" t="str">
        <f>'[1]TCE - ANEXO IV - Preencher'!F817</f>
        <v>24.073.694/0001-55</v>
      </c>
      <c r="E808" s="5" t="str">
        <f>'[1]TCE - ANEXO IV - Preencher'!G817</f>
        <v>NAGEM CIL COMERCIO DE INFORMATICA LTDA</v>
      </c>
      <c r="F808" s="5" t="str">
        <f>'[1]TCE - ANEXO IV - Preencher'!H817</f>
        <v>B</v>
      </c>
      <c r="G808" s="5" t="str">
        <f>'[1]TCE - ANEXO IV - Preencher'!I817</f>
        <v>S</v>
      </c>
      <c r="H808" s="5" t="str">
        <f>'[1]TCE - ANEXO IV - Preencher'!J817</f>
        <v>000.936.072</v>
      </c>
      <c r="I808" s="6">
        <f>IF('[1]TCE - ANEXO IV - Preencher'!K817="","",'[1]TCE - ANEXO IV - Preencher'!K817)</f>
        <v>45033</v>
      </c>
      <c r="J808" s="5" t="str">
        <f>'[1]TCE - ANEXO IV - Preencher'!L817</f>
        <v>26230424073694000155550010009360721028143510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600.64</v>
      </c>
    </row>
    <row r="809" spans="1:12" s="8" customFormat="1" ht="19.5" customHeight="1" x14ac:dyDescent="0.2">
      <c r="A809" s="3">
        <f>IFERROR(VLOOKUP(B809,'[1]DADOS (OCULTAR)'!$Q$3:$S$103,3,0),"")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3.6 - Material de Expediente</v>
      </c>
      <c r="D809" s="3">
        <f>'[1]TCE - ANEXO IV - Preencher'!F818</f>
        <v>38184070000209</v>
      </c>
      <c r="E809" s="5" t="str">
        <f>'[1]TCE - ANEXO IV - Preencher'!G818</f>
        <v>ULTRA C ATAC ARTIG DE PAPEL ESC INF LTDA</v>
      </c>
      <c r="F809" s="5" t="str">
        <f>'[1]TCE - ANEXO IV - Preencher'!H818</f>
        <v>B</v>
      </c>
      <c r="G809" s="5" t="str">
        <f>'[1]TCE - ANEXO IV - Preencher'!I818</f>
        <v>S</v>
      </c>
      <c r="H809" s="5">
        <f>'[1]TCE - ANEXO IV - Preencher'!J818</f>
        <v>4293</v>
      </c>
      <c r="I809" s="6">
        <f>IF('[1]TCE - ANEXO IV - Preencher'!K818="","",'[1]TCE - ANEXO IV - Preencher'!K818)</f>
        <v>45034</v>
      </c>
      <c r="J809" s="5" t="str">
        <f>'[1]TCE - ANEXO IV - Preencher'!L818</f>
        <v>26230438184070000209550010000042931621718167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1605.1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>
        <f>IFERROR(VLOOKUP(B812,'[1]DADOS (OCULTAR)'!$Q$3:$S$103,3,0),"")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 xml:space="preserve">5.25 - Serviços Bancários </v>
      </c>
      <c r="D812" s="3">
        <f>'[1]TCE - ANEXO IV - Preencher'!F821</f>
        <v>90400888000142</v>
      </c>
      <c r="E812" s="5" t="str">
        <f>'[1]TCE - ANEXO IV - Preencher'!G821</f>
        <v>TARIFA BANCARIA</v>
      </c>
      <c r="F812" s="5" t="str">
        <f>'[1]TCE - ANEXO IV - Preencher'!H821</f>
        <v>S</v>
      </c>
      <c r="G812" s="5" t="str">
        <f>'[1]TCE - ANEXO IV - Preencher'!I821</f>
        <v>N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18</v>
      </c>
    </row>
    <row r="813" spans="1:12" s="8" customFormat="1" ht="19.5" customHeight="1" x14ac:dyDescent="0.2">
      <c r="A813" s="3">
        <f>IFERROR(VLOOKUP(B813,'[1]DADOS (OCULTAR)'!$Q$3:$S$103,3,0),"")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 xml:space="preserve">5.25 - Serviços Bancários </v>
      </c>
      <c r="D813" s="3">
        <f>'[1]TCE - ANEXO IV - Preencher'!F822</f>
        <v>90400888000142</v>
      </c>
      <c r="E813" s="5" t="str">
        <f>'[1]TCE - ANEXO IV - Preencher'!G822</f>
        <v>TARIFA BANCARIA</v>
      </c>
      <c r="F813" s="5" t="str">
        <f>'[1]TCE - ANEXO IV - Preencher'!H822</f>
        <v>S</v>
      </c>
      <c r="G813" s="5" t="str">
        <f>'[1]TCE - ANEXO IV - Preencher'!I822</f>
        <v>N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18</v>
      </c>
    </row>
    <row r="814" spans="1:12" s="8" customFormat="1" ht="19.5" customHeight="1" x14ac:dyDescent="0.2">
      <c r="A814" s="3">
        <f>IFERROR(VLOOKUP(B814,'[1]DADOS (OCULTAR)'!$Q$3:$S$103,3,0),"")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 xml:space="preserve">5.25 - Serviços Bancários </v>
      </c>
      <c r="D814" s="3">
        <f>'[1]TCE - ANEXO IV - Preencher'!F823</f>
        <v>90400888000142</v>
      </c>
      <c r="E814" s="5" t="str">
        <f>'[1]TCE - ANEXO IV - Preencher'!G823</f>
        <v>TARIFA BANCARIA</v>
      </c>
      <c r="F814" s="5" t="str">
        <f>'[1]TCE - ANEXO IV - Preencher'!H823</f>
        <v>S</v>
      </c>
      <c r="G814" s="5" t="str">
        <f>'[1]TCE - ANEXO IV - Preencher'!I823</f>
        <v>N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9</v>
      </c>
    </row>
    <row r="815" spans="1:12" s="8" customFormat="1" ht="19.5" customHeight="1" x14ac:dyDescent="0.2">
      <c r="A815" s="3">
        <f>IFERROR(VLOOKUP(B815,'[1]DADOS (OCULTAR)'!$Q$3:$S$103,3,0),"")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 xml:space="preserve">5.25 - Serviços Bancários </v>
      </c>
      <c r="D815" s="3">
        <f>'[1]TCE - ANEXO IV - Preencher'!F824</f>
        <v>90400888000142</v>
      </c>
      <c r="E815" s="5" t="str">
        <f>'[1]TCE - ANEXO IV - Preencher'!G824</f>
        <v>TARIFA BANCARIA</v>
      </c>
      <c r="F815" s="5" t="str">
        <f>'[1]TCE - ANEXO IV - Preencher'!H824</f>
        <v>S</v>
      </c>
      <c r="G815" s="5" t="str">
        <f>'[1]TCE - ANEXO IV - Preencher'!I824</f>
        <v>N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9</v>
      </c>
    </row>
    <row r="816" spans="1:12" s="8" customFormat="1" ht="19.5" customHeight="1" x14ac:dyDescent="0.2">
      <c r="A816" s="3">
        <f>IFERROR(VLOOKUP(B816,'[1]DADOS (OCULTAR)'!$Q$3:$S$103,3,0),"")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 xml:space="preserve">5.25 - Serviços Bancários </v>
      </c>
      <c r="D816" s="3">
        <f>'[1]TCE - ANEXO IV - Preencher'!F825</f>
        <v>90400888000142</v>
      </c>
      <c r="E816" s="5" t="str">
        <f>'[1]TCE - ANEXO IV - Preencher'!G825</f>
        <v>TARIFA BANCARIA</v>
      </c>
      <c r="F816" s="5" t="str">
        <f>'[1]TCE - ANEXO IV - Preencher'!H825</f>
        <v>S</v>
      </c>
      <c r="G816" s="5" t="str">
        <f>'[1]TCE - ANEXO IV - Preencher'!I825</f>
        <v>N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324</v>
      </c>
    </row>
    <row r="817" spans="1:12" s="8" customFormat="1" ht="19.5" customHeight="1" x14ac:dyDescent="0.2">
      <c r="A817" s="3">
        <f>IFERROR(VLOOKUP(B817,'[1]DADOS (OCULTAR)'!$Q$3:$S$103,3,0),"")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 xml:space="preserve">5.25 - Serviços Bancários </v>
      </c>
      <c r="D817" s="3">
        <f>'[1]TCE - ANEXO IV - Preencher'!F826</f>
        <v>90400888000142</v>
      </c>
      <c r="E817" s="5" t="str">
        <f>'[1]TCE - ANEXO IV - Preencher'!G826</f>
        <v>TARIFA BANCARIA</v>
      </c>
      <c r="F817" s="5" t="str">
        <f>'[1]TCE - ANEXO IV - Preencher'!H826</f>
        <v>S</v>
      </c>
      <c r="G817" s="5" t="str">
        <f>'[1]TCE - ANEXO IV - Preencher'!I826</f>
        <v>N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99</v>
      </c>
    </row>
    <row r="818" spans="1:12" s="8" customFormat="1" ht="19.5" customHeight="1" x14ac:dyDescent="0.2">
      <c r="A818" s="3">
        <f>IFERROR(VLOOKUP(B818,'[1]DADOS (OCULTAR)'!$Q$3:$S$103,3,0),"")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 xml:space="preserve">5.25 - Serviços Bancários </v>
      </c>
      <c r="D818" s="3">
        <f>'[1]TCE - ANEXO IV - Preencher'!F827</f>
        <v>90400888000142</v>
      </c>
      <c r="E818" s="5" t="str">
        <f>'[1]TCE - ANEXO IV - Preencher'!G827</f>
        <v>TARIFA BANCARIA</v>
      </c>
      <c r="F818" s="5" t="str">
        <f>'[1]TCE - ANEXO IV - Preencher'!H827</f>
        <v>S</v>
      </c>
      <c r="G818" s="5" t="str">
        <f>'[1]TCE - ANEXO IV - Preencher'!I827</f>
        <v>N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27</v>
      </c>
    </row>
    <row r="819" spans="1:12" s="8" customFormat="1" ht="19.5" customHeight="1" x14ac:dyDescent="0.2">
      <c r="A819" s="3">
        <f>IFERROR(VLOOKUP(B819,'[1]DADOS (OCULTAR)'!$Q$3:$S$103,3,0),"")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 xml:space="preserve">5.25 - Serviços Bancários </v>
      </c>
      <c r="D819" s="3">
        <f>'[1]TCE - ANEXO IV - Preencher'!F828</f>
        <v>90400888000142</v>
      </c>
      <c r="E819" s="5" t="str">
        <f>'[1]TCE - ANEXO IV - Preencher'!G828</f>
        <v>TARIFA BANCARIA</v>
      </c>
      <c r="F819" s="5" t="str">
        <f>'[1]TCE - ANEXO IV - Preencher'!H828</f>
        <v>S</v>
      </c>
      <c r="G819" s="5" t="str">
        <f>'[1]TCE - ANEXO IV - Preencher'!I828</f>
        <v>N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54</v>
      </c>
    </row>
    <row r="820" spans="1:12" s="8" customFormat="1" ht="19.5" customHeight="1" x14ac:dyDescent="0.2">
      <c r="A820" s="3">
        <f>IFERROR(VLOOKUP(B820,'[1]DADOS (OCULTAR)'!$Q$3:$S$103,3,0),"")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 xml:space="preserve">5.25 - Serviços Bancários </v>
      </c>
      <c r="D820" s="3">
        <f>'[1]TCE - ANEXO IV - Preencher'!F829</f>
        <v>90400888000142</v>
      </c>
      <c r="E820" s="5" t="str">
        <f>'[1]TCE - ANEXO IV - Preencher'!G829</f>
        <v>TARIFA BANCARIA</v>
      </c>
      <c r="F820" s="5" t="str">
        <f>'[1]TCE - ANEXO IV - Preencher'!H829</f>
        <v>S</v>
      </c>
      <c r="G820" s="5" t="str">
        <f>'[1]TCE - ANEXO IV - Preencher'!I829</f>
        <v>N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54</v>
      </c>
    </row>
    <row r="821" spans="1:12" s="8" customFormat="1" ht="19.5" customHeight="1" x14ac:dyDescent="0.2">
      <c r="A821" s="3">
        <f>IFERROR(VLOOKUP(B821,'[1]DADOS (OCULTAR)'!$Q$3:$S$103,3,0),"")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 xml:space="preserve">5.25 - Serviços Bancários </v>
      </c>
      <c r="D821" s="3">
        <f>'[1]TCE - ANEXO IV - Preencher'!F830</f>
        <v>90400888000142</v>
      </c>
      <c r="E821" s="5" t="str">
        <f>'[1]TCE - ANEXO IV - Preencher'!G830</f>
        <v>TARIFA BANCARIA</v>
      </c>
      <c r="F821" s="5" t="str">
        <f>'[1]TCE - ANEXO IV - Preencher'!H830</f>
        <v>S</v>
      </c>
      <c r="G821" s="5" t="str">
        <f>'[1]TCE - ANEXO IV - Preencher'!I830</f>
        <v>N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63</v>
      </c>
    </row>
    <row r="822" spans="1:12" s="8" customFormat="1" ht="19.5" customHeight="1" x14ac:dyDescent="0.2">
      <c r="A822" s="3">
        <f>IFERROR(VLOOKUP(B822,'[1]DADOS (OCULTAR)'!$Q$3:$S$103,3,0),"")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 xml:space="preserve">5.25 - Serviços Bancários </v>
      </c>
      <c r="D822" s="3">
        <f>'[1]TCE - ANEXO IV - Preencher'!F831</f>
        <v>90400888000142</v>
      </c>
      <c r="E822" s="5" t="str">
        <f>'[1]TCE - ANEXO IV - Preencher'!G831</f>
        <v>TARIFA BANCARIA</v>
      </c>
      <c r="F822" s="5" t="str">
        <f>'[1]TCE - ANEXO IV - Preencher'!H831</f>
        <v>S</v>
      </c>
      <c r="G822" s="5" t="str">
        <f>'[1]TCE - ANEXO IV - Preencher'!I831</f>
        <v>N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27</v>
      </c>
    </row>
    <row r="823" spans="1:12" s="8" customFormat="1" ht="19.5" customHeight="1" x14ac:dyDescent="0.2">
      <c r="A823" s="3">
        <f>IFERROR(VLOOKUP(B823,'[1]DADOS (OCULTAR)'!$Q$3:$S$103,3,0),"")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 xml:space="preserve">5.25 - Serviços Bancários </v>
      </c>
      <c r="D823" s="3">
        <f>'[1]TCE - ANEXO IV - Preencher'!F832</f>
        <v>90400888000142</v>
      </c>
      <c r="E823" s="5" t="str">
        <f>'[1]TCE - ANEXO IV - Preencher'!G832</f>
        <v>TARIFA BANCARIA</v>
      </c>
      <c r="F823" s="5" t="str">
        <f>'[1]TCE - ANEXO IV - Preencher'!H832</f>
        <v>S</v>
      </c>
      <c r="G823" s="5" t="str">
        <f>'[1]TCE - ANEXO IV - Preencher'!I832</f>
        <v>N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27</v>
      </c>
    </row>
    <row r="824" spans="1:12" s="8" customFormat="1" ht="19.5" customHeight="1" x14ac:dyDescent="0.2">
      <c r="A824" s="3">
        <f>IFERROR(VLOOKUP(B824,'[1]DADOS (OCULTAR)'!$Q$3:$S$103,3,0),"")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 xml:space="preserve">5.25 - Serviços Bancários </v>
      </c>
      <c r="D824" s="3">
        <f>'[1]TCE - ANEXO IV - Preencher'!F833</f>
        <v>90400888000142</v>
      </c>
      <c r="E824" s="5" t="str">
        <f>'[1]TCE - ANEXO IV - Preencher'!G833</f>
        <v>TARIFA BANCARIA</v>
      </c>
      <c r="F824" s="5" t="str">
        <f>'[1]TCE - ANEXO IV - Preencher'!H833</f>
        <v>S</v>
      </c>
      <c r="G824" s="5" t="str">
        <f>'[1]TCE - ANEXO IV - Preencher'!I833</f>
        <v>N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27</v>
      </c>
    </row>
    <row r="825" spans="1:12" s="8" customFormat="1" ht="19.5" customHeight="1" x14ac:dyDescent="0.2">
      <c r="A825" s="3">
        <f>IFERROR(VLOOKUP(B825,'[1]DADOS (OCULTAR)'!$Q$3:$S$103,3,0),"")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 xml:space="preserve">5.25 - Serviços Bancários </v>
      </c>
      <c r="D825" s="3">
        <f>'[1]TCE - ANEXO IV - Preencher'!F834</f>
        <v>90400888000142</v>
      </c>
      <c r="E825" s="5" t="str">
        <f>'[1]TCE - ANEXO IV - Preencher'!G834</f>
        <v>TARIFA BANCARIA</v>
      </c>
      <c r="F825" s="5" t="str">
        <f>'[1]TCE - ANEXO IV - Preencher'!H834</f>
        <v>S</v>
      </c>
      <c r="G825" s="5" t="str">
        <f>'[1]TCE - ANEXO IV - Preencher'!I834</f>
        <v>N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18</v>
      </c>
    </row>
    <row r="826" spans="1:12" s="8" customFormat="1" ht="19.5" customHeight="1" x14ac:dyDescent="0.2">
      <c r="A826" s="3">
        <f>IFERROR(VLOOKUP(B826,'[1]DADOS (OCULTAR)'!$Q$3:$S$103,3,0),"")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 xml:space="preserve">5.25 - Serviços Bancários </v>
      </c>
      <c r="D826" s="3">
        <f>'[1]TCE - ANEXO IV - Preencher'!F835</f>
        <v>90400888000142</v>
      </c>
      <c r="E826" s="5" t="str">
        <f>'[1]TCE - ANEXO IV - Preencher'!G835</f>
        <v>TARIFA BANCARIA</v>
      </c>
      <c r="F826" s="5" t="str">
        <f>'[1]TCE - ANEXO IV - Preencher'!H835</f>
        <v>S</v>
      </c>
      <c r="G826" s="5" t="str">
        <f>'[1]TCE - ANEXO IV - Preencher'!I835</f>
        <v>N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18</v>
      </c>
    </row>
    <row r="827" spans="1:12" s="8" customFormat="1" ht="19.5" customHeight="1" x14ac:dyDescent="0.2">
      <c r="A827" s="3">
        <f>IFERROR(VLOOKUP(B827,'[1]DADOS (OCULTAR)'!$Q$3:$S$103,3,0),"")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 xml:space="preserve">5.25 - Serviços Bancários </v>
      </c>
      <c r="D827" s="3">
        <f>'[1]TCE - ANEXO IV - Preencher'!F836</f>
        <v>90400888000142</v>
      </c>
      <c r="E827" s="5" t="str">
        <f>'[1]TCE - ANEXO IV - Preencher'!G836</f>
        <v>TARIFA BANCARIA</v>
      </c>
      <c r="F827" s="5" t="str">
        <f>'[1]TCE - ANEXO IV - Preencher'!H836</f>
        <v>S</v>
      </c>
      <c r="G827" s="5" t="str">
        <f>'[1]TCE - ANEXO IV - Preencher'!I836</f>
        <v>N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9</v>
      </c>
    </row>
    <row r="828" spans="1:12" s="8" customFormat="1" ht="19.5" customHeight="1" x14ac:dyDescent="0.2">
      <c r="A828" s="3">
        <f>IFERROR(VLOOKUP(B828,'[1]DADOS (OCULTAR)'!$Q$3:$S$103,3,0),"")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 xml:space="preserve">5.25 - Serviços Bancários </v>
      </c>
      <c r="D828" s="3">
        <f>'[1]TCE - ANEXO IV - Preencher'!F837</f>
        <v>90400888000142</v>
      </c>
      <c r="E828" s="5" t="str">
        <f>'[1]TCE - ANEXO IV - Preencher'!G837</f>
        <v>TARIFA MANUTENCAO DE CONTA</v>
      </c>
      <c r="F828" s="5" t="str">
        <f>'[1]TCE - ANEXO IV - Preencher'!H837</f>
        <v>S</v>
      </c>
      <c r="G828" s="5" t="str">
        <f>'[1]TCE - ANEXO IV - Preencher'!I837</f>
        <v>N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105</v>
      </c>
    </row>
    <row r="829" spans="1:12" s="8" customFormat="1" ht="19.5" customHeight="1" x14ac:dyDescent="0.2">
      <c r="A829" s="3">
        <f>IFERROR(VLOOKUP(B829,'[1]DADOS (OCULTAR)'!$Q$3:$S$103,3,0),"")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 xml:space="preserve">5.25 - Serviços Bancários </v>
      </c>
      <c r="D829" s="3">
        <f>'[1]TCE - ANEXO IV - Preencher'!F838</f>
        <v>90400888000142</v>
      </c>
      <c r="E829" s="5" t="str">
        <f>'[1]TCE - ANEXO IV - Preencher'!G838</f>
        <v>TARIFA MANUTENCAO DE CONTA</v>
      </c>
      <c r="F829" s="5" t="str">
        <f>'[1]TCE - ANEXO IV - Preencher'!H838</f>
        <v>S</v>
      </c>
      <c r="G829" s="5" t="str">
        <f>'[1]TCE - ANEXO IV - Preencher'!I838</f>
        <v>N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70</v>
      </c>
    </row>
    <row r="830" spans="1:12" s="8" customFormat="1" ht="19.5" customHeight="1" x14ac:dyDescent="0.2">
      <c r="A830" s="3">
        <f>IFERROR(VLOOKUP(B830,'[1]DADOS (OCULTAR)'!$Q$3:$S$103,3,0),"")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 xml:space="preserve">5.25 - Serviços Bancários </v>
      </c>
      <c r="D830" s="3">
        <f>'[1]TCE - ANEXO IV - Preencher'!F839</f>
        <v>90400888000142</v>
      </c>
      <c r="E830" s="5" t="str">
        <f>'[1]TCE - ANEXO IV - Preencher'!G839</f>
        <v>TARIFA MANUTENCAO DE CONTA</v>
      </c>
      <c r="F830" s="5" t="str">
        <f>'[1]TCE - ANEXO IV - Preencher'!H839</f>
        <v>S</v>
      </c>
      <c r="G830" s="5" t="str">
        <f>'[1]TCE - ANEXO IV - Preencher'!I839</f>
        <v>N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70</v>
      </c>
    </row>
    <row r="831" spans="1:12" s="8" customFormat="1" ht="19.5" customHeight="1" x14ac:dyDescent="0.2">
      <c r="A831" s="3">
        <f>IFERROR(VLOOKUP(B831,'[1]DADOS (OCULTAR)'!$Q$3:$S$103,3,0),"")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 xml:space="preserve">5.25 - Serviços Bancários </v>
      </c>
      <c r="D831" s="3">
        <f>'[1]TCE - ANEXO IV - Preencher'!F840</f>
        <v>90400888000142</v>
      </c>
      <c r="E831" s="5" t="str">
        <f>'[1]TCE - ANEXO IV - Preencher'!G840</f>
        <v>TARIFA MANUTENCAO DE CONTA</v>
      </c>
      <c r="F831" s="5" t="str">
        <f>'[1]TCE - ANEXO IV - Preencher'!H840</f>
        <v>S</v>
      </c>
      <c r="G831" s="5" t="str">
        <f>'[1]TCE - ANEXO IV - Preencher'!I840</f>
        <v>N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70</v>
      </c>
    </row>
    <row r="832" spans="1:12" s="8" customFormat="1" ht="19.5" customHeight="1" x14ac:dyDescent="0.2">
      <c r="A832" s="3">
        <f>IFERROR(VLOOKUP(B832,'[1]DADOS (OCULTAR)'!$Q$3:$S$103,3,0),"")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 xml:space="preserve">5.25 - Serviços Bancários </v>
      </c>
      <c r="D832" s="3">
        <f>'[1]TCE - ANEXO IV - Preencher'!F841</f>
        <v>90400888000142</v>
      </c>
      <c r="E832" s="5" t="str">
        <f>'[1]TCE - ANEXO IV - Preencher'!G841</f>
        <v>TARIFA REPASSE</v>
      </c>
      <c r="F832" s="5" t="str">
        <f>'[1]TCE - ANEXO IV - Preencher'!H841</f>
        <v>S</v>
      </c>
      <c r="G832" s="5" t="str">
        <f>'[1]TCE - ANEXO IV - Preencher'!I841</f>
        <v>N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7.5</v>
      </c>
    </row>
    <row r="833" spans="1:12" s="8" customFormat="1" ht="19.5" customHeight="1" x14ac:dyDescent="0.2">
      <c r="A833" s="3">
        <f>IFERROR(VLOOKUP(B833,'[1]DADOS (OCULTAR)'!$Q$3:$S$103,3,0),"")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 xml:space="preserve">5.25 - Serviços Bancários </v>
      </c>
      <c r="D833" s="3">
        <f>'[1]TCE - ANEXO IV - Preencher'!F842</f>
        <v>90400888000142</v>
      </c>
      <c r="E833" s="5" t="str">
        <f>'[1]TCE - ANEXO IV - Preencher'!G842</f>
        <v>TARIFA REPASSE</v>
      </c>
      <c r="F833" s="5" t="str">
        <f>'[1]TCE - ANEXO IV - Preencher'!H842</f>
        <v>S</v>
      </c>
      <c r="G833" s="5" t="str">
        <f>'[1]TCE - ANEXO IV - Preencher'!I842</f>
        <v>N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7.5</v>
      </c>
    </row>
    <row r="834" spans="1:12" s="8" customFormat="1" ht="19.5" customHeight="1" x14ac:dyDescent="0.2">
      <c r="A834" s="3">
        <f>IFERROR(VLOOKUP(B834,'[1]DADOS (OCULTAR)'!$Q$3:$S$103,3,0),"")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 xml:space="preserve">5.25 - Serviços Bancários </v>
      </c>
      <c r="D834" s="3">
        <f>'[1]TCE - ANEXO IV - Preencher'!F843</f>
        <v>90400888000142</v>
      </c>
      <c r="E834" s="5" t="str">
        <f>'[1]TCE - ANEXO IV - Preencher'!G843</f>
        <v>TARIFA REPASSE</v>
      </c>
      <c r="F834" s="5" t="str">
        <f>'[1]TCE - ANEXO IV - Preencher'!H843</f>
        <v>S</v>
      </c>
      <c r="G834" s="5" t="str">
        <f>'[1]TCE - ANEXO IV - Preencher'!I843</f>
        <v>N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7.5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>
        <f>IFERROR(VLOOKUP(B838,'[1]DADOS (OCULTAR)'!$Q$3:$S$103,3,0),"")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3.2 - Gás e Outros Materiais Engarrafados</v>
      </c>
      <c r="D838" s="3">
        <f>'[1]TCE - ANEXO IV - Preencher'!F847</f>
        <v>3237583004588</v>
      </c>
      <c r="E838" s="5" t="str">
        <f>'[1]TCE - ANEXO IV - Preencher'!G847</f>
        <v>COPAGAZ DISTRIBUIDORA DE GAS S.A.</v>
      </c>
      <c r="F838" s="5" t="str">
        <f>'[1]TCE - ANEXO IV - Preencher'!H847</f>
        <v>B</v>
      </c>
      <c r="G838" s="5" t="str">
        <f>'[1]TCE - ANEXO IV - Preencher'!I847</f>
        <v>S</v>
      </c>
      <c r="H838" s="5" t="str">
        <f>'[1]TCE - ANEXO IV - Preencher'!J847</f>
        <v>000.011.035</v>
      </c>
      <c r="I838" s="6">
        <f>IF('[1]TCE - ANEXO IV - Preencher'!K847="","",'[1]TCE - ANEXO IV - Preencher'!K847)</f>
        <v>45020</v>
      </c>
      <c r="J838" s="5" t="str">
        <f>'[1]TCE - ANEXO IV - Preencher'!L847</f>
        <v>26230403237583004588550120000110351001175870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3365.53</v>
      </c>
    </row>
    <row r="839" spans="1:12" s="8" customFormat="1" ht="19.5" customHeight="1" x14ac:dyDescent="0.2">
      <c r="A839" s="3">
        <f>IFERROR(VLOOKUP(B839,'[1]DADOS (OCULTAR)'!$Q$3:$S$103,3,0),"")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3.2 - Gás e Outros Materiais Engarrafados</v>
      </c>
      <c r="D839" s="3">
        <f>'[1]TCE - ANEXO IV - Preencher'!F848</f>
        <v>3237583004588</v>
      </c>
      <c r="E839" s="5" t="str">
        <f>'[1]TCE - ANEXO IV - Preencher'!G848</f>
        <v>COPAGAZ DISTRIBUIDORA DE GAS S.A.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000.011.073</v>
      </c>
      <c r="I839" s="6">
        <f>IF('[1]TCE - ANEXO IV - Preencher'!K848="","",'[1]TCE - ANEXO IV - Preencher'!K848)</f>
        <v>45020</v>
      </c>
      <c r="J839" s="5" t="str">
        <f>'[1]TCE - ANEXO IV - Preencher'!L848</f>
        <v>26230403237583004588550120000110731090372570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3849.96</v>
      </c>
    </row>
    <row r="840" spans="1:12" s="8" customFormat="1" ht="19.5" customHeight="1" x14ac:dyDescent="0.2">
      <c r="A840" s="3">
        <f>IFERROR(VLOOKUP(B840,'[1]DADOS (OCULTAR)'!$Q$3:$S$103,3,0),"")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3.2 - Gás e Outros Materiais Engarrafados</v>
      </c>
      <c r="D840" s="3">
        <f>'[1]TCE - ANEXO IV - Preencher'!F849</f>
        <v>3237583004588</v>
      </c>
      <c r="E840" s="5" t="str">
        <f>'[1]TCE - ANEXO IV - Preencher'!G849</f>
        <v>COPAGAZ DISTRIBUIDORA DE GAS S.A.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000.011.090</v>
      </c>
      <c r="I840" s="6">
        <f>IF('[1]TCE - ANEXO IV - Preencher'!K849="","",'[1]TCE - ANEXO IV - Preencher'!K849)</f>
        <v>45034</v>
      </c>
      <c r="J840" s="5" t="str">
        <f>'[1]TCE - ANEXO IV - Preencher'!L849</f>
        <v>26230403237583004588550120000110901066272163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3786.56</v>
      </c>
    </row>
    <row r="841" spans="1:12" s="8" customFormat="1" ht="19.5" customHeight="1" x14ac:dyDescent="0.2">
      <c r="A841" s="3">
        <f>IFERROR(VLOOKUP(B841,'[1]DADOS (OCULTAR)'!$Q$3:$S$103,3,0),"")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3.2 - Gás e Outros Materiais Engarrafados</v>
      </c>
      <c r="D841" s="3">
        <f>'[1]TCE - ANEXO IV - Preencher'!F850</f>
        <v>3237583004588</v>
      </c>
      <c r="E841" s="5" t="str">
        <f>'[1]TCE - ANEXO IV - Preencher'!G850</f>
        <v>COPAGAZ DISTRIBUIDORA DE GAS S.A.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000.011.110</v>
      </c>
      <c r="I841" s="6">
        <f>IF('[1]TCE - ANEXO IV - Preencher'!K850="","",'[1]TCE - ANEXO IV - Preencher'!K850)</f>
        <v>45040</v>
      </c>
      <c r="J841" s="5" t="str">
        <f>'[1]TCE - ANEXO IV - Preencher'!L850</f>
        <v>26230403237583004588550120000111101093573165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2481.92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>
        <f>IFERROR(VLOOKUP(B845,'[1]DADOS (OCULTAR)'!$Q$3:$S$103,3,0),"")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3.9 - Material para Manutenção de Bens Imóveis </v>
      </c>
      <c r="D845" s="3">
        <f>'[1]TCE - ANEXO IV - Preencher'!F854</f>
        <v>1326290000201</v>
      </c>
      <c r="E845" s="5" t="str">
        <f>'[1]TCE - ANEXO IV - Preencher'!G854</f>
        <v>IVAN FERREIRA DOS SANTOS ME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000.045.922</v>
      </c>
      <c r="I845" s="6">
        <f>IF('[1]TCE - ANEXO IV - Preencher'!K854="","",'[1]TCE - ANEXO IV - Preencher'!K854)</f>
        <v>45019</v>
      </c>
      <c r="J845" s="5" t="str">
        <f>'[1]TCE - ANEXO IV - Preencher'!L854</f>
        <v>26230401326290000201550010000459221488189581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227.86</v>
      </c>
    </row>
    <row r="846" spans="1:12" s="8" customFormat="1" ht="19.5" customHeight="1" x14ac:dyDescent="0.2">
      <c r="A846" s="3">
        <f>IFERROR(VLOOKUP(B846,'[1]DADOS (OCULTAR)'!$Q$3:$S$103,3,0),"")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 xml:space="preserve">3.9 - Material para Manutenção de Bens Imóveis </v>
      </c>
      <c r="D846" s="3">
        <f>'[1]TCE - ANEXO IV - Preencher'!F855</f>
        <v>9494196000192</v>
      </c>
      <c r="E846" s="5" t="str">
        <f>'[1]TCE - ANEXO IV - Preencher'!G855</f>
        <v>COMERCIAL JR CLAUDIO  MARIO LTDA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281827</v>
      </c>
      <c r="I846" s="6">
        <f>IF('[1]TCE - ANEXO IV - Preencher'!K855="","",'[1]TCE - ANEXO IV - Preencher'!K855)</f>
        <v>45019</v>
      </c>
      <c r="J846" s="5" t="str">
        <f>'[1]TCE - ANEXO IV - Preencher'!L855</f>
        <v>26230409494196000192550010002818271038900891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368.91</v>
      </c>
    </row>
    <row r="847" spans="1:12" s="8" customFormat="1" ht="19.5" customHeight="1" x14ac:dyDescent="0.2">
      <c r="A847" s="3">
        <f>IFERROR(VLOOKUP(B847,'[1]DADOS (OCULTAR)'!$Q$3:$S$103,3,0),"")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 xml:space="preserve">3.9 - Material para Manutenção de Bens Imóveis </v>
      </c>
      <c r="D847" s="3">
        <f>'[1]TCE - ANEXO IV - Preencher'!F856</f>
        <v>9494196000192</v>
      </c>
      <c r="E847" s="5" t="str">
        <f>'[1]TCE - ANEXO IV - Preencher'!G856</f>
        <v>COMERCIAL JR CLAUDIO  MARIO LTDA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281715</v>
      </c>
      <c r="I847" s="6">
        <f>IF('[1]TCE - ANEXO IV - Preencher'!K856="","",'[1]TCE - ANEXO IV - Preencher'!K856)</f>
        <v>45017</v>
      </c>
      <c r="J847" s="5" t="str">
        <f>'[1]TCE - ANEXO IV - Preencher'!L856</f>
        <v>26230409494196000192550010002817151038883125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190.74</v>
      </c>
    </row>
    <row r="848" spans="1:12" s="8" customFormat="1" ht="19.5" customHeight="1" x14ac:dyDescent="0.2">
      <c r="A848" s="3">
        <f>IFERROR(VLOOKUP(B848,'[1]DADOS (OCULTAR)'!$Q$3:$S$103,3,0),"")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 xml:space="preserve">3.9 - Material para Manutenção de Bens Imóveis </v>
      </c>
      <c r="D848" s="3">
        <f>'[1]TCE - ANEXO IV - Preencher'!F857</f>
        <v>9494196000192</v>
      </c>
      <c r="E848" s="5" t="str">
        <f>'[1]TCE - ANEXO IV - Preencher'!G857</f>
        <v>COMERCIAL JR CLAUDIO  MARIO LTDA</v>
      </c>
      <c r="F848" s="5" t="str">
        <f>'[1]TCE - ANEXO IV - Preencher'!H857</f>
        <v>B</v>
      </c>
      <c r="G848" s="5" t="str">
        <f>'[1]TCE - ANEXO IV - Preencher'!I857</f>
        <v>S</v>
      </c>
      <c r="H848" s="5">
        <f>'[1]TCE - ANEXO IV - Preencher'!J857</f>
        <v>281917</v>
      </c>
      <c r="I848" s="6">
        <f>IF('[1]TCE - ANEXO IV - Preencher'!K857="","",'[1]TCE - ANEXO IV - Preencher'!K857)</f>
        <v>45019</v>
      </c>
      <c r="J848" s="5" t="str">
        <f>'[1]TCE - ANEXO IV - Preencher'!L857</f>
        <v>26230409494196000192550010002819171038909669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208.27</v>
      </c>
    </row>
    <row r="849" spans="1:12" s="8" customFormat="1" ht="19.5" customHeight="1" x14ac:dyDescent="0.2">
      <c r="A849" s="3">
        <f>IFERROR(VLOOKUP(B849,'[1]DADOS (OCULTAR)'!$Q$3:$S$103,3,0),"")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 xml:space="preserve">3.9 - Material para Manutenção de Bens Imóveis </v>
      </c>
      <c r="D849" s="3">
        <f>'[1]TCE - ANEXO IV - Preencher'!F858</f>
        <v>24088518000197</v>
      </c>
      <c r="E849" s="5" t="str">
        <f>'[1]TCE - ANEXO IV - Preencher'!G858</f>
        <v>LUCAS DA S SANTOS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417</v>
      </c>
      <c r="I849" s="6">
        <f>IF('[1]TCE - ANEXO IV - Preencher'!K858="","",'[1]TCE - ANEXO IV - Preencher'!K858)</f>
        <v>45019</v>
      </c>
      <c r="J849" s="5" t="str">
        <f>'[1]TCE - ANEXO IV - Preencher'!L858</f>
        <v>26230424088518000197550010000004171809494113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737.1</v>
      </c>
    </row>
    <row r="850" spans="1:12" s="8" customFormat="1" ht="19.5" customHeight="1" x14ac:dyDescent="0.2">
      <c r="A850" s="3">
        <f>IFERROR(VLOOKUP(B850,'[1]DADOS (OCULTAR)'!$Q$3:$S$103,3,0),"")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 xml:space="preserve">3.9 - Material para Manutenção de Bens Imóveis </v>
      </c>
      <c r="D850" s="3">
        <f>'[1]TCE - ANEXO IV - Preencher'!F859</f>
        <v>25361160000197</v>
      </c>
      <c r="E850" s="5" t="str">
        <f>'[1]TCE - ANEXO IV - Preencher'!G859</f>
        <v>DISTRIBUIDORA ESPACO DRYWALL LTDA</v>
      </c>
      <c r="F850" s="5" t="str">
        <f>'[1]TCE - ANEXO IV - Preencher'!H859</f>
        <v>B</v>
      </c>
      <c r="G850" s="5" t="str">
        <f>'[1]TCE - ANEXO IV - Preencher'!I859</f>
        <v>S</v>
      </c>
      <c r="H850" s="5" t="str">
        <f>'[1]TCE - ANEXO IV - Preencher'!J859</f>
        <v>000.001.356</v>
      </c>
      <c r="I850" s="6">
        <f>IF('[1]TCE - ANEXO IV - Preencher'!K859="","",'[1]TCE - ANEXO IV - Preencher'!K859)</f>
        <v>45019</v>
      </c>
      <c r="J850" s="5" t="str">
        <f>'[1]TCE - ANEXO IV - Preencher'!L859</f>
        <v>26230425361160000197550010000013561922023047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185.89</v>
      </c>
    </row>
    <row r="851" spans="1:12" s="8" customFormat="1" ht="19.5" customHeight="1" x14ac:dyDescent="0.2">
      <c r="A851" s="3">
        <f>IFERROR(VLOOKUP(B851,'[1]DADOS (OCULTAR)'!$Q$3:$S$103,3,0),"")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 xml:space="preserve">3.9 - Material para Manutenção de Bens Imóveis </v>
      </c>
      <c r="D851" s="3">
        <f>'[1]TCE - ANEXO IV - Preencher'!F860</f>
        <v>75315333024393</v>
      </c>
      <c r="E851" s="5" t="str">
        <f>'[1]TCE - ANEXO IV - Preencher'!G860</f>
        <v>ATACADAO S.A</v>
      </c>
      <c r="F851" s="5" t="str">
        <f>'[1]TCE - ANEXO IV - Preencher'!H860</f>
        <v>B</v>
      </c>
      <c r="G851" s="5" t="str">
        <f>'[1]TCE - ANEXO IV - Preencher'!I860</f>
        <v>S</v>
      </c>
      <c r="H851" s="5" t="str">
        <f>'[1]TCE - ANEXO IV - Preencher'!J860</f>
        <v>000.051.727</v>
      </c>
      <c r="I851" s="6">
        <f>IF('[1]TCE - ANEXO IV - Preencher'!K860="","",'[1]TCE - ANEXO IV - Preencher'!K860)</f>
        <v>45019</v>
      </c>
      <c r="J851" s="5" t="str">
        <f>'[1]TCE - ANEXO IV - Preencher'!L860</f>
        <v>26230475315333024393550010000517271751067387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49.5</v>
      </c>
    </row>
    <row r="852" spans="1:12" s="8" customFormat="1" ht="19.5" customHeight="1" x14ac:dyDescent="0.2">
      <c r="A852" s="3">
        <f>IFERROR(VLOOKUP(B852,'[1]DADOS (OCULTAR)'!$Q$3:$S$103,3,0),"")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 xml:space="preserve">3.9 - Material para Manutenção de Bens Imóveis </v>
      </c>
      <c r="D852" s="3">
        <f>'[1]TCE - ANEXO IV - Preencher'!F861</f>
        <v>4904237000158</v>
      </c>
      <c r="E852" s="5" t="str">
        <f>'[1]TCE - ANEXO IV - Preencher'!G861</f>
        <v>RITA DE CASSIA MARTINS CAVALARI CAMPINAS</v>
      </c>
      <c r="F852" s="5" t="str">
        <f>'[1]TCE - ANEXO IV - Preencher'!H861</f>
        <v>B</v>
      </c>
      <c r="G852" s="5" t="str">
        <f>'[1]TCE - ANEXO IV - Preencher'!I861</f>
        <v>S</v>
      </c>
      <c r="H852" s="5" t="str">
        <f>'[1]TCE - ANEXO IV - Preencher'!J861</f>
        <v>000.073.892</v>
      </c>
      <c r="I852" s="6">
        <f>IF('[1]TCE - ANEXO IV - Preencher'!K861="","",'[1]TCE - ANEXO IV - Preencher'!K861)</f>
        <v>45015</v>
      </c>
      <c r="J852" s="5" t="str">
        <f>'[1]TCE - ANEXO IV - Preencher'!L861</f>
        <v>35230304904237000158550030000738921614198430</v>
      </c>
      <c r="K852" s="5" t="str">
        <f>IF(F852="B",LEFT('[1]TCE - ANEXO IV - Preencher'!M861,2),IF(F852="S",LEFT('[1]TCE - ANEXO IV - Preencher'!M861,7),IF('[1]TCE - ANEXO IV - Preencher'!H861="","")))</f>
        <v>35</v>
      </c>
      <c r="L852" s="7">
        <f>'[1]TCE - ANEXO IV - Preencher'!N861</f>
        <v>630</v>
      </c>
    </row>
    <row r="853" spans="1:12" s="8" customFormat="1" ht="19.5" customHeight="1" x14ac:dyDescent="0.2">
      <c r="A853" s="3">
        <f>IFERROR(VLOOKUP(B853,'[1]DADOS (OCULTAR)'!$Q$3:$S$103,3,0),"")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 xml:space="preserve">3.9 - Material para Manutenção de Bens Imóveis </v>
      </c>
      <c r="D853" s="3">
        <f>'[1]TCE - ANEXO IV - Preencher'!F862</f>
        <v>7544385000105</v>
      </c>
      <c r="E853" s="5" t="str">
        <f>'[1]TCE - ANEXO IV - Preencher'!G862</f>
        <v>JPRIM PEREIRA FILHO FERAMENTAS LTDA</v>
      </c>
      <c r="F853" s="5" t="str">
        <f>'[1]TCE - ANEXO IV - Preencher'!H862</f>
        <v>B</v>
      </c>
      <c r="G853" s="5" t="str">
        <f>'[1]TCE - ANEXO IV - Preencher'!I862</f>
        <v>S</v>
      </c>
      <c r="H853" s="5" t="str">
        <f>'[1]TCE - ANEXO IV - Preencher'!J862</f>
        <v>000.008.013</v>
      </c>
      <c r="I853" s="6">
        <f>IF('[1]TCE - ANEXO IV - Preencher'!K862="","",'[1]TCE - ANEXO IV - Preencher'!K862)</f>
        <v>45020</v>
      </c>
      <c r="J853" s="5" t="str">
        <f>'[1]TCE - ANEXO IV - Preencher'!L862</f>
        <v>26230407544385000105550010000080131386996730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662</v>
      </c>
    </row>
    <row r="854" spans="1:12" s="8" customFormat="1" ht="19.5" customHeight="1" x14ac:dyDescent="0.2">
      <c r="A854" s="3">
        <f>IFERROR(VLOOKUP(B854,'[1]DADOS (OCULTAR)'!$Q$3:$S$103,3,0),"")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 xml:space="preserve">3.9 - Material para Manutenção de Bens Imóveis </v>
      </c>
      <c r="D854" s="3">
        <f>'[1]TCE - ANEXO IV - Preencher'!F863</f>
        <v>1754239000462</v>
      </c>
      <c r="E854" s="5" t="str">
        <f>'[1]TCE - ANEXO IV - Preencher'!G863</f>
        <v>REFRIGERACAO DUFRIO COM E IMPORT LTDA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551845</v>
      </c>
      <c r="I854" s="6">
        <f>IF('[1]TCE - ANEXO IV - Preencher'!K863="","",'[1]TCE - ANEXO IV - Preencher'!K863)</f>
        <v>45020</v>
      </c>
      <c r="J854" s="5" t="str">
        <f>'[1]TCE - ANEXO IV - Preencher'!L863</f>
        <v>26230401754239000462550010005518451000142200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3400.85</v>
      </c>
    </row>
    <row r="855" spans="1:12" s="8" customFormat="1" ht="19.5" customHeight="1" x14ac:dyDescent="0.2">
      <c r="A855" s="3">
        <f>IFERROR(VLOOKUP(B855,'[1]DADOS (OCULTAR)'!$Q$3:$S$103,3,0),"")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 xml:space="preserve">3.9 - Material para Manutenção de Bens Imóveis </v>
      </c>
      <c r="D855" s="3">
        <f>'[1]TCE - ANEXO IV - Preencher'!F864</f>
        <v>9494196000192</v>
      </c>
      <c r="E855" s="5" t="str">
        <f>'[1]TCE - ANEXO IV - Preencher'!G864</f>
        <v>COMERCIAL JR CLAUDIO  MARIO LTDA</v>
      </c>
      <c r="F855" s="5" t="str">
        <f>'[1]TCE - ANEXO IV - Preencher'!H864</f>
        <v>B</v>
      </c>
      <c r="G855" s="5" t="str">
        <f>'[1]TCE - ANEXO IV - Preencher'!I864</f>
        <v>S</v>
      </c>
      <c r="H855" s="5">
        <f>'[1]TCE - ANEXO IV - Preencher'!J864</f>
        <v>282025</v>
      </c>
      <c r="I855" s="6">
        <f>IF('[1]TCE - ANEXO IV - Preencher'!K864="","",'[1]TCE - ANEXO IV - Preencher'!K864)</f>
        <v>45020</v>
      </c>
      <c r="J855" s="5" t="str">
        <f>'[1]TCE - ANEXO IV - Preencher'!L864</f>
        <v>26230409494196000192550010002820251038922158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121.09</v>
      </c>
    </row>
    <row r="856" spans="1:12" s="8" customFormat="1" ht="19.5" customHeight="1" x14ac:dyDescent="0.2">
      <c r="A856" s="3">
        <f>IFERROR(VLOOKUP(B856,'[1]DADOS (OCULTAR)'!$Q$3:$S$103,3,0),"")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 xml:space="preserve">3.9 - Material para Manutenção de Bens Imóveis </v>
      </c>
      <c r="D856" s="3">
        <f>'[1]TCE - ANEXO IV - Preencher'!F865</f>
        <v>9494196000192</v>
      </c>
      <c r="E856" s="5" t="str">
        <f>'[1]TCE - ANEXO IV - Preencher'!G865</f>
        <v>COMERCIAL JR CLAUDIO  MARIO LTDA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282023</v>
      </c>
      <c r="I856" s="6">
        <f>IF('[1]TCE - ANEXO IV - Preencher'!K865="","",'[1]TCE - ANEXO IV - Preencher'!K865)</f>
        <v>45020</v>
      </c>
      <c r="J856" s="5" t="str">
        <f>'[1]TCE - ANEXO IV - Preencher'!L865</f>
        <v>26230409494196000192550010002820231038922005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569.61</v>
      </c>
    </row>
    <row r="857" spans="1:12" s="8" customFormat="1" ht="19.5" customHeight="1" x14ac:dyDescent="0.2">
      <c r="A857" s="3">
        <f>IFERROR(VLOOKUP(B857,'[1]DADOS (OCULTAR)'!$Q$3:$S$103,3,0),"")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 xml:space="preserve">3.9 - Material para Manutenção de Bens Imóveis </v>
      </c>
      <c r="D857" s="3">
        <f>'[1]TCE - ANEXO IV - Preencher'!F866</f>
        <v>9494196000192</v>
      </c>
      <c r="E857" s="5" t="str">
        <f>'[1]TCE - ANEXO IV - Preencher'!G866</f>
        <v>COMERCIAL JR CLAUDIO  MARIO LTDA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282090</v>
      </c>
      <c r="I857" s="6">
        <f>IF('[1]TCE - ANEXO IV - Preencher'!K866="","",'[1]TCE - ANEXO IV - Preencher'!K866)</f>
        <v>45020</v>
      </c>
      <c r="J857" s="5" t="str">
        <f>'[1]TCE - ANEXO IV - Preencher'!L866</f>
        <v>26230409494196000192550010002820901038929509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270.56</v>
      </c>
    </row>
    <row r="858" spans="1:12" s="8" customFormat="1" ht="19.5" customHeight="1" x14ac:dyDescent="0.2">
      <c r="A858" s="3">
        <f>IFERROR(VLOOKUP(B858,'[1]DADOS (OCULTAR)'!$Q$3:$S$103,3,0),"")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 xml:space="preserve">3.9 - Material para Manutenção de Bens Imóveis </v>
      </c>
      <c r="D858" s="3">
        <f>'[1]TCE - ANEXO IV - Preencher'!F867</f>
        <v>24407397000107</v>
      </c>
      <c r="E858" s="5" t="str">
        <f>'[1]TCE - ANEXO IV - Preencher'!G867</f>
        <v>CASA DAS CONEXOES COM. E REP. LTDA</v>
      </c>
      <c r="F858" s="5" t="str">
        <f>'[1]TCE - ANEXO IV - Preencher'!H867</f>
        <v>B</v>
      </c>
      <c r="G858" s="5" t="str">
        <f>'[1]TCE - ANEXO IV - Preencher'!I867</f>
        <v>S</v>
      </c>
      <c r="H858" s="5" t="str">
        <f>'[1]TCE - ANEXO IV - Preencher'!J867</f>
        <v>000.007.255</v>
      </c>
      <c r="I858" s="6">
        <f>IF('[1]TCE - ANEXO IV - Preencher'!K867="","",'[1]TCE - ANEXO IV - Preencher'!K867)</f>
        <v>45020</v>
      </c>
      <c r="J858" s="5" t="str">
        <f>'[1]TCE - ANEXO IV - Preencher'!L867</f>
        <v>26230424407397000107550010000072551120519835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190</v>
      </c>
    </row>
    <row r="859" spans="1:12" s="8" customFormat="1" ht="19.5" customHeight="1" x14ac:dyDescent="0.2">
      <c r="A859" s="3">
        <f>IFERROR(VLOOKUP(B859,'[1]DADOS (OCULTAR)'!$Q$3:$S$103,3,0),"")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 xml:space="preserve">3.9 - Material para Manutenção de Bens Imóveis </v>
      </c>
      <c r="D859" s="3">
        <f>'[1]TCE - ANEXO IV - Preencher'!F868</f>
        <v>70082664000718</v>
      </c>
      <c r="E859" s="5" t="str">
        <f>'[1]TCE - ANEXO IV - Preencher'!G868</f>
        <v>JCL LAJES E MATERIAIS P CONS LTDA</v>
      </c>
      <c r="F859" s="5" t="str">
        <f>'[1]TCE - ANEXO IV - Preencher'!H868</f>
        <v>B</v>
      </c>
      <c r="G859" s="5" t="str">
        <f>'[1]TCE - ANEXO IV - Preencher'!I868</f>
        <v>S</v>
      </c>
      <c r="H859" s="5">
        <f>'[1]TCE - ANEXO IV - Preencher'!J868</f>
        <v>34982</v>
      </c>
      <c r="I859" s="6">
        <f>IF('[1]TCE - ANEXO IV - Preencher'!K868="","",'[1]TCE - ANEXO IV - Preencher'!K868)</f>
        <v>45019</v>
      </c>
      <c r="J859" s="5" t="str">
        <f>'[1]TCE - ANEXO IV - Preencher'!L868</f>
        <v>26230470082664000718550010000349821090739986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2575</v>
      </c>
    </row>
    <row r="860" spans="1:12" s="8" customFormat="1" ht="19.5" customHeight="1" x14ac:dyDescent="0.2">
      <c r="A860" s="3">
        <f>IFERROR(VLOOKUP(B860,'[1]DADOS (OCULTAR)'!$Q$3:$S$103,3,0),"")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 xml:space="preserve">3.9 - Material para Manutenção de Bens Imóveis </v>
      </c>
      <c r="D860" s="3">
        <f>'[1]TCE - ANEXO IV - Preencher'!F869</f>
        <v>9494196000192</v>
      </c>
      <c r="E860" s="5" t="str">
        <f>'[1]TCE - ANEXO IV - Preencher'!G869</f>
        <v>COMERCIAL JR CLAUDIO  MARIO LTDA</v>
      </c>
      <c r="F860" s="5" t="str">
        <f>'[1]TCE - ANEXO IV - Preencher'!H869</f>
        <v>B</v>
      </c>
      <c r="G860" s="5" t="str">
        <f>'[1]TCE - ANEXO IV - Preencher'!I869</f>
        <v>S</v>
      </c>
      <c r="H860" s="5">
        <f>'[1]TCE - ANEXO IV - Preencher'!J869</f>
        <v>282165</v>
      </c>
      <c r="I860" s="6">
        <f>IF('[1]TCE - ANEXO IV - Preencher'!K869="","",'[1]TCE - ANEXO IV - Preencher'!K869)</f>
        <v>45021</v>
      </c>
      <c r="J860" s="5" t="str">
        <f>'[1]TCE - ANEXO IV - Preencher'!L869</f>
        <v>26230409494196000192550010002821651038939973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429.14</v>
      </c>
    </row>
    <row r="861" spans="1:12" s="8" customFormat="1" ht="19.5" customHeight="1" x14ac:dyDescent="0.2">
      <c r="A861" s="3">
        <f>IFERROR(VLOOKUP(B861,'[1]DADOS (OCULTAR)'!$Q$3:$S$103,3,0),"")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 xml:space="preserve">3.9 - Material para Manutenção de Bens Imóveis </v>
      </c>
      <c r="D861" s="3">
        <f>'[1]TCE - ANEXO IV - Preencher'!F870</f>
        <v>9494196000192</v>
      </c>
      <c r="E861" s="5" t="str">
        <f>'[1]TCE - ANEXO IV - Preencher'!G870</f>
        <v>COMERCIAL JR CLAUDIO  MARIO LTDA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282164</v>
      </c>
      <c r="I861" s="6">
        <f>IF('[1]TCE - ANEXO IV - Preencher'!K870="","",'[1]TCE - ANEXO IV - Preencher'!K870)</f>
        <v>45021</v>
      </c>
      <c r="J861" s="5" t="str">
        <f>'[1]TCE - ANEXO IV - Preencher'!L870</f>
        <v>26230409494196000192550010002821641038939836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466.61</v>
      </c>
    </row>
    <row r="862" spans="1:12" s="8" customFormat="1" ht="19.5" customHeight="1" x14ac:dyDescent="0.2">
      <c r="A862" s="3">
        <f>IFERROR(VLOOKUP(B862,'[1]DADOS (OCULTAR)'!$Q$3:$S$103,3,0),"")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 xml:space="preserve">3.9 - Material para Manutenção de Bens Imóveis </v>
      </c>
      <c r="D862" s="3">
        <f>'[1]TCE - ANEXO IV - Preencher'!F871</f>
        <v>9494196000192</v>
      </c>
      <c r="E862" s="5" t="str">
        <f>'[1]TCE - ANEXO IV - Preencher'!G871</f>
        <v>COMERCIAL JR CLAUDIO  MARIO LTDA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282226</v>
      </c>
      <c r="I862" s="6">
        <f>IF('[1]TCE - ANEXO IV - Preencher'!K871="","",'[1]TCE - ANEXO IV - Preencher'!K871)</f>
        <v>45021</v>
      </c>
      <c r="J862" s="5" t="str">
        <f>'[1]TCE - ANEXO IV - Preencher'!L871</f>
        <v>26230409494196000192550010002822261038947175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15.58</v>
      </c>
    </row>
    <row r="863" spans="1:12" s="8" customFormat="1" ht="19.5" customHeight="1" x14ac:dyDescent="0.2">
      <c r="A863" s="3">
        <f>IFERROR(VLOOKUP(B863,'[1]DADOS (OCULTAR)'!$Q$3:$S$103,3,0),"")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 xml:space="preserve">3.9 - Material para Manutenção de Bens Imóveis </v>
      </c>
      <c r="D863" s="3">
        <f>'[1]TCE - ANEXO IV - Preencher'!F872</f>
        <v>9304576000117</v>
      </c>
      <c r="E863" s="5" t="str">
        <f>'[1]TCE - ANEXO IV - Preencher'!G872</f>
        <v>R K COMERCIAL ATAC E VAR FERREM LTDA</v>
      </c>
      <c r="F863" s="5" t="str">
        <f>'[1]TCE - ANEXO IV - Preencher'!H872</f>
        <v>B</v>
      </c>
      <c r="G863" s="5" t="str">
        <f>'[1]TCE - ANEXO IV - Preencher'!I872</f>
        <v>S</v>
      </c>
      <c r="H863" s="5" t="str">
        <f>'[1]TCE - ANEXO IV - Preencher'!J872</f>
        <v>000.009.613</v>
      </c>
      <c r="I863" s="6">
        <f>IF('[1]TCE - ANEXO IV - Preencher'!K872="","",'[1]TCE - ANEXO IV - Preencher'!K872)</f>
        <v>45026</v>
      </c>
      <c r="J863" s="5" t="str">
        <f>'[1]TCE - ANEXO IV - Preencher'!L872</f>
        <v>26230409304576000117550010000096131046403272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150</v>
      </c>
    </row>
    <row r="864" spans="1:12" s="8" customFormat="1" ht="19.5" customHeight="1" x14ac:dyDescent="0.2">
      <c r="A864" s="3">
        <f>IFERROR(VLOOKUP(B864,'[1]DADOS (OCULTAR)'!$Q$3:$S$103,3,0),"")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3.9 - Material para Manutenção de Bens Imóveis </v>
      </c>
      <c r="D864" s="3">
        <f>'[1]TCE - ANEXO IV - Preencher'!F873</f>
        <v>12332754000128</v>
      </c>
      <c r="E864" s="5" t="str">
        <f>'[1]TCE - ANEXO IV - Preencher'!G873</f>
        <v>PAULO WAGNER SAMPAIO DA SILVA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112</v>
      </c>
      <c r="I864" s="6">
        <f>IF('[1]TCE - ANEXO IV - Preencher'!K873="","",'[1]TCE - ANEXO IV - Preencher'!K873)</f>
        <v>45026</v>
      </c>
      <c r="J864" s="5" t="str">
        <f>'[1]TCE - ANEXO IV - Preencher'!L873</f>
        <v>26230412332754000128550010000001121100002118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660</v>
      </c>
    </row>
    <row r="865" spans="1:12" s="8" customFormat="1" ht="19.5" customHeight="1" x14ac:dyDescent="0.2">
      <c r="A865" s="3">
        <f>IFERROR(VLOOKUP(B865,'[1]DADOS (OCULTAR)'!$Q$3:$S$103,3,0),"")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3.9 - Material para Manutenção de Bens Imóveis </v>
      </c>
      <c r="D865" s="3">
        <f>'[1]TCE - ANEXO IV - Preencher'!F874</f>
        <v>9494196000192</v>
      </c>
      <c r="E865" s="5" t="str">
        <f>'[1]TCE - ANEXO IV - Preencher'!G874</f>
        <v>COMERCIAL JR CLAUDIO  MARIO LTDA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282581</v>
      </c>
      <c r="I865" s="6">
        <f>IF('[1]TCE - ANEXO IV - Preencher'!K874="","",'[1]TCE - ANEXO IV - Preencher'!K874)</f>
        <v>45026</v>
      </c>
      <c r="J865" s="5" t="str">
        <f>'[1]TCE - ANEXO IV - Preencher'!L874</f>
        <v>26230409494196000192550010002825801038991990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401.9</v>
      </c>
    </row>
    <row r="866" spans="1:12" s="8" customFormat="1" ht="19.5" customHeight="1" x14ac:dyDescent="0.2">
      <c r="A866" s="3">
        <f>IFERROR(VLOOKUP(B866,'[1]DADOS (OCULTAR)'!$Q$3:$S$103,3,0),"")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3.9 - Material para Manutenção de Bens Imóveis </v>
      </c>
      <c r="D866" s="3">
        <f>'[1]TCE - ANEXO IV - Preencher'!F875</f>
        <v>9494196000192</v>
      </c>
      <c r="E866" s="5" t="str">
        <f>'[1]TCE - ANEXO IV - Preencher'!G875</f>
        <v>COMERCIAL JR CLAUDIO  MARIO LTDA</v>
      </c>
      <c r="F866" s="5" t="str">
        <f>'[1]TCE - ANEXO IV - Preencher'!H875</f>
        <v>B</v>
      </c>
      <c r="G866" s="5" t="str">
        <f>'[1]TCE - ANEXO IV - Preencher'!I875</f>
        <v>S</v>
      </c>
      <c r="H866" s="5">
        <f>'[1]TCE - ANEXO IV - Preencher'!J875</f>
        <v>282580</v>
      </c>
      <c r="I866" s="6">
        <f>IF('[1]TCE - ANEXO IV - Preencher'!K875="","",'[1]TCE - ANEXO IV - Preencher'!K875)</f>
        <v>45026</v>
      </c>
      <c r="J866" s="5" t="str">
        <f>'[1]TCE - ANEXO IV - Preencher'!L875</f>
        <v>26230409494196000192550010002825801038991990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467.08</v>
      </c>
    </row>
    <row r="867" spans="1:12" s="8" customFormat="1" ht="19.5" customHeight="1" x14ac:dyDescent="0.2">
      <c r="A867" s="3">
        <f>IFERROR(VLOOKUP(B867,'[1]DADOS (OCULTAR)'!$Q$3:$S$103,3,0),"")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>
        <f>'[1]TCE - ANEXO IV - Preencher'!F876</f>
        <v>9494196000192</v>
      </c>
      <c r="E867" s="5" t="str">
        <f>'[1]TCE - ANEXO IV - Preencher'!G876</f>
        <v>COMERCIAL JR CLAUDIO  MARIO LTDA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282656</v>
      </c>
      <c r="I867" s="6">
        <f>IF('[1]TCE - ANEXO IV - Preencher'!K876="","",'[1]TCE - ANEXO IV - Preencher'!K876)</f>
        <v>45027</v>
      </c>
      <c r="J867" s="5" t="str">
        <f>'[1]TCE - ANEXO IV - Preencher'!L876</f>
        <v>26230409494196000192550010002826561039001292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542.71</v>
      </c>
    </row>
    <row r="868" spans="1:12" s="8" customFormat="1" ht="19.5" customHeight="1" x14ac:dyDescent="0.2">
      <c r="A868" s="3">
        <f>IFERROR(VLOOKUP(B868,'[1]DADOS (OCULTAR)'!$Q$3:$S$103,3,0),"")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3.9 - Material para Manutenção de Bens Imóveis </v>
      </c>
      <c r="D868" s="3">
        <f>'[1]TCE - ANEXO IV - Preencher'!F877</f>
        <v>9494196000192</v>
      </c>
      <c r="E868" s="5" t="str">
        <f>'[1]TCE - ANEXO IV - Preencher'!G877</f>
        <v>COMERCIAL JR CLAUDIO  MARIO LTDA</v>
      </c>
      <c r="F868" s="5" t="str">
        <f>'[1]TCE - ANEXO IV - Preencher'!H877</f>
        <v>B</v>
      </c>
      <c r="G868" s="5" t="str">
        <f>'[1]TCE - ANEXO IV - Preencher'!I877</f>
        <v>S</v>
      </c>
      <c r="H868" s="5" t="str">
        <f>'[1]TCE - ANEXO IV - Preencher'!J877</f>
        <v>282727</v>
      </c>
      <c r="I868" s="6">
        <f>IF('[1]TCE - ANEXO IV - Preencher'!K877="","",'[1]TCE - ANEXO IV - Preencher'!K877)</f>
        <v>45027</v>
      </c>
      <c r="J868" s="5" t="str">
        <f>'[1]TCE - ANEXO IV - Preencher'!L877</f>
        <v>26230409494196000192550010002827271039009416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568.13</v>
      </c>
    </row>
    <row r="869" spans="1:12" s="8" customFormat="1" ht="19.5" customHeight="1" x14ac:dyDescent="0.2">
      <c r="A869" s="3">
        <f>IFERROR(VLOOKUP(B869,'[1]DADOS (OCULTAR)'!$Q$3:$S$103,3,0),"")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3.9 - Material para Manutenção de Bens Imóveis </v>
      </c>
      <c r="D869" s="3">
        <f>'[1]TCE - ANEXO IV - Preencher'!F878</f>
        <v>14951481000125</v>
      </c>
      <c r="E869" s="5" t="str">
        <f>'[1]TCE - ANEXO IV - Preencher'!G878</f>
        <v>BM COMERCIO E SERVICOS DE EQUIP MED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000.000.986</v>
      </c>
      <c r="I869" s="6">
        <f>IF('[1]TCE - ANEXO IV - Preencher'!K878="","",'[1]TCE - ANEXO IV - Preencher'!K878)</f>
        <v>45028</v>
      </c>
      <c r="J869" s="5" t="str">
        <f>'[1]TCE - ANEXO IV - Preencher'!L878</f>
        <v>26230414951481000125550010000009861000007842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4400</v>
      </c>
    </row>
    <row r="870" spans="1:12" s="8" customFormat="1" ht="19.5" customHeight="1" x14ac:dyDescent="0.2">
      <c r="A870" s="3">
        <f>IFERROR(VLOOKUP(B870,'[1]DADOS (OCULTAR)'!$Q$3:$S$103,3,0),"")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3.9 - Material para Manutenção de Bens Imóveis </v>
      </c>
      <c r="D870" s="3">
        <f>'[1]TCE - ANEXO IV - Preencher'!F879</f>
        <v>14951481000125</v>
      </c>
      <c r="E870" s="5" t="str">
        <f>'[1]TCE - ANEXO IV - Preencher'!G879</f>
        <v>BM COMERCIO E SERVICOS DE EQUIP MED</v>
      </c>
      <c r="F870" s="5" t="str">
        <f>'[1]TCE - ANEXO IV - Preencher'!H879</f>
        <v>B</v>
      </c>
      <c r="G870" s="5" t="str">
        <f>'[1]TCE - ANEXO IV - Preencher'!I879</f>
        <v>S</v>
      </c>
      <c r="H870" s="5" t="str">
        <f>'[1]TCE - ANEXO IV - Preencher'!J879</f>
        <v>000.000.985</v>
      </c>
      <c r="I870" s="6">
        <f>IF('[1]TCE - ANEXO IV - Preencher'!K879="","",'[1]TCE - ANEXO IV - Preencher'!K879)</f>
        <v>45028</v>
      </c>
      <c r="J870" s="5" t="str">
        <f>'[1]TCE - ANEXO IV - Preencher'!L879</f>
        <v>26230414951481000125550010000009851000007837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1900</v>
      </c>
    </row>
    <row r="871" spans="1:12" s="8" customFormat="1" ht="19.5" customHeight="1" x14ac:dyDescent="0.2">
      <c r="A871" s="3">
        <f>IFERROR(VLOOKUP(B871,'[1]DADOS (OCULTAR)'!$Q$3:$S$103,3,0),"")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3.9 - Material para Manutenção de Bens Imóveis </v>
      </c>
      <c r="D871" s="3">
        <f>'[1]TCE - ANEXO IV - Preencher'!F880</f>
        <v>9494196000192</v>
      </c>
      <c r="E871" s="5" t="str">
        <f>'[1]TCE - ANEXO IV - Preencher'!G880</f>
        <v>COMERCIAL JR CLAUDIO  MARIO LTDA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282722</v>
      </c>
      <c r="I871" s="6">
        <f>IF('[1]TCE - ANEXO IV - Preencher'!K880="","",'[1]TCE - ANEXO IV - Preencher'!K880)</f>
        <v>45027</v>
      </c>
      <c r="J871" s="5" t="str">
        <f>'[1]TCE - ANEXO IV - Preencher'!L880</f>
        <v>26230409494196000192550010002827221039009100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426.16</v>
      </c>
    </row>
    <row r="872" spans="1:12" s="8" customFormat="1" ht="19.5" customHeight="1" x14ac:dyDescent="0.2">
      <c r="A872" s="3">
        <f>IFERROR(VLOOKUP(B872,'[1]DADOS (OCULTAR)'!$Q$3:$S$103,3,0),"")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3.9 - Material para Manutenção de Bens Imóveis </v>
      </c>
      <c r="D872" s="3">
        <f>'[1]TCE - ANEXO IV - Preencher'!F881</f>
        <v>9494196000192</v>
      </c>
      <c r="E872" s="5" t="str">
        <f>'[1]TCE - ANEXO IV - Preencher'!G881</f>
        <v>COMERCIAL JR CLAUDIO  MARIO LTDA</v>
      </c>
      <c r="F872" s="5" t="str">
        <f>'[1]TCE - ANEXO IV - Preencher'!H881</f>
        <v>B</v>
      </c>
      <c r="G872" s="5" t="str">
        <f>'[1]TCE - ANEXO IV - Preencher'!I881</f>
        <v>S</v>
      </c>
      <c r="H872" s="5">
        <f>'[1]TCE - ANEXO IV - Preencher'!J881</f>
        <v>282731</v>
      </c>
      <c r="I872" s="6">
        <f>IF('[1]TCE - ANEXO IV - Preencher'!K881="","",'[1]TCE - ANEXO IV - Preencher'!K881)</f>
        <v>45027</v>
      </c>
      <c r="J872" s="5" t="str">
        <f>'[1]TCE - ANEXO IV - Preencher'!L881</f>
        <v>26230409494196000192550010002827311039009699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389</v>
      </c>
    </row>
    <row r="873" spans="1:12" s="8" customFormat="1" ht="19.5" customHeight="1" x14ac:dyDescent="0.2">
      <c r="A873" s="3">
        <f>IFERROR(VLOOKUP(B873,'[1]DADOS (OCULTAR)'!$Q$3:$S$103,3,0),"")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3.9 - Material para Manutenção de Bens Imóveis </v>
      </c>
      <c r="D873" s="3">
        <f>'[1]TCE - ANEXO IV - Preencher'!F882</f>
        <v>11999737000186</v>
      </c>
      <c r="E873" s="5" t="str">
        <f>'[1]TCE - ANEXO IV - Preencher'!G882</f>
        <v>VASCOFEL VASCONCELOS FERRAGENS</v>
      </c>
      <c r="F873" s="5" t="str">
        <f>'[1]TCE - ANEXO IV - Preencher'!H882</f>
        <v>B</v>
      </c>
      <c r="G873" s="5" t="str">
        <f>'[1]TCE - ANEXO IV - Preencher'!I882</f>
        <v>S</v>
      </c>
      <c r="H873" s="5">
        <f>'[1]TCE - ANEXO IV - Preencher'!J882</f>
        <v>42351</v>
      </c>
      <c r="I873" s="6">
        <f>IF('[1]TCE - ANEXO IV - Preencher'!K882="","",'[1]TCE - ANEXO IV - Preencher'!K882)</f>
        <v>45028</v>
      </c>
      <c r="J873" s="5" t="str">
        <f>'[1]TCE - ANEXO IV - Preencher'!L882</f>
        <v>26230411999737000186550010000423511135209883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1915.69</v>
      </c>
    </row>
    <row r="874" spans="1:12" s="8" customFormat="1" ht="19.5" customHeight="1" x14ac:dyDescent="0.2">
      <c r="A874" s="3">
        <f>IFERROR(VLOOKUP(B874,'[1]DADOS (OCULTAR)'!$Q$3:$S$103,3,0),"")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3.9 - Material para Manutenção de Bens Imóveis </v>
      </c>
      <c r="D874" s="3">
        <f>'[1]TCE - ANEXO IV - Preencher'!F883</f>
        <v>9494196000192</v>
      </c>
      <c r="E874" s="5" t="str">
        <f>'[1]TCE - ANEXO IV - Preencher'!G883</f>
        <v>COMERCIAL JR CLAUDIO  MARIO LTDA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282840</v>
      </c>
      <c r="I874" s="6">
        <f>IF('[1]TCE - ANEXO IV - Preencher'!K883="","",'[1]TCE - ANEXO IV - Preencher'!K883)</f>
        <v>45028</v>
      </c>
      <c r="J874" s="5" t="str">
        <f>'[1]TCE - ANEXO IV - Preencher'!L883</f>
        <v>26230409494196000192550010002828401039019818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179.82</v>
      </c>
    </row>
    <row r="875" spans="1:12" s="8" customFormat="1" ht="19.5" customHeight="1" x14ac:dyDescent="0.2">
      <c r="A875" s="3">
        <f>IFERROR(VLOOKUP(B875,'[1]DADOS (OCULTAR)'!$Q$3:$S$103,3,0),"")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3.9 - Material para Manutenção de Bens Imóveis </v>
      </c>
      <c r="D875" s="3">
        <f>'[1]TCE - ANEXO IV - Preencher'!F884</f>
        <v>9494196000192</v>
      </c>
      <c r="E875" s="5" t="str">
        <f>'[1]TCE - ANEXO IV - Preencher'!G884</f>
        <v>COMERCIAL JR CLAUDIO  MARIO LTDA</v>
      </c>
      <c r="F875" s="5" t="str">
        <f>'[1]TCE - ANEXO IV - Preencher'!H884</f>
        <v>B</v>
      </c>
      <c r="G875" s="5" t="str">
        <f>'[1]TCE - ANEXO IV - Preencher'!I884</f>
        <v>S</v>
      </c>
      <c r="H875" s="5">
        <f>'[1]TCE - ANEXO IV - Preencher'!J884</f>
        <v>282841</v>
      </c>
      <c r="I875" s="6">
        <f>IF('[1]TCE - ANEXO IV - Preencher'!K884="","",'[1]TCE - ANEXO IV - Preencher'!K884)</f>
        <v>45028</v>
      </c>
      <c r="J875" s="5" t="str">
        <f>'[1]TCE - ANEXO IV - Preencher'!L884</f>
        <v>26230409494196000192550010002828411039019840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80.08</v>
      </c>
    </row>
    <row r="876" spans="1:12" s="8" customFormat="1" ht="19.5" customHeight="1" x14ac:dyDescent="0.2">
      <c r="A876" s="3">
        <f>IFERROR(VLOOKUP(B876,'[1]DADOS (OCULTAR)'!$Q$3:$S$103,3,0),"")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3.9 - Material para Manutenção de Bens Imóveis </v>
      </c>
      <c r="D876" s="3">
        <f>'[1]TCE - ANEXO IV - Preencher'!F885</f>
        <v>11934958000176</v>
      </c>
      <c r="E876" s="5" t="str">
        <f>'[1]TCE - ANEXO IV - Preencher'!G885</f>
        <v>VALMESSI REFRIGERAÇAO LTDAME</v>
      </c>
      <c r="F876" s="5" t="str">
        <f>'[1]TCE - ANEXO IV - Preencher'!H885</f>
        <v>B</v>
      </c>
      <c r="G876" s="5" t="str">
        <f>'[1]TCE - ANEXO IV - Preencher'!I885</f>
        <v>S</v>
      </c>
      <c r="H876" s="5" t="str">
        <f>'[1]TCE - ANEXO IV - Preencher'!J885</f>
        <v>000.003.055</v>
      </c>
      <c r="I876" s="6">
        <f>IF('[1]TCE - ANEXO IV - Preencher'!K885="","",'[1]TCE - ANEXO IV - Preencher'!K885)</f>
        <v>45027</v>
      </c>
      <c r="J876" s="5" t="str">
        <f>'[1]TCE - ANEXO IV - Preencher'!L885</f>
        <v>26230411934958000176550020000030551298069354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278.3</v>
      </c>
    </row>
    <row r="877" spans="1:12" s="8" customFormat="1" ht="19.5" customHeight="1" x14ac:dyDescent="0.2">
      <c r="A877" s="3">
        <f>IFERROR(VLOOKUP(B877,'[1]DADOS (OCULTAR)'!$Q$3:$S$103,3,0),"")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>
        <f>'[1]TCE - ANEXO IV - Preencher'!F886</f>
        <v>4810650000234</v>
      </c>
      <c r="E877" s="5" t="str">
        <f>'[1]TCE - ANEXO IV - Preencher'!G886</f>
        <v>CABRAL DIST E COM DE MERCADORIA LTDA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26327</v>
      </c>
      <c r="I877" s="6">
        <f>IF('[1]TCE - ANEXO IV - Preencher'!K886="","",'[1]TCE - ANEXO IV - Preencher'!K886)</f>
        <v>45030</v>
      </c>
      <c r="J877" s="5" t="str">
        <f>'[1]TCE - ANEXO IV - Preencher'!L886</f>
        <v>26230404810650000234550040000263271414128129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42</v>
      </c>
    </row>
    <row r="878" spans="1:12" s="8" customFormat="1" ht="19.5" customHeight="1" x14ac:dyDescent="0.2">
      <c r="A878" s="3">
        <f>IFERROR(VLOOKUP(B878,'[1]DADOS (OCULTAR)'!$Q$3:$S$103,3,0),"")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>
        <f>'[1]TCE - ANEXO IV - Preencher'!F887</f>
        <v>9494196000192</v>
      </c>
      <c r="E878" s="5" t="str">
        <f>'[1]TCE - ANEXO IV - Preencher'!G887</f>
        <v>COMERCIAL JR CLAUDIO  MARIO LTDA</v>
      </c>
      <c r="F878" s="5" t="str">
        <f>'[1]TCE - ANEXO IV - Preencher'!H887</f>
        <v>B</v>
      </c>
      <c r="G878" s="5" t="str">
        <f>'[1]TCE - ANEXO IV - Preencher'!I887</f>
        <v>S</v>
      </c>
      <c r="H878" s="5">
        <f>'[1]TCE - ANEXO IV - Preencher'!J887</f>
        <v>283222</v>
      </c>
      <c r="I878" s="6">
        <f>IF('[1]TCE - ANEXO IV - Preencher'!K887="","",'[1]TCE - ANEXO IV - Preencher'!K887)</f>
        <v>45030</v>
      </c>
      <c r="J878" s="5" t="str">
        <f>'[1]TCE - ANEXO IV - Preencher'!L887</f>
        <v>26230409494196000192550010002832221039064973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99.22</v>
      </c>
    </row>
    <row r="879" spans="1:12" s="8" customFormat="1" ht="19.5" customHeight="1" x14ac:dyDescent="0.2">
      <c r="A879" s="3">
        <f>IFERROR(VLOOKUP(B879,'[1]DADOS (OCULTAR)'!$Q$3:$S$103,3,0),"")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>
        <f>'[1]TCE - ANEXO IV - Preencher'!F888</f>
        <v>9494196000192</v>
      </c>
      <c r="E879" s="5" t="str">
        <f>'[1]TCE - ANEXO IV - Preencher'!G888</f>
        <v>COMERCIAL JR CLAUDIO  MARIO LTDA</v>
      </c>
      <c r="F879" s="5" t="str">
        <f>'[1]TCE - ANEXO IV - Preencher'!H888</f>
        <v>B</v>
      </c>
      <c r="G879" s="5" t="str">
        <f>'[1]TCE - ANEXO IV - Preencher'!I888</f>
        <v>S</v>
      </c>
      <c r="H879" s="5">
        <f>'[1]TCE - ANEXO IV - Preencher'!J888</f>
        <v>283064</v>
      </c>
      <c r="I879" s="6">
        <f>IF('[1]TCE - ANEXO IV - Preencher'!K888="","",'[1]TCE - ANEXO IV - Preencher'!K888)</f>
        <v>45029</v>
      </c>
      <c r="J879" s="5" t="str">
        <f>'[1]TCE - ANEXO IV - Preencher'!L888</f>
        <v>26230409494196000192550010002830641039046273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190.34</v>
      </c>
    </row>
    <row r="880" spans="1:12" s="8" customFormat="1" ht="19.5" customHeight="1" x14ac:dyDescent="0.2">
      <c r="A880" s="3">
        <f>IFERROR(VLOOKUP(B880,'[1]DADOS (OCULTAR)'!$Q$3:$S$103,3,0),"")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>
        <f>'[1]TCE - ANEXO IV - Preencher'!F889</f>
        <v>9494196000192</v>
      </c>
      <c r="E880" s="5" t="str">
        <f>'[1]TCE - ANEXO IV - Preencher'!G889</f>
        <v>COMERCIAL JR CLAUDIO  MARIO LTDA</v>
      </c>
      <c r="F880" s="5" t="str">
        <f>'[1]TCE - ANEXO IV - Preencher'!H889</f>
        <v>B</v>
      </c>
      <c r="G880" s="5" t="str">
        <f>'[1]TCE - ANEXO IV - Preencher'!I889</f>
        <v>S</v>
      </c>
      <c r="H880" s="5">
        <f>'[1]TCE - ANEXO IV - Preencher'!J889</f>
        <v>283387</v>
      </c>
      <c r="I880" s="6">
        <f>IF('[1]TCE - ANEXO IV - Preencher'!K889="","",'[1]TCE - ANEXO IV - Preencher'!K889)</f>
        <v>45033</v>
      </c>
      <c r="J880" s="5" t="str">
        <f>'[1]TCE - ANEXO IV - Preencher'!L889</f>
        <v>26230409494196000192550010002833871039087760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337.71</v>
      </c>
    </row>
    <row r="881" spans="1:12" s="8" customFormat="1" ht="19.5" customHeight="1" x14ac:dyDescent="0.2">
      <c r="A881" s="3">
        <f>IFERROR(VLOOKUP(B881,'[1]DADOS (OCULTAR)'!$Q$3:$S$103,3,0),"")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3.9 - Material para Manutenção de Bens Imóveis </v>
      </c>
      <c r="D881" s="3">
        <f>'[1]TCE - ANEXO IV - Preencher'!F890</f>
        <v>2761764000125</v>
      </c>
      <c r="E881" s="5" t="str">
        <f>'[1]TCE - ANEXO IV - Preencher'!G890</f>
        <v>WS  COBRANCAS E REPRESENTACOES LTDA</v>
      </c>
      <c r="F881" s="5" t="str">
        <f>'[1]TCE - ANEXO IV - Preencher'!H890</f>
        <v>B</v>
      </c>
      <c r="G881" s="5" t="str">
        <f>'[1]TCE - ANEXO IV - Preencher'!I890</f>
        <v>S</v>
      </c>
      <c r="H881" s="5" t="str">
        <f>'[1]TCE - ANEXO IV - Preencher'!J890</f>
        <v>000.000.094</v>
      </c>
      <c r="I881" s="6">
        <f>IF('[1]TCE - ANEXO IV - Preencher'!K890="","",'[1]TCE - ANEXO IV - Preencher'!K890)</f>
        <v>45012</v>
      </c>
      <c r="J881" s="5" t="str">
        <f>'[1]TCE - ANEXO IV - Preencher'!L890</f>
        <v>26230302761764000125550010000000941118016089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400</v>
      </c>
    </row>
    <row r="882" spans="1:12" s="8" customFormat="1" ht="19.5" customHeight="1" x14ac:dyDescent="0.2">
      <c r="A882" s="3">
        <f>IFERROR(VLOOKUP(B882,'[1]DADOS (OCULTAR)'!$Q$3:$S$103,3,0),"")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>
        <f>'[1]TCE - ANEXO IV - Preencher'!F891</f>
        <v>46369539000113</v>
      </c>
      <c r="E882" s="5" t="str">
        <f>'[1]TCE - ANEXO IV - Preencher'!G891</f>
        <v>COM DE PRODUTOS DIVERSOS ROCHEDAO LTDA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000.029.843</v>
      </c>
      <c r="I882" s="6">
        <f>IF('[1]TCE - ANEXO IV - Preencher'!K891="","",'[1]TCE - ANEXO IV - Preencher'!K891)</f>
        <v>45029</v>
      </c>
      <c r="J882" s="5" t="str">
        <f>'[1]TCE - ANEXO IV - Preencher'!L891</f>
        <v>35230446369539000113550020000298431294641744</v>
      </c>
      <c r="K882" s="5" t="str">
        <f>IF(F882="B",LEFT('[1]TCE - ANEXO IV - Preencher'!M891,2),IF(F882="S",LEFT('[1]TCE - ANEXO IV - Preencher'!M891,7),IF('[1]TCE - ANEXO IV - Preencher'!H891="","")))</f>
        <v>35</v>
      </c>
      <c r="L882" s="7">
        <f>'[1]TCE - ANEXO IV - Preencher'!N891</f>
        <v>499.44</v>
      </c>
    </row>
    <row r="883" spans="1:12" s="8" customFormat="1" ht="19.5" customHeight="1" x14ac:dyDescent="0.2">
      <c r="A883" s="3">
        <f>IFERROR(VLOOKUP(B883,'[1]DADOS (OCULTAR)'!$Q$3:$S$103,3,0),"")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>
        <f>'[1]TCE - ANEXO IV - Preencher'!F892</f>
        <v>9494196000192</v>
      </c>
      <c r="E883" s="5" t="str">
        <f>'[1]TCE - ANEXO IV - Preencher'!G892</f>
        <v>COMERCIAL JR CLAUDIO  MARIO LTDA</v>
      </c>
      <c r="F883" s="5" t="str">
        <f>'[1]TCE - ANEXO IV - Preencher'!H892</f>
        <v>B</v>
      </c>
      <c r="G883" s="5" t="str">
        <f>'[1]TCE - ANEXO IV - Preencher'!I892</f>
        <v>S</v>
      </c>
      <c r="H883" s="5">
        <f>'[1]TCE - ANEXO IV - Preencher'!J892</f>
        <v>283445</v>
      </c>
      <c r="I883" s="6">
        <f>IF('[1]TCE - ANEXO IV - Preencher'!K892="","",'[1]TCE - ANEXO IV - Preencher'!K892)</f>
        <v>45033</v>
      </c>
      <c r="J883" s="5" t="str">
        <f>'[1]TCE - ANEXO IV - Preencher'!L892</f>
        <v>26230409494196000192550010002834451039095670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529.5</v>
      </c>
    </row>
    <row r="884" spans="1:12" s="8" customFormat="1" ht="19.5" customHeight="1" x14ac:dyDescent="0.2">
      <c r="A884" s="3">
        <f>IFERROR(VLOOKUP(B884,'[1]DADOS (OCULTAR)'!$Q$3:$S$103,3,0),"")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>
        <f>'[1]TCE - ANEXO IV - Preencher'!F893</f>
        <v>9494196000192</v>
      </c>
      <c r="E884" s="5" t="str">
        <f>'[1]TCE - ANEXO IV - Preencher'!G893</f>
        <v>COMERCIAL JR CLAUDIO  MARIO LTDA</v>
      </c>
      <c r="F884" s="5" t="str">
        <f>'[1]TCE - ANEXO IV - Preencher'!H893</f>
        <v>B</v>
      </c>
      <c r="G884" s="5" t="str">
        <f>'[1]TCE - ANEXO IV - Preencher'!I893</f>
        <v>S</v>
      </c>
      <c r="H884" s="5">
        <f>'[1]TCE - ANEXO IV - Preencher'!J893</f>
        <v>283451</v>
      </c>
      <c r="I884" s="6">
        <f>IF('[1]TCE - ANEXO IV - Preencher'!K893="","",'[1]TCE - ANEXO IV - Preencher'!K893)</f>
        <v>45033</v>
      </c>
      <c r="J884" s="5" t="str">
        <f>'[1]TCE - ANEXO IV - Preencher'!L893</f>
        <v>26230409494196000192550010002834511039096185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200</v>
      </c>
    </row>
    <row r="885" spans="1:12" s="8" customFormat="1" ht="19.5" customHeight="1" x14ac:dyDescent="0.2">
      <c r="A885" s="3">
        <f>IFERROR(VLOOKUP(B885,'[1]DADOS (OCULTAR)'!$Q$3:$S$103,3,0),"")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>
        <f>'[1]TCE - ANEXO IV - Preencher'!F894</f>
        <v>9494196000192</v>
      </c>
      <c r="E885" s="5" t="str">
        <f>'[1]TCE - ANEXO IV - Preencher'!G894</f>
        <v>COMERCIAL JR CLAUDIO  MARIO LTDA</v>
      </c>
      <c r="F885" s="5" t="str">
        <f>'[1]TCE - ANEXO IV - Preencher'!H894</f>
        <v>B</v>
      </c>
      <c r="G885" s="5" t="str">
        <f>'[1]TCE - ANEXO IV - Preencher'!I894</f>
        <v>S</v>
      </c>
      <c r="H885" s="5">
        <f>'[1]TCE - ANEXO IV - Preencher'!J894</f>
        <v>283443</v>
      </c>
      <c r="I885" s="6">
        <f>IF('[1]TCE - ANEXO IV - Preencher'!K894="","",'[1]TCE - ANEXO IV - Preencher'!K894)</f>
        <v>45033</v>
      </c>
      <c r="J885" s="5" t="str">
        <f>'[1]TCE - ANEXO IV - Preencher'!L894</f>
        <v>26230409494196000192550010002834431039095543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527.08000000000004</v>
      </c>
    </row>
    <row r="886" spans="1:12" s="8" customFormat="1" ht="19.5" customHeight="1" x14ac:dyDescent="0.2">
      <c r="A886" s="3">
        <f>IFERROR(VLOOKUP(B886,'[1]DADOS (OCULTAR)'!$Q$3:$S$103,3,0),"")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>
        <f>'[1]TCE - ANEXO IV - Preencher'!F895</f>
        <v>9494196000192</v>
      </c>
      <c r="E886" s="5" t="str">
        <f>'[1]TCE - ANEXO IV - Preencher'!G895</f>
        <v>COMERCIAL JR CLAUDIO  MARIO LTDA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283444</v>
      </c>
      <c r="I886" s="6">
        <f>IF('[1]TCE - ANEXO IV - Preencher'!K895="","",'[1]TCE - ANEXO IV - Preencher'!K895)</f>
        <v>45033</v>
      </c>
      <c r="J886" s="5" t="str">
        <f>'[1]TCE - ANEXO IV - Preencher'!L895</f>
        <v>26230409494196000192550010002834441039095583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518.47</v>
      </c>
    </row>
    <row r="887" spans="1:12" s="8" customFormat="1" ht="19.5" customHeight="1" x14ac:dyDescent="0.2">
      <c r="A887" s="3">
        <f>IFERROR(VLOOKUP(B887,'[1]DADOS (OCULTAR)'!$Q$3:$S$103,3,0),"")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>
        <f>'[1]TCE - ANEXO IV - Preencher'!F896</f>
        <v>56331671000190</v>
      </c>
      <c r="E887" s="5" t="str">
        <f>'[1]TCE - ANEXO IV - Preencher'!G896</f>
        <v>CCP CENTRO COM. DE PARAF. LTDA</v>
      </c>
      <c r="F887" s="5" t="str">
        <f>'[1]TCE - ANEXO IV - Preencher'!H896</f>
        <v>B</v>
      </c>
      <c r="G887" s="5" t="str">
        <f>'[1]TCE - ANEXO IV - Preencher'!I896</f>
        <v>S</v>
      </c>
      <c r="H887" s="5" t="str">
        <f>'[1]TCE - ANEXO IV - Preencher'!J896</f>
        <v>000.092.790</v>
      </c>
      <c r="I887" s="6">
        <f>IF('[1]TCE - ANEXO IV - Preencher'!K896="","",'[1]TCE - ANEXO IV - Preencher'!K896)</f>
        <v>45030</v>
      </c>
      <c r="J887" s="5" t="str">
        <f>'[1]TCE - ANEXO IV - Preencher'!L896</f>
        <v>35230456331671000190550000000927901647209274</v>
      </c>
      <c r="K887" s="5" t="str">
        <f>IF(F887="B",LEFT('[1]TCE - ANEXO IV - Preencher'!M896,2),IF(F887="S",LEFT('[1]TCE - ANEXO IV - Preencher'!M896,7),IF('[1]TCE - ANEXO IV - Preencher'!H896="","")))</f>
        <v>35</v>
      </c>
      <c r="L887" s="7">
        <f>'[1]TCE - ANEXO IV - Preencher'!N896</f>
        <v>384.8</v>
      </c>
    </row>
    <row r="888" spans="1:12" s="8" customFormat="1" ht="19.5" customHeight="1" x14ac:dyDescent="0.2">
      <c r="A888" s="3">
        <f>IFERROR(VLOOKUP(B888,'[1]DADOS (OCULTAR)'!$Q$3:$S$103,3,0),"")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>
        <f>'[1]TCE - ANEXO IV - Preencher'!F897</f>
        <v>10483586000146</v>
      </c>
      <c r="E888" s="5" t="str">
        <f>'[1]TCE - ANEXO IV - Preencher'!G897</f>
        <v>PERFIL COMERCIO DE FORROS E DIVISORIAS L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6062</v>
      </c>
      <c r="I888" s="6">
        <f>IF('[1]TCE - ANEXO IV - Preencher'!K897="","",'[1]TCE - ANEXO IV - Preencher'!K897)</f>
        <v>45035</v>
      </c>
      <c r="J888" s="5" t="str">
        <f>'[1]TCE - ANEXO IV - Preencher'!L897</f>
        <v>26230410483586000146550040000060621672106870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4537</v>
      </c>
    </row>
    <row r="889" spans="1:12" s="8" customFormat="1" ht="19.5" customHeight="1" x14ac:dyDescent="0.2">
      <c r="A889" s="3">
        <f>IFERROR(VLOOKUP(B889,'[1]DADOS (OCULTAR)'!$Q$3:$S$103,3,0),"")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3.9 - Material para Manutenção de Bens Imóveis </v>
      </c>
      <c r="D889" s="3">
        <f>'[1]TCE - ANEXO IV - Preencher'!F898</f>
        <v>9494196000192</v>
      </c>
      <c r="E889" s="5" t="str">
        <f>'[1]TCE - ANEXO IV - Preencher'!G898</f>
        <v>COMERCIAL JR CLAUDIO  MARIO LTDA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283782</v>
      </c>
      <c r="I889" s="6">
        <f>IF('[1]TCE - ANEXO IV - Preencher'!K898="","",'[1]TCE - ANEXO IV - Preencher'!K898)</f>
        <v>45035</v>
      </c>
      <c r="J889" s="5" t="str">
        <f>'[1]TCE - ANEXO IV - Preencher'!L898</f>
        <v>26230409494196000192550010002837821039137003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236.99</v>
      </c>
    </row>
    <row r="890" spans="1:12" s="8" customFormat="1" ht="19.5" customHeight="1" x14ac:dyDescent="0.2">
      <c r="A890" s="3">
        <f>IFERROR(VLOOKUP(B890,'[1]DADOS (OCULTAR)'!$Q$3:$S$103,3,0),"")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3.9 - Material para Manutenção de Bens Imóveis </v>
      </c>
      <c r="D890" s="3">
        <f>'[1]TCE - ANEXO IV - Preencher'!F899</f>
        <v>9494196000192</v>
      </c>
      <c r="E890" s="5" t="str">
        <f>'[1]TCE - ANEXO IV - Preencher'!G899</f>
        <v>COMERCIAL JR CLAUDIO  MARIO LTDA</v>
      </c>
      <c r="F890" s="5" t="str">
        <f>'[1]TCE - ANEXO IV - Preencher'!H899</f>
        <v>B</v>
      </c>
      <c r="G890" s="5" t="str">
        <f>'[1]TCE - ANEXO IV - Preencher'!I899</f>
        <v>S</v>
      </c>
      <c r="H890" s="5">
        <f>'[1]TCE - ANEXO IV - Preencher'!J899</f>
        <v>283722</v>
      </c>
      <c r="I890" s="6">
        <f>IF('[1]TCE - ANEXO IV - Preencher'!K899="","",'[1]TCE - ANEXO IV - Preencher'!K899)</f>
        <v>45035</v>
      </c>
      <c r="J890" s="5" t="str">
        <f>'[1]TCE - ANEXO IV - Preencher'!L899</f>
        <v>26230409494196000192550010002837221039128766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587.87</v>
      </c>
    </row>
    <row r="891" spans="1:12" s="8" customFormat="1" ht="19.5" customHeight="1" x14ac:dyDescent="0.2">
      <c r="A891" s="3">
        <f>IFERROR(VLOOKUP(B891,'[1]DADOS (OCULTAR)'!$Q$3:$S$103,3,0),"")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3.9 - Material para Manutenção de Bens Imóveis </v>
      </c>
      <c r="D891" s="3">
        <f>'[1]TCE - ANEXO IV - Preencher'!F900</f>
        <v>9494196000192</v>
      </c>
      <c r="E891" s="5" t="str">
        <f>'[1]TCE - ANEXO IV - Preencher'!G900</f>
        <v>COMERCIAL JR CLAUDIO  MARIO LTDA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283723</v>
      </c>
      <c r="I891" s="6">
        <f>IF('[1]TCE - ANEXO IV - Preencher'!K900="","",'[1]TCE - ANEXO IV - Preencher'!K900)</f>
        <v>45035</v>
      </c>
      <c r="J891" s="5" t="str">
        <f>'[1]TCE - ANEXO IV - Preencher'!L900</f>
        <v>26230409494196000192550010002837231039128828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438.84</v>
      </c>
    </row>
    <row r="892" spans="1:12" s="8" customFormat="1" ht="19.5" customHeight="1" x14ac:dyDescent="0.2">
      <c r="A892" s="3">
        <f>IFERROR(VLOOKUP(B892,'[1]DADOS (OCULTAR)'!$Q$3:$S$103,3,0),"")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3.9 - Material para Manutenção de Bens Imóveis </v>
      </c>
      <c r="D892" s="3">
        <f>'[1]TCE - ANEXO IV - Preencher'!F901</f>
        <v>2818743000522</v>
      </c>
      <c r="E892" s="5" t="str">
        <f>'[1]TCE - ANEXO IV - Preencher'!G901</f>
        <v>MARAVILHA MOTOS LTDA  FILIAL CARUARU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111614</v>
      </c>
      <c r="I892" s="6">
        <f>IF('[1]TCE - ANEXO IV - Preencher'!K901="","",'[1]TCE - ANEXO IV - Preencher'!K901)</f>
        <v>45035</v>
      </c>
      <c r="J892" s="5" t="str">
        <f>'[1]TCE - ANEXO IV - Preencher'!L901</f>
        <v>26230402818743000522550030001116141654658354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611.55999999999995</v>
      </c>
    </row>
    <row r="893" spans="1:12" s="8" customFormat="1" ht="19.5" customHeight="1" x14ac:dyDescent="0.2">
      <c r="A893" s="3">
        <f>IFERROR(VLOOKUP(B893,'[1]DADOS (OCULTAR)'!$Q$3:$S$103,3,0),"")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3.9 - Material para Manutenção de Bens Imóveis </v>
      </c>
      <c r="D893" s="3">
        <f>'[1]TCE - ANEXO IV - Preencher'!F902</f>
        <v>7097119000173</v>
      </c>
      <c r="E893" s="5" t="str">
        <f>'[1]TCE - ANEXO IV - Preencher'!G902</f>
        <v>CHARLENO BRENO CARVALHO MAGALHAES</v>
      </c>
      <c r="F893" s="5" t="str">
        <f>'[1]TCE - ANEXO IV - Preencher'!H902</f>
        <v>B</v>
      </c>
      <c r="G893" s="5" t="str">
        <f>'[1]TCE - ANEXO IV - Preencher'!I902</f>
        <v>S</v>
      </c>
      <c r="H893" s="5">
        <f>'[1]TCE - ANEXO IV - Preencher'!J902</f>
        <v>5802</v>
      </c>
      <c r="I893" s="6">
        <f>IF('[1]TCE - ANEXO IV - Preencher'!K902="","",'[1]TCE - ANEXO IV - Preencher'!K902)</f>
        <v>45035</v>
      </c>
      <c r="J893" s="5" t="str">
        <f>'[1]TCE - ANEXO IV - Preencher'!L902</f>
        <v>26230407097119000173650010000058021068477199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25</v>
      </c>
    </row>
    <row r="894" spans="1:12" s="8" customFormat="1" ht="19.5" customHeight="1" x14ac:dyDescent="0.2">
      <c r="A894" s="3">
        <f>IFERROR(VLOOKUP(B894,'[1]DADOS (OCULTAR)'!$Q$3:$S$103,3,0),"")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3.9 - Material para Manutenção de Bens Imóveis </v>
      </c>
      <c r="D894" s="3">
        <f>'[1]TCE - ANEXO IV - Preencher'!F903</f>
        <v>24407397000107</v>
      </c>
      <c r="E894" s="5" t="str">
        <f>'[1]TCE - ANEXO IV - Preencher'!G903</f>
        <v>CASA DAS CONEXOES COM. E REP. LTDA</v>
      </c>
      <c r="F894" s="5" t="str">
        <f>'[1]TCE - ANEXO IV - Preencher'!H903</f>
        <v>B</v>
      </c>
      <c r="G894" s="5" t="str">
        <f>'[1]TCE - ANEXO IV - Preencher'!I903</f>
        <v>S</v>
      </c>
      <c r="H894" s="5" t="str">
        <f>'[1]TCE - ANEXO IV - Preencher'!J903</f>
        <v>000.007.286</v>
      </c>
      <c r="I894" s="6">
        <f>IF('[1]TCE - ANEXO IV - Preencher'!K903="","",'[1]TCE - ANEXO IV - Preencher'!K903)</f>
        <v>45036</v>
      </c>
      <c r="J894" s="5" t="str">
        <f>'[1]TCE - ANEXO IV - Preencher'!L903</f>
        <v>26230424407397000107550010000072861120519831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180</v>
      </c>
    </row>
    <row r="895" spans="1:12" s="8" customFormat="1" ht="19.5" customHeight="1" x14ac:dyDescent="0.2">
      <c r="A895" s="3">
        <f>IFERROR(VLOOKUP(B895,'[1]DADOS (OCULTAR)'!$Q$3:$S$103,3,0),"")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3.9 - Material para Manutenção de Bens Imóveis </v>
      </c>
      <c r="D895" s="3">
        <f>'[1]TCE - ANEXO IV - Preencher'!F904</f>
        <v>9494196000192</v>
      </c>
      <c r="E895" s="5" t="str">
        <f>'[1]TCE - ANEXO IV - Preencher'!G904</f>
        <v>COMERCIAL JR CLAUDIO  MARIO LTDA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283942</v>
      </c>
      <c r="I895" s="6">
        <f>IF('[1]TCE - ANEXO IV - Preencher'!K904="","",'[1]TCE - ANEXO IV - Preencher'!K904)</f>
        <v>45036</v>
      </c>
      <c r="J895" s="5" t="str">
        <f>'[1]TCE - ANEXO IV - Preencher'!L904</f>
        <v>26230409494196000192550010002839421039157603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218.89</v>
      </c>
    </row>
    <row r="896" spans="1:12" s="8" customFormat="1" ht="19.5" customHeight="1" x14ac:dyDescent="0.2">
      <c r="A896" s="3">
        <f>IFERROR(VLOOKUP(B896,'[1]DADOS (OCULTAR)'!$Q$3:$S$103,3,0),"")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3.9 - Material para Manutenção de Bens Imóveis </v>
      </c>
      <c r="D896" s="3">
        <f>'[1]TCE - ANEXO IV - Preencher'!F905</f>
        <v>9494196000192</v>
      </c>
      <c r="E896" s="5" t="str">
        <f>'[1]TCE - ANEXO IV - Preencher'!G905</f>
        <v>COMERCIAL JR CLAUDIO  MARIO LTDA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283845</v>
      </c>
      <c r="I896" s="6">
        <f>IF('[1]TCE - ANEXO IV - Preencher'!K905="","",'[1]TCE - ANEXO IV - Preencher'!K905)</f>
        <v>45036</v>
      </c>
      <c r="J896" s="5" t="str">
        <f>'[1]TCE - ANEXO IV - Preencher'!L905</f>
        <v>26230409494196000192550010002838451039143420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463.96</v>
      </c>
    </row>
    <row r="897" spans="1:12" s="8" customFormat="1" ht="19.5" customHeight="1" x14ac:dyDescent="0.2">
      <c r="A897" s="3">
        <f>IFERROR(VLOOKUP(B897,'[1]DADOS (OCULTAR)'!$Q$3:$S$103,3,0),"")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3.9 - Material para Manutenção de Bens Imóveis </v>
      </c>
      <c r="D897" s="3">
        <f>'[1]TCE - ANEXO IV - Preencher'!F906</f>
        <v>9494196000192</v>
      </c>
      <c r="E897" s="5" t="str">
        <f>'[1]TCE - ANEXO IV - Preencher'!G906</f>
        <v>COMERCIAL JR CLAUDIO  MARIO LTDA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284111</v>
      </c>
      <c r="I897" s="6">
        <f>IF('[1]TCE - ANEXO IV - Preencher'!K906="","",'[1]TCE - ANEXO IV - Preencher'!K906)</f>
        <v>45040</v>
      </c>
      <c r="J897" s="5" t="str">
        <f>'[1]TCE - ANEXO IV - Preencher'!L906</f>
        <v>26230409494196000192550010002841111039180944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46.16</v>
      </c>
    </row>
    <row r="898" spans="1:12" s="8" customFormat="1" ht="19.5" customHeight="1" x14ac:dyDescent="0.2">
      <c r="A898" s="3">
        <f>IFERROR(VLOOKUP(B898,'[1]DADOS (OCULTAR)'!$Q$3:$S$103,3,0),"")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 xml:space="preserve">3.9 - Material para Manutenção de Bens Imóveis </v>
      </c>
      <c r="D898" s="3">
        <f>'[1]TCE - ANEXO IV - Preencher'!F907</f>
        <v>11999737000186</v>
      </c>
      <c r="E898" s="5" t="str">
        <f>'[1]TCE - ANEXO IV - Preencher'!G907</f>
        <v>VASCOFEL VASCONCELOS FERRAGENS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42509</v>
      </c>
      <c r="I898" s="6">
        <f>IF('[1]TCE - ANEXO IV - Preencher'!K907="","",'[1]TCE - ANEXO IV - Preencher'!K907)</f>
        <v>45040</v>
      </c>
      <c r="J898" s="5" t="str">
        <f>'[1]TCE - ANEXO IV - Preencher'!L907</f>
        <v>26230411999737000186550010000425091147116211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163.1</v>
      </c>
    </row>
    <row r="899" spans="1:12" s="8" customFormat="1" ht="19.5" customHeight="1" x14ac:dyDescent="0.2">
      <c r="A899" s="3">
        <f>IFERROR(VLOOKUP(B899,'[1]DADOS (OCULTAR)'!$Q$3:$S$103,3,0),"")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3.9 - Material para Manutenção de Bens Imóveis </v>
      </c>
      <c r="D899" s="3">
        <f>'[1]TCE - ANEXO IV - Preencher'!F908</f>
        <v>24136608000106</v>
      </c>
      <c r="E899" s="5" t="str">
        <f>'[1]TCE - ANEXO IV - Preencher'!G908</f>
        <v>SEVERINO TEODORO SILVA FILHO</v>
      </c>
      <c r="F899" s="5" t="str">
        <f>'[1]TCE - ANEXO IV - Preencher'!H908</f>
        <v>B</v>
      </c>
      <c r="G899" s="5" t="str">
        <f>'[1]TCE - ANEXO IV - Preencher'!I908</f>
        <v>S</v>
      </c>
      <c r="H899" s="5" t="str">
        <f>'[1]TCE - ANEXO IV - Preencher'!J908</f>
        <v>000.001.465</v>
      </c>
      <c r="I899" s="6">
        <f>IF('[1]TCE - ANEXO IV - Preencher'!K908="","",'[1]TCE - ANEXO IV - Preencher'!K908)</f>
        <v>45040</v>
      </c>
      <c r="J899" s="5" t="str">
        <f>'[1]TCE - ANEXO IV - Preencher'!L908</f>
        <v>26230424136608000106550010000014651439295170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200</v>
      </c>
    </row>
    <row r="900" spans="1:12" s="8" customFormat="1" ht="19.5" customHeight="1" x14ac:dyDescent="0.2">
      <c r="A900" s="3">
        <f>IFERROR(VLOOKUP(B900,'[1]DADOS (OCULTAR)'!$Q$3:$S$103,3,0),"")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3.9 - Material para Manutenção de Bens Imóveis </v>
      </c>
      <c r="D900" s="3">
        <f>'[1]TCE - ANEXO IV - Preencher'!F909</f>
        <v>30324030000114</v>
      </c>
      <c r="E900" s="5" t="str">
        <f>'[1]TCE - ANEXO IV - Preencher'!G909</f>
        <v>THERMOFRIO REFRIGERACAO LTDA</v>
      </c>
      <c r="F900" s="5" t="str">
        <f>'[1]TCE - ANEXO IV - Preencher'!H909</f>
        <v>B</v>
      </c>
      <c r="G900" s="5" t="str">
        <f>'[1]TCE - ANEXO IV - Preencher'!I909</f>
        <v>S</v>
      </c>
      <c r="H900" s="5" t="str">
        <f>'[1]TCE - ANEXO IV - Preencher'!J909</f>
        <v>000.004.409</v>
      </c>
      <c r="I900" s="6">
        <f>IF('[1]TCE - ANEXO IV - Preencher'!K909="","",'[1]TCE - ANEXO IV - Preencher'!K909)</f>
        <v>45040</v>
      </c>
      <c r="J900" s="5" t="str">
        <f>'[1]TCE - ANEXO IV - Preencher'!L909</f>
        <v>26230430324030000114550010000044091000188617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67</v>
      </c>
    </row>
    <row r="901" spans="1:12" s="8" customFormat="1" ht="19.5" customHeight="1" x14ac:dyDescent="0.2">
      <c r="A901" s="3">
        <f>IFERROR(VLOOKUP(B901,'[1]DADOS (OCULTAR)'!$Q$3:$S$103,3,0),"")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3.9 - Material para Manutenção de Bens Imóveis </v>
      </c>
      <c r="D901" s="3">
        <f>'[1]TCE - ANEXO IV - Preencher'!F910</f>
        <v>70082664000718</v>
      </c>
      <c r="E901" s="5" t="str">
        <f>'[1]TCE - ANEXO IV - Preencher'!G910</f>
        <v>JCL LAJES E MATERIAIS P CONS LTDA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35528</v>
      </c>
      <c r="I901" s="6">
        <f>IF('[1]TCE - ANEXO IV - Preencher'!K910="","",'[1]TCE - ANEXO IV - Preencher'!K910)</f>
        <v>45040</v>
      </c>
      <c r="J901" s="5" t="str">
        <f>'[1]TCE - ANEXO IV - Preencher'!L910</f>
        <v>26230470082664000718550010000355281091373509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5900</v>
      </c>
    </row>
    <row r="902" spans="1:12" s="8" customFormat="1" ht="19.5" customHeight="1" x14ac:dyDescent="0.2">
      <c r="A902" s="3">
        <f>IFERROR(VLOOKUP(B902,'[1]DADOS (OCULTAR)'!$Q$3:$S$103,3,0),"")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3.9 - Material para Manutenção de Bens Imóveis </v>
      </c>
      <c r="D902" s="3">
        <f>'[1]TCE - ANEXO IV - Preencher'!F911</f>
        <v>6146683000176</v>
      </c>
      <c r="E902" s="5" t="str">
        <f>'[1]TCE - ANEXO IV - Preencher'!G911</f>
        <v>VILAGRO PROD. VET. E RACOES LTDA</v>
      </c>
      <c r="F902" s="5" t="str">
        <f>'[1]TCE - ANEXO IV - Preencher'!H911</f>
        <v>B</v>
      </c>
      <c r="G902" s="5" t="str">
        <f>'[1]TCE - ANEXO IV - Preencher'!I911</f>
        <v>S</v>
      </c>
      <c r="H902" s="5">
        <f>'[1]TCE - ANEXO IV - Preencher'!J911</f>
        <v>19106</v>
      </c>
      <c r="I902" s="6">
        <f>IF('[1]TCE - ANEXO IV - Preencher'!K911="","",'[1]TCE - ANEXO IV - Preencher'!K911)</f>
        <v>45040</v>
      </c>
      <c r="J902" s="5" t="str">
        <f>'[1]TCE - ANEXO IV - Preencher'!L911</f>
        <v>26230406146683000176550010000191061672621630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141.1</v>
      </c>
    </row>
    <row r="903" spans="1:12" s="8" customFormat="1" ht="19.5" customHeight="1" x14ac:dyDescent="0.2">
      <c r="A903" s="3">
        <f>IFERROR(VLOOKUP(B903,'[1]DADOS (OCULTAR)'!$Q$3:$S$103,3,0),"")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3.9 - Material para Manutenção de Bens Imóveis </v>
      </c>
      <c r="D903" s="3">
        <f>'[1]TCE - ANEXO IV - Preencher'!F912</f>
        <v>7544385000105</v>
      </c>
      <c r="E903" s="5" t="str">
        <f>'[1]TCE - ANEXO IV - Preencher'!G912</f>
        <v>JPRIM PEREIRA FILHO FERAMENTAS LTDA</v>
      </c>
      <c r="F903" s="5" t="str">
        <f>'[1]TCE - ANEXO IV - Preencher'!H912</f>
        <v>B</v>
      </c>
      <c r="G903" s="5" t="str">
        <f>'[1]TCE - ANEXO IV - Preencher'!I912</f>
        <v>S</v>
      </c>
      <c r="H903" s="5" t="str">
        <f>'[1]TCE - ANEXO IV - Preencher'!J912</f>
        <v>000.008.066</v>
      </c>
      <c r="I903" s="6">
        <f>IF('[1]TCE - ANEXO IV - Preencher'!K912="","",'[1]TCE - ANEXO IV - Preencher'!K912)</f>
        <v>45041</v>
      </c>
      <c r="J903" s="5" t="str">
        <f>'[1]TCE - ANEXO IV - Preencher'!L912</f>
        <v>26230407544385000105550010000080661596921293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2210</v>
      </c>
    </row>
    <row r="904" spans="1:12" s="8" customFormat="1" ht="19.5" customHeight="1" x14ac:dyDescent="0.2">
      <c r="A904" s="3">
        <f>IFERROR(VLOOKUP(B904,'[1]DADOS (OCULTAR)'!$Q$3:$S$103,3,0),"")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3.9 - Material para Manutenção de Bens Imóveis </v>
      </c>
      <c r="D904" s="3">
        <f>'[1]TCE - ANEXO IV - Preencher'!F913</f>
        <v>9494196000192</v>
      </c>
      <c r="E904" s="5" t="str">
        <f>'[1]TCE - ANEXO IV - Preencher'!G913</f>
        <v>COMERCIAL JR CLAUDIO  MARIO LTDA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284160</v>
      </c>
      <c r="I904" s="6">
        <f>IF('[1]TCE - ANEXO IV - Preencher'!K913="","",'[1]TCE - ANEXO IV - Preencher'!K913)</f>
        <v>45040</v>
      </c>
      <c r="J904" s="5" t="str">
        <f>'[1]TCE - ANEXO IV - Preencher'!L913</f>
        <v>26230409494196000192550010002841601039187013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179.52</v>
      </c>
    </row>
    <row r="905" spans="1:12" s="8" customFormat="1" ht="19.5" customHeight="1" x14ac:dyDescent="0.2">
      <c r="A905" s="3">
        <f>IFERROR(VLOOKUP(B905,'[1]DADOS (OCULTAR)'!$Q$3:$S$103,3,0),"")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3.9 - Material para Manutenção de Bens Imóveis </v>
      </c>
      <c r="D905" s="3">
        <f>'[1]TCE - ANEXO IV - Preencher'!F914</f>
        <v>9494196000192</v>
      </c>
      <c r="E905" s="5" t="str">
        <f>'[1]TCE - ANEXO IV - Preencher'!G914</f>
        <v>COMERCIAL JR CLAUDIO  MARIO LTDA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284164</v>
      </c>
      <c r="I905" s="6">
        <f>IF('[1]TCE - ANEXO IV - Preencher'!K914="","",'[1]TCE - ANEXO IV - Preencher'!K914)</f>
        <v>45040</v>
      </c>
      <c r="J905" s="5" t="str">
        <f>'[1]TCE - ANEXO IV - Preencher'!L914</f>
        <v>26230409494196000192550010002841641039187217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179.52</v>
      </c>
    </row>
    <row r="906" spans="1:12" s="8" customFormat="1" ht="19.5" customHeight="1" x14ac:dyDescent="0.2">
      <c r="A906" s="3">
        <f>IFERROR(VLOOKUP(B906,'[1]DADOS (OCULTAR)'!$Q$3:$S$103,3,0),"")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3.9 - Material para Manutenção de Bens Imóveis </v>
      </c>
      <c r="D906" s="3">
        <f>'[1]TCE - ANEXO IV - Preencher'!F915</f>
        <v>9494196000192</v>
      </c>
      <c r="E906" s="5" t="str">
        <f>'[1]TCE - ANEXO IV - Preencher'!G915</f>
        <v>COMERCIAL JR CLAUDIO  MARIO LTDA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284162</v>
      </c>
      <c r="I906" s="6">
        <f>IF('[1]TCE - ANEXO IV - Preencher'!K915="","",'[1]TCE - ANEXO IV - Preencher'!K915)</f>
        <v>45040</v>
      </c>
      <c r="J906" s="5" t="str">
        <f>'[1]TCE - ANEXO IV - Preencher'!L915</f>
        <v>26230409494196000192550010002841621039187131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364.07</v>
      </c>
    </row>
    <row r="907" spans="1:12" s="8" customFormat="1" ht="19.5" customHeight="1" x14ac:dyDescent="0.2">
      <c r="A907" s="3">
        <f>IFERROR(VLOOKUP(B907,'[1]DADOS (OCULTAR)'!$Q$3:$S$103,3,0),"")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3.9 - Material para Manutenção de Bens Imóveis </v>
      </c>
      <c r="D907" s="3">
        <f>'[1]TCE - ANEXO IV - Preencher'!F916</f>
        <v>9494196000192</v>
      </c>
      <c r="E907" s="5" t="str">
        <f>'[1]TCE - ANEXO IV - Preencher'!G916</f>
        <v>COMERCIAL JR CLAUDIO  MARIO LTDA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284262</v>
      </c>
      <c r="I907" s="6">
        <f>IF('[1]TCE - ANEXO IV - Preencher'!K916="","",'[1]TCE - ANEXO IV - Preencher'!K916)</f>
        <v>45041</v>
      </c>
      <c r="J907" s="5" t="str">
        <f>'[1]TCE - ANEXO IV - Preencher'!L916</f>
        <v>26230409494196000192550010002842621039197990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594.97</v>
      </c>
    </row>
    <row r="908" spans="1:12" s="8" customFormat="1" ht="19.5" customHeight="1" x14ac:dyDescent="0.2">
      <c r="A908" s="3">
        <f>IFERROR(VLOOKUP(B908,'[1]DADOS (OCULTAR)'!$Q$3:$S$103,3,0),"")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3.9 - Material para Manutenção de Bens Imóveis </v>
      </c>
      <c r="D908" s="3">
        <f>'[1]TCE - ANEXO IV - Preencher'!F917</f>
        <v>9494196000192</v>
      </c>
      <c r="E908" s="5" t="str">
        <f>'[1]TCE - ANEXO IV - Preencher'!G917</f>
        <v>COMERCIAL JR CLAUDIO  MARIO LTDA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284469</v>
      </c>
      <c r="I908" s="6">
        <f>IF('[1]TCE - ANEXO IV - Preencher'!K917="","",'[1]TCE - ANEXO IV - Preencher'!K917)</f>
        <v>45042</v>
      </c>
      <c r="J908" s="5" t="str">
        <f>'[1]TCE - ANEXO IV - Preencher'!L917</f>
        <v>26230409494196000192550010002844691039221230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485.93</v>
      </c>
    </row>
    <row r="909" spans="1:12" s="8" customFormat="1" ht="19.5" customHeight="1" x14ac:dyDescent="0.2">
      <c r="A909" s="3">
        <f>IFERROR(VLOOKUP(B909,'[1]DADOS (OCULTAR)'!$Q$3:$S$103,3,0),"")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3.9 - Material para Manutenção de Bens Imóveis </v>
      </c>
      <c r="D909" s="3">
        <f>'[1]TCE - ANEXO IV - Preencher'!F918</f>
        <v>9494196000192</v>
      </c>
      <c r="E909" s="5" t="str">
        <f>'[1]TCE - ANEXO IV - Preencher'!G918</f>
        <v>COMERCIAL JR CLAUDIO  MARIO LTDA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284260</v>
      </c>
      <c r="I909" s="6">
        <f>IF('[1]TCE - ANEXO IV - Preencher'!K918="","",'[1]TCE - ANEXO IV - Preencher'!K918)</f>
        <v>45042</v>
      </c>
      <c r="J909" s="5" t="str">
        <f>'[1]TCE - ANEXO IV - Preencher'!L918</f>
        <v>26230409494196000192550010002844691039221230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495.96</v>
      </c>
    </row>
    <row r="910" spans="1:12" s="8" customFormat="1" ht="19.5" customHeight="1" x14ac:dyDescent="0.2">
      <c r="A910" s="3">
        <f>IFERROR(VLOOKUP(B910,'[1]DADOS (OCULTAR)'!$Q$3:$S$103,3,0),"")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3.9 - Material para Manutenção de Bens Imóveis </v>
      </c>
      <c r="D910" s="3">
        <f>'[1]TCE - ANEXO IV - Preencher'!F919</f>
        <v>11400397000125</v>
      </c>
      <c r="E910" s="5" t="str">
        <f>'[1]TCE - ANEXO IV - Preencher'!G919</f>
        <v>JOSE ERALDO DA SILVA  EPP</v>
      </c>
      <c r="F910" s="5" t="str">
        <f>'[1]TCE - ANEXO IV - Preencher'!H919</f>
        <v>B</v>
      </c>
      <c r="G910" s="5" t="str">
        <f>'[1]TCE - ANEXO IV - Preencher'!I919</f>
        <v>S</v>
      </c>
      <c r="H910" s="5">
        <f>'[1]TCE - ANEXO IV - Preencher'!J919</f>
        <v>4660</v>
      </c>
      <c r="I910" s="6">
        <f>IF('[1]TCE - ANEXO IV - Preencher'!K919="","",'[1]TCE - ANEXO IV - Preencher'!K919)</f>
        <v>45042</v>
      </c>
      <c r="J910" s="5" t="str">
        <f>'[1]TCE - ANEXO IV - Preencher'!L919</f>
        <v>26230411400397000125550020000046601886515619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75</v>
      </c>
    </row>
    <row r="911" spans="1:12" s="8" customFormat="1" ht="19.5" customHeight="1" x14ac:dyDescent="0.2">
      <c r="A911" s="3">
        <f>IFERROR(VLOOKUP(B911,'[1]DADOS (OCULTAR)'!$Q$3:$S$103,3,0),"")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3.9 - Material para Manutenção de Bens Imóveis </v>
      </c>
      <c r="D911" s="3">
        <f>'[1]TCE - ANEXO IV - Preencher'!F920</f>
        <v>9494196000192</v>
      </c>
      <c r="E911" s="5" t="str">
        <f>'[1]TCE - ANEXO IV - Preencher'!G920</f>
        <v>COMERCIAL JR CLAUDIO  MARIO LTDA</v>
      </c>
      <c r="F911" s="5" t="str">
        <f>'[1]TCE - ANEXO IV - Preencher'!H920</f>
        <v>B</v>
      </c>
      <c r="G911" s="5" t="str">
        <f>'[1]TCE - ANEXO IV - Preencher'!I920</f>
        <v>S</v>
      </c>
      <c r="H911" s="5">
        <f>'[1]TCE - ANEXO IV - Preencher'!J920</f>
        <v>284540</v>
      </c>
      <c r="I911" s="6">
        <f>IF('[1]TCE - ANEXO IV - Preencher'!K920="","",'[1]TCE - ANEXO IV - Preencher'!K920)</f>
        <v>45042</v>
      </c>
      <c r="J911" s="5" t="str">
        <f>'[1]TCE - ANEXO IV - Preencher'!L920</f>
        <v>26230409494196000192550010002845401039228460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163.77000000000001</v>
      </c>
    </row>
    <row r="912" spans="1:12" s="8" customFormat="1" ht="19.5" customHeight="1" x14ac:dyDescent="0.2">
      <c r="A912" s="3">
        <f>IFERROR(VLOOKUP(B912,'[1]DADOS (OCULTAR)'!$Q$3:$S$103,3,0),"")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3.9 - Material para Manutenção de Bens Imóveis </v>
      </c>
      <c r="D912" s="3">
        <f>'[1]TCE - ANEXO IV - Preencher'!F921</f>
        <v>9494196000192</v>
      </c>
      <c r="E912" s="5" t="str">
        <f>'[1]TCE - ANEXO IV - Preencher'!G921</f>
        <v>COMERCIAL JR CLAUDIO  MARIO LTDA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284453</v>
      </c>
      <c r="I912" s="6">
        <f>IF('[1]TCE - ANEXO IV - Preencher'!K921="","",'[1]TCE - ANEXO IV - Preencher'!K921)</f>
        <v>45042</v>
      </c>
      <c r="J912" s="5" t="str">
        <f>'[1]TCE - ANEXO IV - Preencher'!L921</f>
        <v>26230409494196000192550010002844531039219480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521.47</v>
      </c>
    </row>
    <row r="913" spans="1:12" s="8" customFormat="1" ht="19.5" customHeight="1" x14ac:dyDescent="0.2">
      <c r="A913" s="3">
        <f>IFERROR(VLOOKUP(B913,'[1]DADOS (OCULTAR)'!$Q$3:$S$103,3,0),"")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3.9 - Material para Manutenção de Bens Imóveis </v>
      </c>
      <c r="D913" s="3">
        <f>'[1]TCE - ANEXO IV - Preencher'!F922</f>
        <v>9494196000192</v>
      </c>
      <c r="E913" s="5" t="str">
        <f>'[1]TCE - ANEXO IV - Preencher'!G922</f>
        <v>COMERCIAL JR CLAUDIO  MARIO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284440</v>
      </c>
      <c r="I913" s="6">
        <f>IF('[1]TCE - ANEXO IV - Preencher'!K922="","",'[1]TCE - ANEXO IV - Preencher'!K922)</f>
        <v>45042</v>
      </c>
      <c r="J913" s="5" t="str">
        <f>'[1]TCE - ANEXO IV - Preencher'!L922</f>
        <v>26230409494196000192550010002844401039218125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598.41999999999996</v>
      </c>
    </row>
    <row r="914" spans="1:12" s="8" customFormat="1" ht="19.5" customHeight="1" x14ac:dyDescent="0.2">
      <c r="A914" s="3">
        <f>IFERROR(VLOOKUP(B914,'[1]DADOS (OCULTAR)'!$Q$3:$S$103,3,0),"")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3.9 - Material para Manutenção de Bens Imóveis </v>
      </c>
      <c r="D914" s="3">
        <f>'[1]TCE - ANEXO IV - Preencher'!F923</f>
        <v>9494196000192</v>
      </c>
      <c r="E914" s="5" t="str">
        <f>'[1]TCE - ANEXO IV - Preencher'!G923</f>
        <v>COMERCIAL JR CLAUDIO  MARIO LTDA</v>
      </c>
      <c r="F914" s="5" t="str">
        <f>'[1]TCE - ANEXO IV - Preencher'!H923</f>
        <v>B</v>
      </c>
      <c r="G914" s="5" t="str">
        <f>'[1]TCE - ANEXO IV - Preencher'!I923</f>
        <v>S</v>
      </c>
      <c r="H914" s="5">
        <f>'[1]TCE - ANEXO IV - Preencher'!J923</f>
        <v>284454</v>
      </c>
      <c r="I914" s="6">
        <f>IF('[1]TCE - ANEXO IV - Preencher'!K923="","",'[1]TCE - ANEXO IV - Preencher'!K923)</f>
        <v>45042</v>
      </c>
      <c r="J914" s="5" t="str">
        <f>'[1]TCE - ANEXO IV - Preencher'!L923</f>
        <v>26230409494196000192550010002844541039219518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587.03</v>
      </c>
    </row>
    <row r="915" spans="1:12" s="8" customFormat="1" ht="19.5" customHeight="1" x14ac:dyDescent="0.2">
      <c r="A915" s="3">
        <f>IFERROR(VLOOKUP(B915,'[1]DADOS (OCULTAR)'!$Q$3:$S$103,3,0),"")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 xml:space="preserve">3.9 - Material para Manutenção de Bens Imóveis </v>
      </c>
      <c r="D915" s="3">
        <f>'[1]TCE - ANEXO IV - Preencher'!F924</f>
        <v>9494196000192</v>
      </c>
      <c r="E915" s="5" t="str">
        <f>'[1]TCE - ANEXO IV - Preencher'!G924</f>
        <v>COMERCIAL JR CLAUDIO  MARIO LTDA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284446</v>
      </c>
      <c r="I915" s="6">
        <f>IF('[1]TCE - ANEXO IV - Preencher'!K924="","",'[1]TCE - ANEXO IV - Preencher'!K924)</f>
        <v>45042</v>
      </c>
      <c r="J915" s="5" t="str">
        <f>'[1]TCE - ANEXO IV - Preencher'!L924</f>
        <v>26230409494196000192550010002844461039218919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512.29</v>
      </c>
    </row>
    <row r="916" spans="1:12" s="8" customFormat="1" ht="19.5" customHeight="1" x14ac:dyDescent="0.2">
      <c r="A916" s="3">
        <f>IFERROR(VLOOKUP(B916,'[1]DADOS (OCULTAR)'!$Q$3:$S$103,3,0),"")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 xml:space="preserve">3.9 - Material para Manutenção de Bens Imóveis </v>
      </c>
      <c r="D916" s="3">
        <f>'[1]TCE - ANEXO IV - Preencher'!F925</f>
        <v>9494196000192</v>
      </c>
      <c r="E916" s="5" t="str">
        <f>'[1]TCE - ANEXO IV - Preencher'!G925</f>
        <v>COMERCIAL JR CLAUDIO  MARIO LTDA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284448</v>
      </c>
      <c r="I916" s="6">
        <f>IF('[1]TCE - ANEXO IV - Preencher'!K925="","",'[1]TCE - ANEXO IV - Preencher'!K925)</f>
        <v>45042</v>
      </c>
      <c r="J916" s="5" t="str">
        <f>'[1]TCE - ANEXO IV - Preencher'!L925</f>
        <v>26230409494196000192550010002844481039219081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498.78</v>
      </c>
    </row>
    <row r="917" spans="1:12" s="8" customFormat="1" ht="19.5" customHeight="1" x14ac:dyDescent="0.2">
      <c r="A917" s="3">
        <f>IFERROR(VLOOKUP(B917,'[1]DADOS (OCULTAR)'!$Q$3:$S$103,3,0),"")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 xml:space="preserve">3.9 - Material para Manutenção de Bens Imóveis </v>
      </c>
      <c r="D917" s="3">
        <f>'[1]TCE - ANEXO IV - Preencher'!F926</f>
        <v>92660406000623</v>
      </c>
      <c r="E917" s="5" t="str">
        <f>'[1]TCE - ANEXO IV - Preencher'!G926</f>
        <v>FRIGELAR COM E DIST SA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741111</v>
      </c>
      <c r="I917" s="6">
        <f>IF('[1]TCE - ANEXO IV - Preencher'!K926="","",'[1]TCE - ANEXO IV - Preencher'!K926)</f>
        <v>45043</v>
      </c>
      <c r="J917" s="5" t="str">
        <f>'[1]TCE - ANEXO IV - Preencher'!L926</f>
        <v>26230492660406000623550050007411111000309257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675</v>
      </c>
    </row>
    <row r="918" spans="1:12" s="8" customFormat="1" ht="19.5" customHeight="1" x14ac:dyDescent="0.2">
      <c r="A918" s="3">
        <f>IFERROR(VLOOKUP(B918,'[1]DADOS (OCULTAR)'!$Q$3:$S$103,3,0),"")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 xml:space="preserve">3.9 - Material para Manutenção de Bens Imóveis </v>
      </c>
      <c r="D918" s="3">
        <f>'[1]TCE - ANEXO IV - Preencher'!F927</f>
        <v>9494196000192</v>
      </c>
      <c r="E918" s="5" t="str">
        <f>'[1]TCE - ANEXO IV - Preencher'!G927</f>
        <v>COMERCIAL JR CLAUDIO  MARIO LTDA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284719</v>
      </c>
      <c r="I918" s="6">
        <f>IF('[1]TCE - ANEXO IV - Preencher'!K927="","",'[1]TCE - ANEXO IV - Preencher'!K927)</f>
        <v>45044</v>
      </c>
      <c r="J918" s="5" t="str">
        <f>'[1]TCE - ANEXO IV - Preencher'!L927</f>
        <v>26230409494196000192550010002847191039251478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455.09</v>
      </c>
    </row>
    <row r="919" spans="1:12" s="8" customFormat="1" ht="19.5" customHeight="1" x14ac:dyDescent="0.2">
      <c r="A919" s="3">
        <f>IFERROR(VLOOKUP(B919,'[1]DADOS (OCULTAR)'!$Q$3:$S$103,3,0),"")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 xml:space="preserve">3.9 - Material para Manutenção de Bens Imóveis </v>
      </c>
      <c r="D919" s="3">
        <f>'[1]TCE - ANEXO IV - Preencher'!F928</f>
        <v>9494196000192</v>
      </c>
      <c r="E919" s="5" t="str">
        <f>'[1]TCE - ANEXO IV - Preencher'!G928</f>
        <v>COMERCIAL JR CLAUDIO  MARIO LTDA</v>
      </c>
      <c r="F919" s="5" t="str">
        <f>'[1]TCE - ANEXO IV - Preencher'!H928</f>
        <v>B</v>
      </c>
      <c r="G919" s="5" t="str">
        <f>'[1]TCE - ANEXO IV - Preencher'!I928</f>
        <v>S</v>
      </c>
      <c r="H919" s="5">
        <f>'[1]TCE - ANEXO IV - Preencher'!J928</f>
        <v>284619</v>
      </c>
      <c r="I919" s="6">
        <f>IF('[1]TCE - ANEXO IV - Preencher'!K928="","",'[1]TCE - ANEXO IV - Preencher'!K928)</f>
        <v>45043</v>
      </c>
      <c r="J919" s="5" t="str">
        <f>'[1]TCE - ANEXO IV - Preencher'!L928</f>
        <v>26230409494196000192550010002846191039239413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579.22</v>
      </c>
    </row>
    <row r="920" spans="1:12" s="8" customFormat="1" ht="19.5" customHeight="1" x14ac:dyDescent="0.2">
      <c r="A920" s="3">
        <f>IFERROR(VLOOKUP(B920,'[1]DADOS (OCULTAR)'!$Q$3:$S$103,3,0),"")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 xml:space="preserve">3.9 - Material para Manutenção de Bens Imóveis </v>
      </c>
      <c r="D920" s="3">
        <f>'[1]TCE - ANEXO IV - Preencher'!F929</f>
        <v>9494196000192</v>
      </c>
      <c r="E920" s="5" t="str">
        <f>'[1]TCE - ANEXO IV - Preencher'!G929</f>
        <v>COMERCIAL JR CLAUDIO  MARIO LTDA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284618</v>
      </c>
      <c r="I920" s="6">
        <f>IF('[1]TCE - ANEXO IV - Preencher'!K929="","",'[1]TCE - ANEXO IV - Preencher'!K929)</f>
        <v>45043</v>
      </c>
      <c r="J920" s="5" t="str">
        <f>'[1]TCE - ANEXO IV - Preencher'!L929</f>
        <v>26230409494196000192550010002846181039239360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520.52</v>
      </c>
    </row>
    <row r="921" spans="1:12" s="8" customFormat="1" ht="19.5" customHeight="1" x14ac:dyDescent="0.2">
      <c r="A921" s="3">
        <f>IFERROR(VLOOKUP(B921,'[1]DADOS (OCULTAR)'!$Q$3:$S$103,3,0),"")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3.9 - Material para Manutenção de Bens Imóveis </v>
      </c>
      <c r="D921" s="3">
        <f>'[1]TCE - ANEXO IV - Preencher'!F930</f>
        <v>9494196000192</v>
      </c>
      <c r="E921" s="5" t="str">
        <f>'[1]TCE - ANEXO IV - Preencher'!G930</f>
        <v>COMERCIAL JR CLAUDIO  MARIO LTDA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284621</v>
      </c>
      <c r="I921" s="6">
        <f>IF('[1]TCE - ANEXO IV - Preencher'!K930="","",'[1]TCE - ANEXO IV - Preencher'!K930)</f>
        <v>45043</v>
      </c>
      <c r="J921" s="5" t="str">
        <f>'[1]TCE - ANEXO IV - Preencher'!L930</f>
        <v>26230409494196000192550010002846211039239624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171.54</v>
      </c>
    </row>
    <row r="922" spans="1:12" s="8" customFormat="1" ht="19.5" customHeight="1" x14ac:dyDescent="0.2">
      <c r="A922" s="3">
        <f>IFERROR(VLOOKUP(B922,'[1]DADOS (OCULTAR)'!$Q$3:$S$103,3,0),"")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3.9 - Material para Manutenção de Bens Imóveis </v>
      </c>
      <c r="D922" s="3">
        <f>'[1]TCE - ANEXO IV - Preencher'!F931</f>
        <v>9494196000192</v>
      </c>
      <c r="E922" s="5" t="str">
        <f>'[1]TCE - ANEXO IV - Preencher'!G931</f>
        <v>COMERCIAL JR CLAUDIO  MARIO LTDA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284621</v>
      </c>
      <c r="I922" s="6">
        <f>IF('[1]TCE - ANEXO IV - Preencher'!K931="","",'[1]TCE - ANEXO IV - Preencher'!K931)</f>
        <v>45043</v>
      </c>
      <c r="J922" s="5" t="str">
        <f>'[1]TCE - ANEXO IV - Preencher'!L931</f>
        <v>26230409494196000192550010002846211039239624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41</v>
      </c>
    </row>
    <row r="923" spans="1:12" s="8" customFormat="1" ht="19.5" customHeight="1" x14ac:dyDescent="0.2">
      <c r="A923" s="3">
        <f>IFERROR(VLOOKUP(B923,'[1]DADOS (OCULTAR)'!$Q$3:$S$103,3,0),"")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3.9 - Material para Manutenção de Bens Imóveis </v>
      </c>
      <c r="D923" s="3">
        <f>'[1]TCE - ANEXO IV - Preencher'!F932</f>
        <v>9494196000192</v>
      </c>
      <c r="E923" s="5" t="str">
        <f>'[1]TCE - ANEXO IV - Preencher'!G932</f>
        <v>COMERCIAL JR CLAUDIO  MARIO LTDA</v>
      </c>
      <c r="F923" s="5" t="str">
        <f>'[1]TCE - ANEXO IV - Preencher'!H932</f>
        <v>B</v>
      </c>
      <c r="G923" s="5" t="str">
        <f>'[1]TCE - ANEXO IV - Preencher'!I932</f>
        <v>S</v>
      </c>
      <c r="H923" s="5">
        <f>'[1]TCE - ANEXO IV - Preencher'!J932</f>
        <v>284621</v>
      </c>
      <c r="I923" s="6">
        <f>IF('[1]TCE - ANEXO IV - Preencher'!K932="","",'[1]TCE - ANEXO IV - Preencher'!K932)</f>
        <v>45043</v>
      </c>
      <c r="J923" s="5" t="str">
        <f>'[1]TCE - ANEXO IV - Preencher'!L932</f>
        <v>26230409494196000192550010002846211039239624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149.4</v>
      </c>
    </row>
    <row r="924" spans="1:12" s="8" customFormat="1" ht="19.5" customHeight="1" x14ac:dyDescent="0.2">
      <c r="A924" s="3">
        <f>IFERROR(VLOOKUP(B924,'[1]DADOS (OCULTAR)'!$Q$3:$S$103,3,0),"")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3.9 - Material para Manutenção de Bens Imóveis </v>
      </c>
      <c r="D924" s="3">
        <f>'[1]TCE - ANEXO IV - Preencher'!F933</f>
        <v>70066071000172</v>
      </c>
      <c r="E924" s="5" t="str">
        <f>'[1]TCE - ANEXO IV - Preencher'!G933</f>
        <v>DIVINOPOLIS TINTAS LTDA ME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1087</v>
      </c>
      <c r="I924" s="6">
        <f>IF('[1]TCE - ANEXO IV - Preencher'!K933="","",'[1]TCE - ANEXO IV - Preencher'!K933)</f>
        <v>45043</v>
      </c>
      <c r="J924" s="5" t="str">
        <f>'[1]TCE - ANEXO IV - Preencher'!L933</f>
        <v>26230470066071000172550010000010871827338393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90</v>
      </c>
    </row>
    <row r="925" spans="1:12" s="8" customFormat="1" ht="19.5" customHeight="1" x14ac:dyDescent="0.2">
      <c r="A925" s="3">
        <f>IFERROR(VLOOKUP(B925,'[1]DADOS (OCULTAR)'!$Q$3:$S$103,3,0),"")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3.9 - Material para Manutenção de Bens Imóveis </v>
      </c>
      <c r="D925" s="3">
        <f>'[1]TCE - ANEXO IV - Preencher'!F934</f>
        <v>25361160000197</v>
      </c>
      <c r="E925" s="5" t="str">
        <f>'[1]TCE - ANEXO IV - Preencher'!G934</f>
        <v>DISTRIBUIDORA ESPACO DRYWALL LTDA</v>
      </c>
      <c r="F925" s="5" t="str">
        <f>'[1]TCE - ANEXO IV - Preencher'!H934</f>
        <v>B</v>
      </c>
      <c r="G925" s="5" t="str">
        <f>'[1]TCE - ANEXO IV - Preencher'!I934</f>
        <v>S</v>
      </c>
      <c r="H925" s="5" t="str">
        <f>'[1]TCE - ANEXO IV - Preencher'!J934</f>
        <v>000.001.389</v>
      </c>
      <c r="I925" s="6">
        <f>IF('[1]TCE - ANEXO IV - Preencher'!K934="","",'[1]TCE - ANEXO IV - Preencher'!K934)</f>
        <v>45044</v>
      </c>
      <c r="J925" s="5" t="str">
        <f>'[1]TCE - ANEXO IV - Preencher'!L934</f>
        <v>26230425361160000197550010000013891117202300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116.76</v>
      </c>
    </row>
    <row r="926" spans="1:12" s="8" customFormat="1" ht="19.5" customHeight="1" x14ac:dyDescent="0.2">
      <c r="A926" s="3">
        <f>IFERROR(VLOOKUP(B926,'[1]DADOS (OCULTAR)'!$Q$3:$S$103,3,0),"")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3.9 - Material para Manutenção de Bens Imóveis </v>
      </c>
      <c r="D926" s="3">
        <f>'[1]TCE - ANEXO IV - Preencher'!F935</f>
        <v>27700153000106</v>
      </c>
      <c r="E926" s="5" t="str">
        <f>'[1]TCE - ANEXO IV - Preencher'!G935</f>
        <v>SANTANA  SANTOS MATERIAIS ELETRICOS LTDA</v>
      </c>
      <c r="F926" s="5" t="str">
        <f>'[1]TCE - ANEXO IV - Preencher'!H935</f>
        <v>B</v>
      </c>
      <c r="G926" s="5" t="str">
        <f>'[1]TCE - ANEXO IV - Preencher'!I935</f>
        <v>S</v>
      </c>
      <c r="H926" s="5" t="str">
        <f>'[1]TCE - ANEXO IV - Preencher'!J935</f>
        <v>000.045.100</v>
      </c>
      <c r="I926" s="6">
        <f>IF('[1]TCE - ANEXO IV - Preencher'!K935="","",'[1]TCE - ANEXO IV - Preencher'!K935)</f>
        <v>45044</v>
      </c>
      <c r="J926" s="5" t="str">
        <f>'[1]TCE - ANEXO IV - Preencher'!L935</f>
        <v>26230427700153000106550010000451001046403270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89.7</v>
      </c>
    </row>
    <row r="927" spans="1:12" s="8" customFormat="1" ht="19.5" customHeight="1" x14ac:dyDescent="0.2">
      <c r="A927" s="3">
        <f>IFERROR(VLOOKUP(B927,'[1]DADOS (OCULTAR)'!$Q$3:$S$103,3,0),"")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3.9 - Material para Manutenção de Bens Imóveis </v>
      </c>
      <c r="D927" s="3">
        <f>'[1]TCE - ANEXO IV - Preencher'!F936</f>
        <v>70082664000718</v>
      </c>
      <c r="E927" s="5" t="str">
        <f>'[1]TCE - ANEXO IV - Preencher'!G936</f>
        <v>JCL LAJES E MATERIAIS P CONS LTDA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35676</v>
      </c>
      <c r="I927" s="6">
        <f>IF('[1]TCE - ANEXO IV - Preencher'!K936="","",'[1]TCE - ANEXO IV - Preencher'!K936)</f>
        <v>45044</v>
      </c>
      <c r="J927" s="5" t="str">
        <f>'[1]TCE - ANEXO IV - Preencher'!L936</f>
        <v>26230470082664000718550010000356761091524453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107.6</v>
      </c>
    </row>
    <row r="928" spans="1:12" s="8" customFormat="1" ht="19.5" customHeight="1" x14ac:dyDescent="0.2">
      <c r="A928" s="3">
        <f>IFERROR(VLOOKUP(B928,'[1]DADOS (OCULTAR)'!$Q$3:$S$103,3,0),"")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3.9 - Material para Manutenção de Bens Imóveis </v>
      </c>
      <c r="D928" s="3">
        <f>'[1]TCE - ANEXO IV - Preencher'!F937</f>
        <v>48978366000166</v>
      </c>
      <c r="E928" s="5" t="str">
        <f>'[1]TCE - ANEXO IV - Preencher'!G937</f>
        <v>JULIANO JOSE PEREIRA ARAGAO</v>
      </c>
      <c r="F928" s="5" t="str">
        <f>'[1]TCE - ANEXO IV - Preencher'!H937</f>
        <v>B</v>
      </c>
      <c r="G928" s="5" t="str">
        <f>'[1]TCE - ANEXO IV - Preencher'!I937</f>
        <v>S</v>
      </c>
      <c r="H928" s="5" t="str">
        <f>'[1]TCE - ANEXO IV - Preencher'!J937</f>
        <v>000.000.002</v>
      </c>
      <c r="I928" s="6">
        <f>IF('[1]TCE - ANEXO IV - Preencher'!K937="","",'[1]TCE - ANEXO IV - Preencher'!K937)</f>
        <v>45043</v>
      </c>
      <c r="J928" s="5" t="str">
        <f>'[1]TCE - ANEXO IV - Preencher'!L937</f>
        <v>26230448978366000166550010000000021152139753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2970</v>
      </c>
    </row>
    <row r="929" spans="1:12" s="8" customFormat="1" ht="19.5" customHeight="1" x14ac:dyDescent="0.2">
      <c r="A929" s="3">
        <f>IFERROR(VLOOKUP(B929,'[1]DADOS (OCULTAR)'!$Q$3:$S$103,3,0),"")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3.9 - Material para Manutenção de Bens Imóveis </v>
      </c>
      <c r="D929" s="3">
        <f>'[1]TCE - ANEXO IV - Preencher'!F938</f>
        <v>9494196000192</v>
      </c>
      <c r="E929" s="5" t="str">
        <f>'[1]TCE - ANEXO IV - Preencher'!G938</f>
        <v>COMERCIAL JR CLAUDIO  MARIO LTDA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281715</v>
      </c>
      <c r="I929" s="6">
        <f>IF('[1]TCE - ANEXO IV - Preencher'!K938="","",'[1]TCE - ANEXO IV - Preencher'!K938)</f>
        <v>45017</v>
      </c>
      <c r="J929" s="5" t="str">
        <f>'[1]TCE - ANEXO IV - Preencher'!L938</f>
        <v>26230409494196000192550010002817151038883125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200.63</v>
      </c>
    </row>
    <row r="930" spans="1:12" s="8" customFormat="1" ht="19.5" customHeight="1" x14ac:dyDescent="0.2">
      <c r="A930" s="3">
        <f>IFERROR(VLOOKUP(B930,'[1]DADOS (OCULTAR)'!$Q$3:$S$103,3,0),"")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3.9 - Material para Manutenção de Bens Imóveis </v>
      </c>
      <c r="D930" s="3">
        <f>'[1]TCE - ANEXO IV - Preencher'!F939</f>
        <v>4327818000174</v>
      </c>
      <c r="E930" s="5" t="str">
        <f>'[1]TCE - ANEXO IV - Preencher'!G939</f>
        <v>EVANDRO FRANCISCO DE ARRUDA</v>
      </c>
      <c r="F930" s="5" t="str">
        <f>'[1]TCE - ANEXO IV - Preencher'!H939</f>
        <v>B</v>
      </c>
      <c r="G930" s="5" t="str">
        <f>'[1]TCE - ANEXO IV - Preencher'!I939</f>
        <v>S</v>
      </c>
      <c r="H930" s="5" t="str">
        <f>'[1]TCE - ANEXO IV - Preencher'!J939</f>
        <v>000.010.149</v>
      </c>
      <c r="I930" s="6">
        <f>IF('[1]TCE - ANEXO IV - Preencher'!K939="","",'[1]TCE - ANEXO IV - Preencher'!K939)</f>
        <v>45020</v>
      </c>
      <c r="J930" s="5" t="str">
        <f>'[1]TCE - ANEXO IV - Preencher'!L939</f>
        <v>26230404327818000174550010000101491259511722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1164</v>
      </c>
    </row>
    <row r="931" spans="1:12" s="8" customFormat="1" ht="19.5" customHeight="1" x14ac:dyDescent="0.2">
      <c r="A931" s="3">
        <f>IFERROR(VLOOKUP(B931,'[1]DADOS (OCULTAR)'!$Q$3:$S$103,3,0),"")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3.9 - Material para Manutenção de Bens Imóveis </v>
      </c>
      <c r="D931" s="3">
        <f>'[1]TCE - ANEXO IV - Preencher'!F940</f>
        <v>3735242000111</v>
      </c>
      <c r="E931" s="5" t="str">
        <f>'[1]TCE - ANEXO IV - Preencher'!G940</f>
        <v>KADISA IND E COMERCIO  EPP</v>
      </c>
      <c r="F931" s="5" t="str">
        <f>'[1]TCE - ANEXO IV - Preencher'!H940</f>
        <v>B</v>
      </c>
      <c r="G931" s="5" t="str">
        <f>'[1]TCE - ANEXO IV - Preencher'!I940</f>
        <v>S</v>
      </c>
      <c r="H931" s="5" t="str">
        <f>'[1]TCE - ANEXO IV - Preencher'!J940</f>
        <v>000.025.845</v>
      </c>
      <c r="I931" s="6">
        <f>IF('[1]TCE - ANEXO IV - Preencher'!K940="","",'[1]TCE - ANEXO IV - Preencher'!K940)</f>
        <v>45021</v>
      </c>
      <c r="J931" s="5" t="str">
        <f>'[1]TCE - ANEXO IV - Preencher'!L940</f>
        <v>26230403735242000111550010000258451006665591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1600</v>
      </c>
    </row>
    <row r="932" spans="1:12" s="8" customFormat="1" ht="19.5" customHeight="1" x14ac:dyDescent="0.2">
      <c r="A932" s="3">
        <f>IFERROR(VLOOKUP(B932,'[1]DADOS (OCULTAR)'!$Q$3:$S$103,3,0),"")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 xml:space="preserve">3.9 - Material para Manutenção de Bens Imóveis </v>
      </c>
      <c r="D932" s="3">
        <f>'[1]TCE - ANEXO IV - Preencher'!F941</f>
        <v>9494196000192</v>
      </c>
      <c r="E932" s="5" t="str">
        <f>'[1]TCE - ANEXO IV - Preencher'!G941</f>
        <v>COMERCIAL JR CLAUDIO  MARIO LTDA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283160</v>
      </c>
      <c r="I932" s="6">
        <f>IF('[1]TCE - ANEXO IV - Preencher'!K941="","",'[1]TCE - ANEXO IV - Preencher'!K941)</f>
        <v>45030</v>
      </c>
      <c r="J932" s="5" t="str">
        <f>'[1]TCE - ANEXO IV - Preencher'!L941</f>
        <v>26230409494196000192550010002831601039057794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80.959999999999994</v>
      </c>
    </row>
    <row r="933" spans="1:12" s="8" customFormat="1" ht="19.5" customHeight="1" x14ac:dyDescent="0.2">
      <c r="A933" s="3">
        <f>IFERROR(VLOOKUP(B933,'[1]DADOS (OCULTAR)'!$Q$3:$S$103,3,0),"")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 xml:space="preserve">3.9 - Material para Manutenção de Bens Imóveis </v>
      </c>
      <c r="D933" s="3">
        <f>'[1]TCE - ANEXO IV - Preencher'!F942</f>
        <v>10731605000106</v>
      </c>
      <c r="E933" s="5" t="str">
        <f>'[1]TCE - ANEXO IV - Preencher'!G942</f>
        <v>ELETRONICA CENTRAL CARUARU LTDA</v>
      </c>
      <c r="F933" s="5" t="str">
        <f>'[1]TCE - ANEXO IV - Preencher'!H942</f>
        <v>B</v>
      </c>
      <c r="G933" s="5" t="str">
        <f>'[1]TCE - ANEXO IV - Preencher'!I942</f>
        <v>S</v>
      </c>
      <c r="H933" s="5" t="str">
        <f>'[1]TCE - ANEXO IV - Preencher'!J942</f>
        <v>000.012.376</v>
      </c>
      <c r="I933" s="6">
        <f>IF('[1]TCE - ANEXO IV - Preencher'!K942="","",'[1]TCE - ANEXO IV - Preencher'!K942)</f>
        <v>45030</v>
      </c>
      <c r="J933" s="5" t="str">
        <f>'[1]TCE - ANEXO IV - Preencher'!L942</f>
        <v>26230410731605000106550010000123761621060596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78</v>
      </c>
    </row>
    <row r="934" spans="1:12" s="8" customFormat="1" ht="19.5" customHeight="1" x14ac:dyDescent="0.2">
      <c r="A934" s="3">
        <f>IFERROR(VLOOKUP(B934,'[1]DADOS (OCULTAR)'!$Q$3:$S$103,3,0),"")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3.9 - Material para Manutenção de Bens Imóveis </v>
      </c>
      <c r="D934" s="3">
        <f>'[1]TCE - ANEXO IV - Preencher'!F943</f>
        <v>10230480003075</v>
      </c>
      <c r="E934" s="5" t="str">
        <f>'[1]TCE - ANEXO IV - Preencher'!G943</f>
        <v>FERREIRA COSTA CIA LTDA</v>
      </c>
      <c r="F934" s="5" t="str">
        <f>'[1]TCE - ANEXO IV - Preencher'!H943</f>
        <v>B</v>
      </c>
      <c r="G934" s="5" t="str">
        <f>'[1]TCE - ANEXO IV - Preencher'!I943</f>
        <v>S</v>
      </c>
      <c r="H934" s="5" t="str">
        <f>'[1]TCE - ANEXO IV - Preencher'!J943</f>
        <v>000.064.761</v>
      </c>
      <c r="I934" s="6">
        <f>IF('[1]TCE - ANEXO IV - Preencher'!K943="","",'[1]TCE - ANEXO IV - Preencher'!K943)</f>
        <v>45035</v>
      </c>
      <c r="J934" s="5" t="str">
        <f>'[1]TCE - ANEXO IV - Preencher'!L943</f>
        <v>26230410230480003075550100000647611081234495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183.2</v>
      </c>
    </row>
    <row r="935" spans="1:12" s="8" customFormat="1" ht="19.5" customHeight="1" x14ac:dyDescent="0.2">
      <c r="A935" s="3">
        <f>IFERROR(VLOOKUP(B935,'[1]DADOS (OCULTAR)'!$Q$3:$S$103,3,0),"")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 xml:space="preserve">3.9 - Material para Manutenção de Bens Imóveis </v>
      </c>
      <c r="D935" s="3">
        <f>'[1]TCE - ANEXO IV - Preencher'!F944</f>
        <v>1348814000184</v>
      </c>
      <c r="E935" s="5" t="str">
        <f>'[1]TCE - ANEXO IV - Preencher'!G944</f>
        <v>BDL BEZERRA DISTRIBUIDORA LTDA</v>
      </c>
      <c r="F935" s="5" t="str">
        <f>'[1]TCE - ANEXO IV - Preencher'!H944</f>
        <v>B</v>
      </c>
      <c r="G935" s="5" t="str">
        <f>'[1]TCE - ANEXO IV - Preencher'!I944</f>
        <v>S</v>
      </c>
      <c r="H935" s="5" t="str">
        <f>'[1]TCE - ANEXO IV - Preencher'!J944</f>
        <v>000.022.597</v>
      </c>
      <c r="I935" s="6">
        <f>IF('[1]TCE - ANEXO IV - Preencher'!K944="","",'[1]TCE - ANEXO IV - Preencher'!K944)</f>
        <v>45033</v>
      </c>
      <c r="J935" s="5" t="str">
        <f>'[1]TCE - ANEXO IV - Preencher'!L944</f>
        <v>26230401348814000184550010000225971046403274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208.26</v>
      </c>
    </row>
    <row r="936" spans="1:12" s="8" customFormat="1" ht="19.5" customHeight="1" x14ac:dyDescent="0.2">
      <c r="A936" s="3">
        <f>IFERROR(VLOOKUP(B936,'[1]DADOS (OCULTAR)'!$Q$3:$S$103,3,0),"")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3.9 - Material para Manutenção de Bens Imóveis </v>
      </c>
      <c r="D936" s="3">
        <f>'[1]TCE - ANEXO IV - Preencher'!F945</f>
        <v>24348443000136</v>
      </c>
      <c r="E936" s="5" t="str">
        <f>'[1]TCE - ANEXO IV - Preencher'!G945</f>
        <v>FRANCRIS LIVRARIA E PAPELARIA LTDA</v>
      </c>
      <c r="F936" s="5" t="str">
        <f>'[1]TCE - ANEXO IV - Preencher'!H945</f>
        <v>B</v>
      </c>
      <c r="G936" s="5" t="str">
        <f>'[1]TCE - ANEXO IV - Preencher'!I945</f>
        <v>S</v>
      </c>
      <c r="H936" s="5" t="str">
        <f>'[1]TCE - ANEXO IV - Preencher'!J945</f>
        <v>000.017.533</v>
      </c>
      <c r="I936" s="6">
        <f>IF('[1]TCE - ANEXO IV - Preencher'!K945="","",'[1]TCE - ANEXO IV - Preencher'!K945)</f>
        <v>45035</v>
      </c>
      <c r="J936" s="5" t="str">
        <f>'[1]TCE - ANEXO IV - Preencher'!L945</f>
        <v>26230424348443000136550010000175331799006792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200</v>
      </c>
    </row>
    <row r="937" spans="1:12" s="8" customFormat="1" ht="19.5" customHeight="1" x14ac:dyDescent="0.2">
      <c r="A937" s="3">
        <f>IFERROR(VLOOKUP(B937,'[1]DADOS (OCULTAR)'!$Q$3:$S$103,3,0),"")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3.9 - Material para Manutenção de Bens Imóveis </v>
      </c>
      <c r="D937" s="3">
        <f>'[1]TCE - ANEXO IV - Preencher'!F946</f>
        <v>9494196000192</v>
      </c>
      <c r="E937" s="5" t="str">
        <f>'[1]TCE - ANEXO IV - Preencher'!G946</f>
        <v>COMERCIAL JR CLAUDIO  MARIO LTDA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283942</v>
      </c>
      <c r="I937" s="6">
        <f>IF('[1]TCE - ANEXO IV - Preencher'!K946="","",'[1]TCE - ANEXO IV - Preencher'!K946)</f>
        <v>45036</v>
      </c>
      <c r="J937" s="5" t="str">
        <f>'[1]TCE - ANEXO IV - Preencher'!L946</f>
        <v>26230409494196000192550010002839421039157603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128.47999999999999</v>
      </c>
    </row>
    <row r="938" spans="1:12" s="8" customFormat="1" ht="19.5" customHeight="1" x14ac:dyDescent="0.2">
      <c r="A938" s="3">
        <f>IFERROR(VLOOKUP(B938,'[1]DADOS (OCULTAR)'!$Q$3:$S$103,3,0),"")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3.9 - Material para Manutenção de Bens Imóveis </v>
      </c>
      <c r="D938" s="3">
        <f>'[1]TCE - ANEXO IV - Preencher'!F947</f>
        <v>10731605000106</v>
      </c>
      <c r="E938" s="5" t="str">
        <f>'[1]TCE - ANEXO IV - Preencher'!G947</f>
        <v>ELETRONICA CENTRAL CARUARU LTDA</v>
      </c>
      <c r="F938" s="5" t="str">
        <f>'[1]TCE - ANEXO IV - Preencher'!H947</f>
        <v>B</v>
      </c>
      <c r="G938" s="5" t="str">
        <f>'[1]TCE - ANEXO IV - Preencher'!I947</f>
        <v>S</v>
      </c>
      <c r="H938" s="5" t="str">
        <f>'[1]TCE - ANEXO IV - Preencher'!J947</f>
        <v>000.012.403</v>
      </c>
      <c r="I938" s="6">
        <f>IF('[1]TCE - ANEXO IV - Preencher'!K947="","",'[1]TCE - ANEXO IV - Preencher'!K947)</f>
        <v>45040</v>
      </c>
      <c r="J938" s="5" t="str">
        <f>'[1]TCE - ANEXO IV - Preencher'!L947</f>
        <v>26230410731605000106550010000124031093442574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15</v>
      </c>
    </row>
    <row r="939" spans="1:12" s="8" customFormat="1" ht="19.5" customHeight="1" x14ac:dyDescent="0.2">
      <c r="A939" s="3">
        <f>IFERROR(VLOOKUP(B939,'[1]DADOS (OCULTAR)'!$Q$3:$S$103,3,0),"")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3.9 - Material para Manutenção de Bens Imóveis </v>
      </c>
      <c r="D939" s="3">
        <f>'[1]TCE - ANEXO IV - Preencher'!F948</f>
        <v>6201314000139</v>
      </c>
      <c r="E939" s="5" t="str">
        <f>'[1]TCE - ANEXO IV - Preencher'!G948</f>
        <v>CAMEL CARUARU MATERIAIS ELETRI</v>
      </c>
      <c r="F939" s="5" t="str">
        <f>'[1]TCE - ANEXO IV - Preencher'!H948</f>
        <v>B</v>
      </c>
      <c r="G939" s="5" t="str">
        <f>'[1]TCE - ANEXO IV - Preencher'!I948</f>
        <v>S</v>
      </c>
      <c r="H939" s="5" t="str">
        <f>'[1]TCE - ANEXO IV - Preencher'!J948</f>
        <v>000.114.609</v>
      </c>
      <c r="I939" s="6">
        <f>IF('[1]TCE - ANEXO IV - Preencher'!K948="","",'[1]TCE - ANEXO IV - Preencher'!K948)</f>
        <v>45044</v>
      </c>
      <c r="J939" s="5" t="str">
        <f>'[1]TCE - ANEXO IV - Preencher'!L948</f>
        <v>26230406201314000139550010001146091565916021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428.35</v>
      </c>
    </row>
    <row r="940" spans="1:12" s="8" customFormat="1" ht="19.5" customHeight="1" x14ac:dyDescent="0.2">
      <c r="A940" s="3">
        <f>IFERROR(VLOOKUP(B940,'[1]DADOS (OCULTAR)'!$Q$3:$S$103,3,0),"")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3.9 - Material para Manutenção de Bens Imóveis </v>
      </c>
      <c r="D940" s="3">
        <f>'[1]TCE - ANEXO IV - Preencher'!F949</f>
        <v>6201314000139</v>
      </c>
      <c r="E940" s="5" t="str">
        <f>'[1]TCE - ANEXO IV - Preencher'!G949</f>
        <v>CAMEL CARUARU MATERIAIS ELETRI</v>
      </c>
      <c r="F940" s="5" t="str">
        <f>'[1]TCE - ANEXO IV - Preencher'!H949</f>
        <v>B</v>
      </c>
      <c r="G940" s="5" t="str">
        <f>'[1]TCE - ANEXO IV - Preencher'!I949</f>
        <v>S</v>
      </c>
      <c r="H940" s="5" t="str">
        <f>'[1]TCE - ANEXO IV - Preencher'!J949</f>
        <v>000.114.610</v>
      </c>
      <c r="I940" s="6">
        <f>IF('[1]TCE - ANEXO IV - Preencher'!K949="","",'[1]TCE - ANEXO IV - Preencher'!K949)</f>
        <v>45044</v>
      </c>
      <c r="J940" s="5" t="str">
        <f>'[1]TCE - ANEXO IV - Preencher'!L949</f>
        <v>26230406201314000139550010001146101403145179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622</v>
      </c>
    </row>
    <row r="941" spans="1:12" s="8" customFormat="1" ht="19.5" customHeight="1" x14ac:dyDescent="0.2">
      <c r="A941" s="3">
        <f>IFERROR(VLOOKUP(B941,'[1]DADOS (OCULTAR)'!$Q$3:$S$103,3,0),"")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 xml:space="preserve">3.9 - Material para Manutenção de Bens Imóveis </v>
      </c>
      <c r="D941" s="3">
        <f>'[1]TCE - ANEXO IV - Preencher'!F950</f>
        <v>18204483000101</v>
      </c>
      <c r="E941" s="5" t="str">
        <f>'[1]TCE - ANEXO IV - Preencher'!G950</f>
        <v>WAGNER F SALES DA SILVA CIA LTDA  ME</v>
      </c>
      <c r="F941" s="5" t="str">
        <f>'[1]TCE - ANEXO IV - Preencher'!H950</f>
        <v>B</v>
      </c>
      <c r="G941" s="5" t="str">
        <f>'[1]TCE - ANEXO IV - Preencher'!I950</f>
        <v>S</v>
      </c>
      <c r="H941" s="5" t="str">
        <f>'[1]TCE - ANEXO IV - Preencher'!J950</f>
        <v>000.000.732</v>
      </c>
      <c r="I941" s="6">
        <f>IF('[1]TCE - ANEXO IV - Preencher'!K950="","",'[1]TCE - ANEXO IV - Preencher'!K950)</f>
        <v>45044</v>
      </c>
      <c r="J941" s="5" t="str">
        <f>'[1]TCE - ANEXO IV - Preencher'!L950</f>
        <v>27230418204483000101550010000007321069146633</v>
      </c>
      <c r="K941" s="5" t="str">
        <f>IF(F941="B",LEFT('[1]TCE - ANEXO IV - Preencher'!M950,2),IF(F941="S",LEFT('[1]TCE - ANEXO IV - Preencher'!M950,7),IF('[1]TCE - ANEXO IV - Preencher'!H950="","")))</f>
        <v>27</v>
      </c>
      <c r="L941" s="7">
        <f>'[1]TCE - ANEXO IV - Preencher'!N950</f>
        <v>2600</v>
      </c>
    </row>
    <row r="942" spans="1:12" s="8" customFormat="1" ht="19.5" customHeight="1" x14ac:dyDescent="0.2">
      <c r="A942" s="3">
        <f>IFERROR(VLOOKUP(B942,'[1]DADOS (OCULTAR)'!$Q$3:$S$103,3,0),"")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3.9 - Material para Manutenção de Bens Imóveis </v>
      </c>
      <c r="D942" s="3">
        <f>'[1]TCE - ANEXO IV - Preencher'!F951</f>
        <v>8942443000103</v>
      </c>
      <c r="E942" s="5" t="str">
        <f>'[1]TCE - ANEXO IV - Preencher'!G951</f>
        <v>ELETRICA UNIVERSAL LTDA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32501</v>
      </c>
      <c r="I942" s="6">
        <f>IF('[1]TCE - ANEXO IV - Preencher'!K951="","",'[1]TCE - ANEXO IV - Preencher'!K951)</f>
        <v>45044</v>
      </c>
      <c r="J942" s="5" t="str">
        <f>'[1]TCE - ANEXO IV - Preencher'!L951</f>
        <v>26230408942443000103650010000325011159794980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110</v>
      </c>
    </row>
    <row r="943" spans="1:12" s="8" customFormat="1" ht="19.5" customHeight="1" x14ac:dyDescent="0.2">
      <c r="A943" s="3">
        <f>IFERROR(VLOOKUP(B943,'[1]DADOS (OCULTAR)'!$Q$3:$S$103,3,0),"")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3.9 - Material para Manutenção de Bens Imóveis </v>
      </c>
      <c r="D943" s="3">
        <f>'[1]TCE - ANEXO IV - Preencher'!F952</f>
        <v>38184070000209</v>
      </c>
      <c r="E943" s="5" t="str">
        <f>'[1]TCE - ANEXO IV - Preencher'!G952</f>
        <v>ULTRA C ATAC ARTIG DE PAPEL ESC INF LTDA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4293</v>
      </c>
      <c r="I943" s="6">
        <f>IF('[1]TCE - ANEXO IV - Preencher'!K952="","",'[1]TCE - ANEXO IV - Preencher'!K952)</f>
        <v>45034</v>
      </c>
      <c r="J943" s="5" t="str">
        <f>'[1]TCE - ANEXO IV - Preencher'!L952</f>
        <v>26230438184070000209550010000042931621718167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43.8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>
        <f>IFERROR(VLOOKUP(B947,'[1]DADOS (OCULTAR)'!$Q$3:$S$103,3,0),"")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3.10 - Material para Manutenção de Bens Móveis </v>
      </c>
      <c r="D947" s="3">
        <f>'[1]TCE - ANEXO IV - Preencher'!F956</f>
        <v>2334220000187</v>
      </c>
      <c r="E947" s="5" t="str">
        <f>'[1]TCE - ANEXO IV - Preencher'!G956</f>
        <v>TRISUL COMERCIO E IMPORTAÇÃO LTDA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25744</v>
      </c>
      <c r="I947" s="6">
        <f>IF('[1]TCE - ANEXO IV - Preencher'!K956="","",'[1]TCE - ANEXO IV - Preencher'!K956)</f>
        <v>45014</v>
      </c>
      <c r="J947" s="5" t="str">
        <f>'[1]TCE - ANEXO IV - Preencher'!L956</f>
        <v>26230302334220000187550010000257441308707831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580</v>
      </c>
    </row>
    <row r="948" spans="1:12" s="8" customFormat="1" ht="19.5" customHeight="1" x14ac:dyDescent="0.2">
      <c r="A948" s="3">
        <f>IFERROR(VLOOKUP(B948,'[1]DADOS (OCULTAR)'!$Q$3:$S$103,3,0),"")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3.10 - Material para Manutenção de Bens Móveis </v>
      </c>
      <c r="D948" s="3">
        <f>'[1]TCE - ANEXO IV - Preencher'!F957</f>
        <v>14577675000102</v>
      </c>
      <c r="E948" s="5" t="str">
        <f>'[1]TCE - ANEXO IV - Preencher'!G957</f>
        <v>UPZONE COMERCIO E SERVI DE INFOR.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1040</v>
      </c>
      <c r="I948" s="6">
        <f>IF('[1]TCE - ANEXO IV - Preencher'!K957="","",'[1]TCE - ANEXO IV - Preencher'!K957)</f>
        <v>45026</v>
      </c>
      <c r="J948" s="5" t="str">
        <f>'[1]TCE - ANEXO IV - Preencher'!L957</f>
        <v>26230414577675000102550010000010401007901539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641.79999999999995</v>
      </c>
    </row>
    <row r="949" spans="1:12" s="8" customFormat="1" ht="19.5" customHeight="1" x14ac:dyDescent="0.2">
      <c r="A949" s="3">
        <f>IFERROR(VLOOKUP(B949,'[1]DADOS (OCULTAR)'!$Q$3:$S$103,3,0),"")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3.10 - Material para Manutenção de Bens Móveis </v>
      </c>
      <c r="D949" s="3">
        <f>'[1]TCE - ANEXO IV - Preencher'!F958</f>
        <v>18617596000139</v>
      </c>
      <c r="E949" s="5" t="str">
        <f>'[1]TCE - ANEXO IV - Preencher'!G958</f>
        <v>ETIQUETAG COMERCIO DE ETIQUETAS LTDA</v>
      </c>
      <c r="F949" s="5" t="str">
        <f>'[1]TCE - ANEXO IV - Preencher'!H958</f>
        <v>B</v>
      </c>
      <c r="G949" s="5" t="str">
        <f>'[1]TCE - ANEXO IV - Preencher'!I958</f>
        <v>S</v>
      </c>
      <c r="H949" s="5" t="str">
        <f>'[1]TCE - ANEXO IV - Preencher'!J958</f>
        <v>000.012.530</v>
      </c>
      <c r="I949" s="6">
        <f>IF('[1]TCE - ANEXO IV - Preencher'!K958="","",'[1]TCE - ANEXO IV - Preencher'!K958)</f>
        <v>45030</v>
      </c>
      <c r="J949" s="5" t="str">
        <f>'[1]TCE - ANEXO IV - Preencher'!L958</f>
        <v>26230418617596000139550010000125301931600009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7377.1</v>
      </c>
    </row>
    <row r="950" spans="1:12" s="8" customFormat="1" ht="19.5" customHeight="1" x14ac:dyDescent="0.2">
      <c r="A950" s="3">
        <f>IFERROR(VLOOKUP(B950,'[1]DADOS (OCULTAR)'!$Q$3:$S$103,3,0),"")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3.10 - Material para Manutenção de Bens Móveis </v>
      </c>
      <c r="D950" s="3">
        <f>'[1]TCE - ANEXO IV - Preencher'!F959</f>
        <v>18617596000139</v>
      </c>
      <c r="E950" s="5" t="str">
        <f>'[1]TCE - ANEXO IV - Preencher'!G959</f>
        <v>ETIQUETAG COMERCIO DE ETIQUETAS LTDA</v>
      </c>
      <c r="F950" s="5" t="str">
        <f>'[1]TCE - ANEXO IV - Preencher'!H959</f>
        <v>B</v>
      </c>
      <c r="G950" s="5" t="str">
        <f>'[1]TCE - ANEXO IV - Preencher'!I959</f>
        <v>S</v>
      </c>
      <c r="H950" s="5" t="str">
        <f>'[1]TCE - ANEXO IV - Preencher'!J959</f>
        <v>000.012.599</v>
      </c>
      <c r="I950" s="6">
        <f>IF('[1]TCE - ANEXO IV - Preencher'!K959="","",'[1]TCE - ANEXO IV - Preencher'!K959)</f>
        <v>45035</v>
      </c>
      <c r="J950" s="5" t="str">
        <f>'[1]TCE - ANEXO IV - Preencher'!L959</f>
        <v>26230418617596000139550010000125991598200009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166.9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>
        <f>IFERROR(VLOOKUP(B953,'[1]DADOS (OCULTAR)'!$Q$3:$S$103,3,0),"")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3.1 - Combustíveis e Lubrificantes Automotivos</v>
      </c>
      <c r="D953" s="3">
        <f>'[1]TCE - ANEXO IV - Preencher'!F962</f>
        <v>14202175000196</v>
      </c>
      <c r="E953" s="5" t="str">
        <f>'[1]TCE - ANEXO IV - Preencher'!G962</f>
        <v>IBEFIL COMBUSTIVEIS LTDA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7182</v>
      </c>
      <c r="I953" s="6">
        <f>IF('[1]TCE - ANEXO IV - Preencher'!K962="","",'[1]TCE - ANEXO IV - Preencher'!K962)</f>
        <v>45019</v>
      </c>
      <c r="J953" s="5" t="str">
        <f>'[1]TCE - ANEXO IV - Preencher'!L962</f>
        <v>26230414202175000196650010006493071577495701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141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>
        <f>IFERROR(VLOOKUP(B956,'[1]DADOS (OCULTAR)'!$Q$3:$S$103,3,0),"")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 xml:space="preserve">3.10 - Material para Manutenção de Bens Móveis </v>
      </c>
      <c r="D956" s="3">
        <f>'[1]TCE - ANEXO IV - Preencher'!F965</f>
        <v>14202175000196</v>
      </c>
      <c r="E956" s="5" t="str">
        <f>'[1]TCE - ANEXO IV - Preencher'!G965</f>
        <v>IBEFIL COMBUSTIVEIS LTDA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649307</v>
      </c>
      <c r="I956" s="6">
        <f>IF('[1]TCE - ANEXO IV - Preencher'!K965="","",'[1]TCE - ANEXO IV - Preencher'!K965)</f>
        <v>45019</v>
      </c>
      <c r="J956" s="5" t="str">
        <f>'[1]TCE - ANEXO IV - Preencher'!L965</f>
        <v>26230414202175000196650010006493071577495701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24</v>
      </c>
    </row>
    <row r="957" spans="1:12" s="8" customFormat="1" ht="19.5" customHeight="1" x14ac:dyDescent="0.2">
      <c r="A957" s="3">
        <f>IFERROR(VLOOKUP(B957,'[1]DADOS (OCULTAR)'!$Q$3:$S$103,3,0),"")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 xml:space="preserve">3.10 - Material para Manutenção de Bens Móveis </v>
      </c>
      <c r="D957" s="3">
        <f>'[1]TCE - ANEXO IV - Preencher'!F966</f>
        <v>23390524000131</v>
      </c>
      <c r="E957" s="5" t="str">
        <f>'[1]TCE - ANEXO IV - Preencher'!G966</f>
        <v>LOJA DAS BOMBAS RECIFE LTDA</v>
      </c>
      <c r="F957" s="5" t="str">
        <f>'[1]TCE - ANEXO IV - Preencher'!H966</f>
        <v>B</v>
      </c>
      <c r="G957" s="5" t="str">
        <f>'[1]TCE - ANEXO IV - Preencher'!I966</f>
        <v>S</v>
      </c>
      <c r="H957" s="5" t="str">
        <f>'[1]TCE - ANEXO IV - Preencher'!J966</f>
        <v>000.003.275</v>
      </c>
      <c r="I957" s="6">
        <f>IF('[1]TCE - ANEXO IV - Preencher'!K966="","",'[1]TCE - ANEXO IV - Preencher'!K966)</f>
        <v>45020</v>
      </c>
      <c r="J957" s="5" t="str">
        <f>'[1]TCE - ANEXO IV - Preencher'!L966</f>
        <v>26230423390524000131550010000032751120519833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430</v>
      </c>
    </row>
    <row r="958" spans="1:12" s="8" customFormat="1" ht="19.5" customHeight="1" x14ac:dyDescent="0.2">
      <c r="A958" s="3">
        <f>IFERROR(VLOOKUP(B958,'[1]DADOS (OCULTAR)'!$Q$3:$S$103,3,0),"")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 xml:space="preserve">3.10 - Material para Manutenção de Bens Móveis </v>
      </c>
      <c r="D958" s="3">
        <f>'[1]TCE - ANEXO IV - Preencher'!F967</f>
        <v>69968113000181</v>
      </c>
      <c r="E958" s="5" t="str">
        <f>'[1]TCE - ANEXO IV - Preencher'!G967</f>
        <v>AGRI CENTER COMERCIO LTDA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8247</v>
      </c>
      <c r="I958" s="6">
        <f>IF('[1]TCE - ANEXO IV - Preencher'!K967="","",'[1]TCE - ANEXO IV - Preencher'!K967)</f>
        <v>45030</v>
      </c>
      <c r="J958" s="5" t="str">
        <f>'[1]TCE - ANEXO IV - Preencher'!L967</f>
        <v>26230469968113000181550010000082471417035174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195</v>
      </c>
    </row>
    <row r="959" spans="1:12" s="8" customFormat="1" ht="19.5" customHeight="1" x14ac:dyDescent="0.2">
      <c r="A959" s="3">
        <f>IFERROR(VLOOKUP(B959,'[1]DADOS (OCULTAR)'!$Q$3:$S$103,3,0),"")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 xml:space="preserve">3.10 - Material para Manutenção de Bens Móveis </v>
      </c>
      <c r="D959" s="3">
        <f>'[1]TCE - ANEXO IV - Preencher'!F968</f>
        <v>14568249000102</v>
      </c>
      <c r="E959" s="5" t="str">
        <f>'[1]TCE - ANEXO IV - Preencher'!G968</f>
        <v>ADELSO P DA SILVA</v>
      </c>
      <c r="F959" s="5" t="str">
        <f>'[1]TCE - ANEXO IV - Preencher'!H968</f>
        <v>B</v>
      </c>
      <c r="G959" s="5" t="str">
        <f>'[1]TCE - ANEXO IV - Preencher'!I968</f>
        <v>S</v>
      </c>
      <c r="H959" s="5" t="str">
        <f>'[1]TCE - ANEXO IV - Preencher'!J968</f>
        <v>000.005.733</v>
      </c>
      <c r="I959" s="6">
        <f>IF('[1]TCE - ANEXO IV - Preencher'!K968="","",'[1]TCE - ANEXO IV - Preencher'!K968)</f>
        <v>45034</v>
      </c>
      <c r="J959" s="5" t="str">
        <f>'[1]TCE - ANEXO IV - Preencher'!L968</f>
        <v>26230414568249000102550010000057331043277000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160</v>
      </c>
    </row>
    <row r="960" spans="1:12" s="8" customFormat="1" ht="19.5" customHeight="1" x14ac:dyDescent="0.2">
      <c r="A960" s="3">
        <f>IFERROR(VLOOKUP(B960,'[1]DADOS (OCULTAR)'!$Q$3:$S$103,3,0),"")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 xml:space="preserve">3.10 - Material para Manutenção de Bens Móveis </v>
      </c>
      <c r="D960" s="3">
        <f>'[1]TCE - ANEXO IV - Preencher'!F969</f>
        <v>7544385000105</v>
      </c>
      <c r="E960" s="5" t="str">
        <f>'[1]TCE - ANEXO IV - Preencher'!G969</f>
        <v>JPRIM PEREIRA FILHO FERAMENTAS LTDA</v>
      </c>
      <c r="F960" s="5" t="str">
        <f>'[1]TCE - ANEXO IV - Preencher'!H969</f>
        <v>B</v>
      </c>
      <c r="G960" s="5" t="str">
        <f>'[1]TCE - ANEXO IV - Preencher'!I969</f>
        <v>S</v>
      </c>
      <c r="H960" s="5" t="str">
        <f>'[1]TCE - ANEXO IV - Preencher'!J969</f>
        <v>000.008.066</v>
      </c>
      <c r="I960" s="6">
        <f>IF('[1]TCE - ANEXO IV - Preencher'!K969="","",'[1]TCE - ANEXO IV - Preencher'!K969)</f>
        <v>45041</v>
      </c>
      <c r="J960" s="5" t="str">
        <f>'[1]TCE - ANEXO IV - Preencher'!L969</f>
        <v>26230407544385000105550010000080661596921293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40</v>
      </c>
    </row>
    <row r="961" spans="1:12" s="8" customFormat="1" ht="19.5" customHeight="1" x14ac:dyDescent="0.2">
      <c r="A961" s="3">
        <f>IFERROR(VLOOKUP(B961,'[1]DADOS (OCULTAR)'!$Q$3:$S$103,3,0),"")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 xml:space="preserve">3.10 - Material para Manutenção de Bens Móveis </v>
      </c>
      <c r="D961" s="3" t="str">
        <f>'[1]TCE - ANEXO IV - Preencher'!F970</f>
        <v>02.305.246/0001-05</v>
      </c>
      <c r="E961" s="5" t="str">
        <f>'[1]TCE - ANEXO IV - Preencher'!G970</f>
        <v>LOJA DOS ROLAMENTOS LTDA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74096</v>
      </c>
      <c r="I961" s="6">
        <f>IF('[1]TCE - ANEXO IV - Preencher'!K970="","",'[1]TCE - ANEXO IV - Preencher'!K970)</f>
        <v>45041</v>
      </c>
      <c r="J961" s="5" t="str">
        <f>'[1]TCE - ANEXO IV - Preencher'!L970</f>
        <v>26230402305246000105650010000740961441233694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810</v>
      </c>
    </row>
    <row r="962" spans="1:12" s="8" customFormat="1" ht="19.5" customHeight="1" x14ac:dyDescent="0.2">
      <c r="A962" s="3">
        <f>IFERROR(VLOOKUP(B962,'[1]DADOS (OCULTAR)'!$Q$3:$S$103,3,0),"")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 xml:space="preserve">3.10 - Material para Manutenção de Bens Móveis </v>
      </c>
      <c r="D962" s="3">
        <f>'[1]TCE - ANEXO IV - Preencher'!F971</f>
        <v>10731605000106</v>
      </c>
      <c r="E962" s="5" t="str">
        <f>'[1]TCE - ANEXO IV - Preencher'!G971</f>
        <v>ELETRONICA CENTRAL CARUARU LTDA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213470</v>
      </c>
      <c r="I962" s="6">
        <f>IF('[1]TCE - ANEXO IV - Preencher'!K971="","",'[1]TCE - ANEXO IV - Preencher'!K971)</f>
        <v>45043</v>
      </c>
      <c r="J962" s="5" t="str">
        <f>'[1]TCE - ANEXO IV - Preencher'!L971</f>
        <v>26230410731605000106650010002134701571695377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2.5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>
        <f>IFERROR(VLOOKUP(B966,'[1]DADOS (OCULTAR)'!$Q$3:$S$103,3,0),"")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 xml:space="preserve">3.8 - Uniformes, Tecidos e Aviamentos </v>
      </c>
      <c r="D966" s="3">
        <f>'[1]TCE - ANEXO IV - Preencher'!F975</f>
        <v>188968000517</v>
      </c>
      <c r="E966" s="5" t="str">
        <f>'[1]TCE - ANEXO IV - Preencher'!G975</f>
        <v>NOVO AVIAMENTO LTDA</v>
      </c>
      <c r="F966" s="5" t="str">
        <f>'[1]TCE - ANEXO IV - Preencher'!H975</f>
        <v>B</v>
      </c>
      <c r="G966" s="5" t="str">
        <f>'[1]TCE - ANEXO IV - Preencher'!I975</f>
        <v>S</v>
      </c>
      <c r="H966" s="5" t="str">
        <f>'[1]TCE - ANEXO IV - Preencher'!J975</f>
        <v>000.038.125</v>
      </c>
      <c r="I966" s="6">
        <f>IF('[1]TCE - ANEXO IV - Preencher'!K975="","",'[1]TCE - ANEXO IV - Preencher'!K975)</f>
        <v>45029</v>
      </c>
      <c r="J966" s="5" t="str">
        <f>'[1]TCE - ANEXO IV - Preencher'!L975</f>
        <v>26230400188968000517550010000381251533554586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1311</v>
      </c>
    </row>
    <row r="967" spans="1:12" s="8" customFormat="1" ht="19.5" customHeight="1" x14ac:dyDescent="0.2">
      <c r="A967" s="3">
        <f>IFERROR(VLOOKUP(B967,'[1]DADOS (OCULTAR)'!$Q$3:$S$103,3,0),"")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 xml:space="preserve">3.8 - Uniformes, Tecidos e Aviamentos </v>
      </c>
      <c r="D967" s="3">
        <f>'[1]TCE - ANEXO IV - Preencher'!F976</f>
        <v>4917296000322</v>
      </c>
      <c r="E967" s="5" t="str">
        <f>'[1]TCE - ANEXO IV - Preencher'!G976</f>
        <v>AVIL TEXTIL LTDA</v>
      </c>
      <c r="F967" s="5" t="str">
        <f>'[1]TCE - ANEXO IV - Preencher'!H976</f>
        <v>B</v>
      </c>
      <c r="G967" s="5" t="str">
        <f>'[1]TCE - ANEXO IV - Preencher'!I976</f>
        <v>S</v>
      </c>
      <c r="H967" s="5" t="str">
        <f>'[1]TCE - ANEXO IV - Preencher'!J976</f>
        <v>000.065.372</v>
      </c>
      <c r="I967" s="6">
        <f>IF('[1]TCE - ANEXO IV - Preencher'!K976="","",'[1]TCE - ANEXO IV - Preencher'!K976)</f>
        <v>45026</v>
      </c>
      <c r="J967" s="5" t="str">
        <f>'[1]TCE - ANEXO IV - Preencher'!L976</f>
        <v>26230404917296000322550030000653721000653737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5652.5</v>
      </c>
    </row>
    <row r="968" spans="1:12" s="8" customFormat="1" ht="19.5" customHeight="1" x14ac:dyDescent="0.2">
      <c r="A968" s="3">
        <f>IFERROR(VLOOKUP(B968,'[1]DADOS (OCULTAR)'!$Q$3:$S$103,3,0),"")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 xml:space="preserve">3.8 - Uniformes, Tecidos e Aviamentos </v>
      </c>
      <c r="D968" s="3">
        <f>'[1]TCE - ANEXO IV - Preencher'!F977</f>
        <v>46139908000181</v>
      </c>
      <c r="E968" s="5" t="str">
        <f>'[1]TCE - ANEXO IV - Preencher'!G977</f>
        <v>INOVAR FARDAMENTOS E ENXOVAIS LTDA</v>
      </c>
      <c r="F968" s="5" t="str">
        <f>'[1]TCE - ANEXO IV - Preencher'!H977</f>
        <v>B</v>
      </c>
      <c r="G968" s="5" t="str">
        <f>'[1]TCE - ANEXO IV - Preencher'!I977</f>
        <v>S</v>
      </c>
      <c r="H968" s="5" t="str">
        <f>'[1]TCE - ANEXO IV - Preencher'!J977</f>
        <v>000.000.214</v>
      </c>
      <c r="I968" s="6">
        <f>IF('[1]TCE - ANEXO IV - Preencher'!K977="","",'[1]TCE - ANEXO IV - Preencher'!K977)</f>
        <v>45027</v>
      </c>
      <c r="J968" s="5" t="str">
        <f>'[1]TCE - ANEXO IV - Preencher'!L977</f>
        <v>26230446139908000181550010000002141000002150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52102</v>
      </c>
    </row>
    <row r="969" spans="1:12" s="8" customFormat="1" ht="19.5" customHeight="1" x14ac:dyDescent="0.2">
      <c r="A969" s="3">
        <f>IFERROR(VLOOKUP(B969,'[1]DADOS (OCULTAR)'!$Q$3:$S$103,3,0),"")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 xml:space="preserve">3.8 - Uniformes, Tecidos e Aviamentos </v>
      </c>
      <c r="D969" s="3">
        <f>'[1]TCE - ANEXO IV - Preencher'!F978</f>
        <v>94120821000105</v>
      </c>
      <c r="E969" s="5" t="str">
        <f>'[1]TCE - ANEXO IV - Preencher'!G978</f>
        <v>I.R. NEUTZLING  CIA LTDA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186449</v>
      </c>
      <c r="I969" s="6">
        <f>IF('[1]TCE - ANEXO IV - Preencher'!K978="","",'[1]TCE - ANEXO IV - Preencher'!K978)</f>
        <v>45008</v>
      </c>
      <c r="J969" s="5" t="str">
        <f>'[1]TCE - ANEXO IV - Preencher'!L978</f>
        <v>43230394120821000105550030001864491557300686</v>
      </c>
      <c r="K969" s="5" t="str">
        <f>IF(F969="B",LEFT('[1]TCE - ANEXO IV - Preencher'!M978,2),IF(F969="S",LEFT('[1]TCE - ANEXO IV - Preencher'!M978,7),IF('[1]TCE - ANEXO IV - Preencher'!H978="","")))</f>
        <v>43</v>
      </c>
      <c r="L969" s="7">
        <f>'[1]TCE - ANEXO IV - Preencher'!N978</f>
        <v>3064.4</v>
      </c>
    </row>
    <row r="970" spans="1:12" s="8" customFormat="1" ht="19.5" customHeight="1" x14ac:dyDescent="0.2">
      <c r="A970" s="3">
        <f>IFERROR(VLOOKUP(B970,'[1]DADOS (OCULTAR)'!$Q$3:$S$103,3,0),"")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 xml:space="preserve">3.8 - Uniformes, Tecidos e Aviamentos </v>
      </c>
      <c r="D970" s="3">
        <f>'[1]TCE - ANEXO IV - Preencher'!F979</f>
        <v>48832623000157</v>
      </c>
      <c r="E970" s="5" t="str">
        <f>'[1]TCE - ANEXO IV - Preencher'!G979</f>
        <v>MEDCORP SOCIEDADE UNIPESSOAL LTDA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9</v>
      </c>
      <c r="I970" s="6">
        <f>IF('[1]TCE - ANEXO IV - Preencher'!K979="","",'[1]TCE - ANEXO IV - Preencher'!K979)</f>
        <v>45015</v>
      </c>
      <c r="J970" s="5" t="str">
        <f>'[1]TCE - ANEXO IV - Preencher'!L979</f>
        <v>26230348832623000157550010000000091256503257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2100</v>
      </c>
    </row>
    <row r="971" spans="1:12" s="8" customFormat="1" ht="19.5" customHeight="1" x14ac:dyDescent="0.2">
      <c r="A971" s="3">
        <f>IFERROR(VLOOKUP(B971,'[1]DADOS (OCULTAR)'!$Q$3:$S$103,3,0),"")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 xml:space="preserve">3.8 - Uniformes, Tecidos e Aviamentos </v>
      </c>
      <c r="D971" s="3">
        <f>'[1]TCE - ANEXO IV - Preencher'!F980</f>
        <v>10702092000610</v>
      </c>
      <c r="E971" s="5" t="str">
        <f>'[1]TCE - ANEXO IV - Preencher'!G980</f>
        <v>VCH IMP, EXPORTE DIST DE PRODUTOS LTDA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202823</v>
      </c>
      <c r="I971" s="6">
        <f>IF('[1]TCE - ANEXO IV - Preencher'!K980="","",'[1]TCE - ANEXO IV - Preencher'!K980)</f>
        <v>45007</v>
      </c>
      <c r="J971" s="5" t="str">
        <f>'[1]TCE - ANEXO IV - Preencher'!L980</f>
        <v>41230310702092000610550010002028231357332451</v>
      </c>
      <c r="K971" s="5" t="str">
        <f>IF(F971="B",LEFT('[1]TCE - ANEXO IV - Preencher'!M980,2),IF(F971="S",LEFT('[1]TCE - ANEXO IV - Preencher'!M980,7),IF('[1]TCE - ANEXO IV - Preencher'!H980="","")))</f>
        <v>41</v>
      </c>
      <c r="L971" s="7">
        <f>'[1]TCE - ANEXO IV - Preencher'!N980</f>
        <v>1557.95</v>
      </c>
    </row>
    <row r="972" spans="1:12" s="8" customFormat="1" ht="19.5" customHeight="1" x14ac:dyDescent="0.2">
      <c r="A972" s="3">
        <f>IFERROR(VLOOKUP(B972,'[1]DADOS (OCULTAR)'!$Q$3:$S$103,3,0),"")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 xml:space="preserve">3.8 - Uniformes, Tecidos e Aviamentos </v>
      </c>
      <c r="D972" s="3">
        <f>'[1]TCE - ANEXO IV - Preencher'!F981</f>
        <v>21216468000198</v>
      </c>
      <c r="E972" s="5" t="str">
        <f>'[1]TCE - ANEXO IV - Preencher'!G981</f>
        <v>SANMED DIST. DE PRODUTOS MED. HOSPITALAR</v>
      </c>
      <c r="F972" s="5" t="str">
        <f>'[1]TCE - ANEXO IV - Preencher'!H981</f>
        <v>B</v>
      </c>
      <c r="G972" s="5" t="str">
        <f>'[1]TCE - ANEXO IV - Preencher'!I981</f>
        <v>S</v>
      </c>
      <c r="H972" s="5" t="str">
        <f>'[1]TCE - ANEXO IV - Preencher'!J981</f>
        <v>000.007.929</v>
      </c>
      <c r="I972" s="6">
        <f>IF('[1]TCE - ANEXO IV - Preencher'!K981="","",'[1]TCE - ANEXO IV - Preencher'!K981)</f>
        <v>45021</v>
      </c>
      <c r="J972" s="5" t="str">
        <f>'[1]TCE - ANEXO IV - Preencher'!L981</f>
        <v>26230421216468000198550010000079291942023048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3000</v>
      </c>
    </row>
    <row r="973" spans="1:12" s="8" customFormat="1" ht="19.5" customHeight="1" x14ac:dyDescent="0.2">
      <c r="A973" s="3">
        <f>IFERROR(VLOOKUP(B973,'[1]DADOS (OCULTAR)'!$Q$3:$S$103,3,0),"")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 xml:space="preserve">3.8 - Uniformes, Tecidos e Aviamentos </v>
      </c>
      <c r="D973" s="3">
        <f>'[1]TCE - ANEXO IV - Preencher'!F982</f>
        <v>61418042000131</v>
      </c>
      <c r="E973" s="5" t="str">
        <f>'[1]TCE - ANEXO IV - Preencher'!G982</f>
        <v>CIRURGICA FERNANDES LTDA</v>
      </c>
      <c r="F973" s="5" t="str">
        <f>'[1]TCE - ANEXO IV - Preencher'!H982</f>
        <v>B</v>
      </c>
      <c r="G973" s="5" t="str">
        <f>'[1]TCE - ANEXO IV - Preencher'!I982</f>
        <v>S</v>
      </c>
      <c r="H973" s="5">
        <f>'[1]TCE - ANEXO IV - Preencher'!J982</f>
        <v>1576711</v>
      </c>
      <c r="I973" s="6">
        <f>IF('[1]TCE - ANEXO IV - Preencher'!K982="","",'[1]TCE - ANEXO IV - Preencher'!K982)</f>
        <v>45016</v>
      </c>
      <c r="J973" s="5" t="str">
        <f>'[1]TCE - ANEXO IV - Preencher'!L982</f>
        <v>35230361418042000131550040015767111018419751</v>
      </c>
      <c r="K973" s="5" t="str">
        <f>IF(F973="B",LEFT('[1]TCE - ANEXO IV - Preencher'!M982,2),IF(F973="S",LEFT('[1]TCE - ANEXO IV - Preencher'!M982,7),IF('[1]TCE - ANEXO IV - Preencher'!H982="","")))</f>
        <v>35</v>
      </c>
      <c r="L973" s="7">
        <f>'[1]TCE - ANEXO IV - Preencher'!N982</f>
        <v>692.35</v>
      </c>
    </row>
    <row r="974" spans="1:12" s="8" customFormat="1" ht="19.5" customHeight="1" x14ac:dyDescent="0.2">
      <c r="A974" s="3">
        <f>IFERROR(VLOOKUP(B974,'[1]DADOS (OCULTAR)'!$Q$3:$S$103,3,0),"")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 xml:space="preserve">3.8 - Uniformes, Tecidos e Aviamentos </v>
      </c>
      <c r="D974" s="3">
        <f>'[1]TCE - ANEXO IV - Preencher'!F983</f>
        <v>13274285000109</v>
      </c>
      <c r="E974" s="5" t="str">
        <f>'[1]TCE - ANEXO IV - Preencher'!G983</f>
        <v>FARMACIA JJ CAVALCANTI</v>
      </c>
      <c r="F974" s="5" t="str">
        <f>'[1]TCE - ANEXO IV - Preencher'!H983</f>
        <v>B</v>
      </c>
      <c r="G974" s="5" t="str">
        <f>'[1]TCE - ANEXO IV - Preencher'!I983</f>
        <v>S</v>
      </c>
      <c r="H974" s="5" t="str">
        <f>'[1]TCE - ANEXO IV - Preencher'!J983</f>
        <v>000.000.378</v>
      </c>
      <c r="I974" s="6">
        <f>IF('[1]TCE - ANEXO IV - Preencher'!K983="","",'[1]TCE - ANEXO IV - Preencher'!K983)</f>
        <v>45030</v>
      </c>
      <c r="J974" s="5" t="str">
        <f>'[1]TCE - ANEXO IV - Preencher'!L983</f>
        <v>26230413274285000109550020000003781001720090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140</v>
      </c>
    </row>
    <row r="975" spans="1:12" s="8" customFormat="1" ht="19.5" customHeight="1" x14ac:dyDescent="0.2">
      <c r="A975" s="3">
        <f>IFERROR(VLOOKUP(B975,'[1]DADOS (OCULTAR)'!$Q$3:$S$103,3,0),"")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 xml:space="preserve">3.8 - Uniformes, Tecidos e Aviamentos </v>
      </c>
      <c r="D975" s="3">
        <f>'[1]TCE - ANEXO IV - Preencher'!F984</f>
        <v>165933000139</v>
      </c>
      <c r="E975" s="5" t="str">
        <f>'[1]TCE - ANEXO IV - Preencher'!G984</f>
        <v>DESCARTEX CONFECCOES E COMERCIO LTDA</v>
      </c>
      <c r="F975" s="5" t="str">
        <f>'[1]TCE - ANEXO IV - Preencher'!H984</f>
        <v>B</v>
      </c>
      <c r="G975" s="5" t="str">
        <f>'[1]TCE - ANEXO IV - Preencher'!I984</f>
        <v>S</v>
      </c>
      <c r="H975" s="5" t="str">
        <f>'[1]TCE - ANEXO IV - Preencher'!J984</f>
        <v>000.034.267</v>
      </c>
      <c r="I975" s="6">
        <f>IF('[1]TCE - ANEXO IV - Preencher'!K984="","",'[1]TCE - ANEXO IV - Preencher'!K984)</f>
        <v>45035</v>
      </c>
      <c r="J975" s="5" t="str">
        <f>'[1]TCE - ANEXO IV - Preencher'!L984</f>
        <v>26230400165933000139550020000342671459352414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8231.6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>
        <f>IFERROR(VLOOKUP(B979,'[1]DADOS (OCULTAR)'!$Q$3:$S$103,3,0),"")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3.99 - Outras despesas com Material de Consumo</v>
      </c>
      <c r="D979" s="3">
        <f>'[1]TCE - ANEXO IV - Preencher'!F988</f>
        <v>45336448000119</v>
      </c>
      <c r="E979" s="5" t="str">
        <f>'[1]TCE - ANEXO IV - Preencher'!G988</f>
        <v>VERDE COMERCIO REP E DIST PROD HIG LTDA</v>
      </c>
      <c r="F979" s="5" t="str">
        <f>'[1]TCE - ANEXO IV - Preencher'!H988</f>
        <v>B</v>
      </c>
      <c r="G979" s="5" t="str">
        <f>'[1]TCE - ANEXO IV - Preencher'!I988</f>
        <v>S</v>
      </c>
      <c r="H979" s="5">
        <f>'[1]TCE - ANEXO IV - Preencher'!J988</f>
        <v>342</v>
      </c>
      <c r="I979" s="6">
        <f>IF('[1]TCE - ANEXO IV - Preencher'!K988="","",'[1]TCE - ANEXO IV - Preencher'!K988)</f>
        <v>45040</v>
      </c>
      <c r="J979" s="5" t="str">
        <f>'[1]TCE - ANEXO IV - Preencher'!L988</f>
        <v>26230445336448000119550010000003421128672650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1390</v>
      </c>
    </row>
    <row r="980" spans="1:12" s="8" customFormat="1" ht="19.5" customHeight="1" x14ac:dyDescent="0.2">
      <c r="A980" s="3">
        <f>IFERROR(VLOOKUP(B980,'[1]DADOS (OCULTAR)'!$Q$3:$S$103,3,0),"")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3.99 - Outras despesas com Material de Consumo</v>
      </c>
      <c r="D980" s="3">
        <f>'[1]TCE - ANEXO IV - Preencher'!F989</f>
        <v>5044056000161</v>
      </c>
      <c r="E980" s="5" t="str">
        <f>'[1]TCE - ANEXO IV - Preencher'!G989</f>
        <v>DMH PRODUTOS HOSPITALARES LTDA</v>
      </c>
      <c r="F980" s="5" t="str">
        <f>'[1]TCE - ANEXO IV - Preencher'!H989</f>
        <v>B</v>
      </c>
      <c r="G980" s="5" t="str">
        <f>'[1]TCE - ANEXO IV - Preencher'!I989</f>
        <v>S</v>
      </c>
      <c r="H980" s="5">
        <f>'[1]TCE - ANEXO IV - Preencher'!J989</f>
        <v>22301</v>
      </c>
      <c r="I980" s="6">
        <f>IF('[1]TCE - ANEXO IV - Preencher'!K989="","",'[1]TCE - ANEXO IV - Preencher'!K989)</f>
        <v>45016</v>
      </c>
      <c r="J980" s="5" t="str">
        <f>'[1]TCE - ANEXO IV - Preencher'!L989</f>
        <v>26230305044056000161550010000223011526106687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902</v>
      </c>
    </row>
    <row r="981" spans="1:12" s="8" customFormat="1" ht="19.5" customHeight="1" x14ac:dyDescent="0.2">
      <c r="A981" s="3">
        <f>IFERROR(VLOOKUP(B981,'[1]DADOS (OCULTAR)'!$Q$3:$S$103,3,0),"")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3.99 - Outras despesas com Material de Consumo</v>
      </c>
      <c r="D981" s="3">
        <f>'[1]TCE - ANEXO IV - Preencher'!F990</f>
        <v>18617596000139</v>
      </c>
      <c r="E981" s="5" t="str">
        <f>'[1]TCE - ANEXO IV - Preencher'!G990</f>
        <v>ETIQUETAG COMERCIO DE ETIQUETAS LTDA</v>
      </c>
      <c r="F981" s="5" t="str">
        <f>'[1]TCE - ANEXO IV - Preencher'!H990</f>
        <v>B</v>
      </c>
      <c r="G981" s="5" t="str">
        <f>'[1]TCE - ANEXO IV - Preencher'!I990</f>
        <v>S</v>
      </c>
      <c r="H981" s="5" t="str">
        <f>'[1]TCE - ANEXO IV - Preencher'!J990</f>
        <v>000.012.530</v>
      </c>
      <c r="I981" s="6">
        <f>IF('[1]TCE - ANEXO IV - Preencher'!K990="","",'[1]TCE - ANEXO IV - Preencher'!K990)</f>
        <v>45030</v>
      </c>
      <c r="J981" s="5" t="str">
        <f>'[1]TCE - ANEXO IV - Preencher'!L990</f>
        <v>26230418617596000139550010000125301931600009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819</v>
      </c>
    </row>
    <row r="982" spans="1:12" s="8" customFormat="1" ht="19.5" customHeight="1" x14ac:dyDescent="0.2">
      <c r="A982" s="3">
        <f>IFERROR(VLOOKUP(B982,'[1]DADOS (OCULTAR)'!$Q$3:$S$103,3,0),"")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3.99 - Outras despesas com Material de Consumo</v>
      </c>
      <c r="D982" s="3">
        <f>'[1]TCE - ANEXO IV - Preencher'!F991</f>
        <v>1781007000150</v>
      </c>
      <c r="E982" s="5" t="str">
        <f>'[1]TCE - ANEXO IV - Preencher'!G991</f>
        <v>F G INFOTEC RECIFE EIRELI  ME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8513</v>
      </c>
      <c r="I982" s="6">
        <f>IF('[1]TCE - ANEXO IV - Preencher'!K991="","",'[1]TCE - ANEXO IV - Preencher'!K991)</f>
        <v>45030</v>
      </c>
      <c r="J982" s="5" t="str">
        <f>'[1]TCE - ANEXO IV - Preencher'!L991</f>
        <v>26230401781007000150550010000085131898041237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3200</v>
      </c>
    </row>
    <row r="983" spans="1:12" s="8" customFormat="1" ht="19.5" customHeight="1" x14ac:dyDescent="0.2">
      <c r="A983" s="3">
        <f>IFERROR(VLOOKUP(B983,'[1]DADOS (OCULTAR)'!$Q$3:$S$103,3,0),"")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3.99 - Outras despesas com Material de Consumo</v>
      </c>
      <c r="D983" s="3">
        <f>'[1]TCE - ANEXO IV - Preencher'!F992</f>
        <v>4004741000100</v>
      </c>
      <c r="E983" s="5" t="str">
        <f>'[1]TCE - ANEXO IV - Preencher'!G992</f>
        <v>NORLUX LTDA</v>
      </c>
      <c r="F983" s="5" t="str">
        <f>'[1]TCE - ANEXO IV - Preencher'!H992</f>
        <v>B</v>
      </c>
      <c r="G983" s="5" t="str">
        <f>'[1]TCE - ANEXO IV - Preencher'!I992</f>
        <v>S</v>
      </c>
      <c r="H983" s="5">
        <f>'[1]TCE - ANEXO IV - Preencher'!J992</f>
        <v>10347</v>
      </c>
      <c r="I983" s="6">
        <f>IF('[1]TCE - ANEXO IV - Preencher'!K992="","",'[1]TCE - ANEXO IV - Preencher'!K992)</f>
        <v>45034</v>
      </c>
      <c r="J983" s="5" t="str">
        <f>'[1]TCE - ANEXO IV - Preencher'!L992</f>
        <v>26230404004741000100550000000103471330144268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143.80000000000001</v>
      </c>
    </row>
    <row r="984" spans="1:12" s="8" customFormat="1" ht="19.5" customHeight="1" x14ac:dyDescent="0.2">
      <c r="A984" s="3">
        <f>IFERROR(VLOOKUP(B984,'[1]DADOS (OCULTAR)'!$Q$3:$S$103,3,0),"")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3.99 - Outras despesas com Material de Consumo</v>
      </c>
      <c r="D984" s="3">
        <f>'[1]TCE - ANEXO IV - Preencher'!F993</f>
        <v>11206099000441</v>
      </c>
      <c r="E984" s="5" t="str">
        <f>'[1]TCE - ANEXO IV - Preencher'!G993</f>
        <v>SUPERMED COM E IMP DE PROD MEDICOS LTDA</v>
      </c>
      <c r="F984" s="5" t="str">
        <f>'[1]TCE - ANEXO IV - Preencher'!H993</f>
        <v>B</v>
      </c>
      <c r="G984" s="5" t="str">
        <f>'[1]TCE - ANEXO IV - Preencher'!I993</f>
        <v>S</v>
      </c>
      <c r="H984" s="5">
        <f>'[1]TCE - ANEXO IV - Preencher'!J993</f>
        <v>495690</v>
      </c>
      <c r="I984" s="6">
        <f>IF('[1]TCE - ANEXO IV - Preencher'!K993="","",'[1]TCE - ANEXO IV - Preencher'!K993)</f>
        <v>45030</v>
      </c>
      <c r="J984" s="5" t="str">
        <f>'[1]TCE - ANEXO IV - Preencher'!L993</f>
        <v>35230411206099000441550010004956901001378950</v>
      </c>
      <c r="K984" s="5" t="str">
        <f>IF(F984="B",LEFT('[1]TCE - ANEXO IV - Preencher'!M993,2),IF(F984="S",LEFT('[1]TCE - ANEXO IV - Preencher'!M993,7),IF('[1]TCE - ANEXO IV - Preencher'!H993="","")))</f>
        <v>35</v>
      </c>
      <c r="L984" s="7">
        <f>'[1]TCE - ANEXO IV - Preencher'!N993</f>
        <v>2000.01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>
        <f>IFERROR(VLOOKUP(B989,'[1]DADOS (OCULTAR)'!$Q$3:$S$103,3,0),"")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1.99 - Outras Despesas com Pessoal</v>
      </c>
      <c r="D989" s="3" t="str">
        <f>'[1]TCE - ANEXO IV - Preencher'!F998</f>
        <v>14.031.084/0001-35</v>
      </c>
      <c r="E989" s="5" t="str">
        <f>'[1]TCE - ANEXO IV - Preencher'!G998</f>
        <v>MILK SHAKE LANCHES</v>
      </c>
      <c r="F989" s="5" t="str">
        <f>'[1]TCE - ANEXO IV - Preencher'!H998</f>
        <v>B</v>
      </c>
      <c r="G989" s="5" t="str">
        <f>'[1]TCE - ANEXO IV - Preencher'!I998</f>
        <v>S</v>
      </c>
      <c r="H989" s="5">
        <f>'[1]TCE - ANEXO IV - Preencher'!J998</f>
        <v>184510</v>
      </c>
      <c r="I989" s="6">
        <f>IF('[1]TCE - ANEXO IV - Preencher'!K998="","",'[1]TCE - ANEXO IV - Preencher'!K998)</f>
        <v>45045</v>
      </c>
      <c r="J989" s="5" t="str">
        <f>'[1]TCE - ANEXO IV - Preencher'!L998</f>
        <v>26230414031084000135650010001845101618165893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50</v>
      </c>
    </row>
    <row r="990" spans="1:12" s="8" customFormat="1" ht="24" customHeight="1" x14ac:dyDescent="0.2">
      <c r="A990" s="3">
        <f>IFERROR(VLOOKUP(B990,'[1]DADOS (OCULTAR)'!$Q$3:$S$103,3,0),"")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1.99 - Outras Despesas com Pessoal</v>
      </c>
      <c r="D990" s="3" t="str">
        <f>'[1]TCE - ANEXO IV - Preencher'!F999</f>
        <v>41.190.179/0001-74</v>
      </c>
      <c r="E990" s="5" t="str">
        <f>'[1]TCE - ANEXO IV - Preencher'!G999</f>
        <v>CHURRASCARIA NOSSA S</v>
      </c>
      <c r="F990" s="5" t="str">
        <f>'[1]TCE - ANEXO IV - Preencher'!H999</f>
        <v>B</v>
      </c>
      <c r="G990" s="5" t="str">
        <f>'[1]TCE - ANEXO IV - Preencher'!I999</f>
        <v>S</v>
      </c>
      <c r="H990" s="5">
        <f>'[1]TCE - ANEXO IV - Preencher'!J999</f>
        <v>33503</v>
      </c>
      <c r="I990" s="6">
        <f>IF('[1]TCE - ANEXO IV - Preencher'!K999="","",'[1]TCE - ANEXO IV - Preencher'!K999)</f>
        <v>45044</v>
      </c>
      <c r="J990" s="5" t="str">
        <f>'[1]TCE - ANEXO IV - Preencher'!L999</f>
        <v>26230441190179000174650010000335031500192304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65</v>
      </c>
    </row>
    <row r="991" spans="1:12" ht="18" customHeight="1" x14ac:dyDescent="0.2">
      <c r="A991" s="3">
        <f>IFERROR(VLOOKUP(B991,'[1]DADOS (OCULTAR)'!$Q$3:$S$103,3,0),"")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1.99 - Outras Despesas com Pessoal</v>
      </c>
      <c r="D991" s="3" t="str">
        <f>'[1]TCE - ANEXO IV - Preencher'!F1000</f>
        <v>14.031.084/0001-35</v>
      </c>
      <c r="E991" s="5" t="str">
        <f>'[1]TCE - ANEXO IV - Preencher'!G1000</f>
        <v>MILK SHAKE LANCHES</v>
      </c>
      <c r="F991" s="5" t="str">
        <f>'[1]TCE - ANEXO IV - Preencher'!H1000</f>
        <v>B</v>
      </c>
      <c r="G991" s="5" t="str">
        <f>'[1]TCE - ANEXO IV - Preencher'!I1000</f>
        <v>S</v>
      </c>
      <c r="H991" s="5">
        <f>'[1]TCE - ANEXO IV - Preencher'!J1000</f>
        <v>184298</v>
      </c>
      <c r="I991" s="6">
        <f>IF('[1]TCE - ANEXO IV - Preencher'!K1000="","",'[1]TCE - ANEXO IV - Preencher'!K1000)</f>
        <v>45043</v>
      </c>
      <c r="J991" s="5" t="str">
        <f>'[1]TCE - ANEXO IV - Preencher'!L1000</f>
        <v>26230414031084000135650010001842981310021130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32</v>
      </c>
    </row>
    <row r="992" spans="1:12" ht="18" customHeight="1" x14ac:dyDescent="0.2">
      <c r="A992" s="3">
        <f>IFERROR(VLOOKUP(B992,'[1]DADOS (OCULTAR)'!$Q$3:$S$103,3,0),"")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1.99 - Outras Despesas com Pessoal</v>
      </c>
      <c r="D992" s="3" t="str">
        <f>'[1]TCE - ANEXO IV - Preencher'!F1001</f>
        <v>14.031.084/0001-35</v>
      </c>
      <c r="E992" s="5" t="str">
        <f>'[1]TCE - ANEXO IV - Preencher'!G1001</f>
        <v>MILK SHAKE LANCHES</v>
      </c>
      <c r="F992" s="5" t="str">
        <f>'[1]TCE - ANEXO IV - Preencher'!H1001</f>
        <v>B</v>
      </c>
      <c r="G992" s="5" t="str">
        <f>'[1]TCE - ANEXO IV - Preencher'!I1001</f>
        <v>S</v>
      </c>
      <c r="H992" s="5">
        <f>'[1]TCE - ANEXO IV - Preencher'!J1001</f>
        <v>184185</v>
      </c>
      <c r="I992" s="6">
        <f>IF('[1]TCE - ANEXO IV - Preencher'!K1001="","",'[1]TCE - ANEXO IV - Preencher'!K1001)</f>
        <v>45042</v>
      </c>
      <c r="J992" s="5" t="str">
        <f>'[1]TCE - ANEXO IV - Preencher'!L1001</f>
        <v>26230414031084000135650010001841851199421523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29</v>
      </c>
    </row>
    <row r="993" spans="1:12" ht="18" customHeight="1" x14ac:dyDescent="0.2">
      <c r="A993" s="3">
        <f>IFERROR(VLOOKUP(B993,'[1]DADOS (OCULTAR)'!$Q$3:$S$103,3,0),"")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1.99 - Outras Despesas com Pessoal</v>
      </c>
      <c r="D993" s="3" t="str">
        <f>'[1]TCE - ANEXO IV - Preencher'!F1002</f>
        <v>21.757.511/0001-22</v>
      </c>
      <c r="E993" s="5" t="str">
        <f>'[1]TCE - ANEXO IV - Preencher'!G1002</f>
        <v>FOFAO BURGUER</v>
      </c>
      <c r="F993" s="5" t="str">
        <f>'[1]TCE - ANEXO IV - Preencher'!H1002</f>
        <v>B</v>
      </c>
      <c r="G993" s="5" t="str">
        <f>'[1]TCE - ANEXO IV - Preencher'!I1002</f>
        <v>S</v>
      </c>
      <c r="H993" s="5">
        <f>'[1]TCE - ANEXO IV - Preencher'!J1002</f>
        <v>10266</v>
      </c>
      <c r="I993" s="6">
        <f>IF('[1]TCE - ANEXO IV - Preencher'!K1002="","",'[1]TCE - ANEXO IV - Preencher'!K1002)</f>
        <v>45041</v>
      </c>
      <c r="J993" s="5" t="str">
        <f>'[1]TCE - ANEXO IV - Preencher'!L1002</f>
        <v>26230421757511000122650030000102661000000015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92.5</v>
      </c>
    </row>
    <row r="994" spans="1:12" ht="18" customHeight="1" x14ac:dyDescent="0.2">
      <c r="A994" s="3">
        <f>IFERROR(VLOOKUP(B994,'[1]DADOS (OCULTAR)'!$Q$3:$S$103,3,0),"")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1.99 - Outras Despesas com Pessoal</v>
      </c>
      <c r="D994" s="3" t="str">
        <f>'[1]TCE - ANEXO IV - Preencher'!F1003</f>
        <v>14.031.084/0001-35</v>
      </c>
      <c r="E994" s="5" t="str">
        <f>'[1]TCE - ANEXO IV - Preencher'!G1003</f>
        <v>MILK SHAKE LANCHES</v>
      </c>
      <c r="F994" s="5" t="str">
        <f>'[1]TCE - ANEXO IV - Preencher'!H1003</f>
        <v>B</v>
      </c>
      <c r="G994" s="5" t="str">
        <f>'[1]TCE - ANEXO IV - Preencher'!I1003</f>
        <v>S</v>
      </c>
      <c r="H994" s="5">
        <f>'[1]TCE - ANEXO IV - Preencher'!J1003</f>
        <v>184032</v>
      </c>
      <c r="I994" s="6">
        <f>IF('[1]TCE - ANEXO IV - Preencher'!K1003="","",'[1]TCE - ANEXO IV - Preencher'!K1003)</f>
        <v>45041</v>
      </c>
      <c r="J994" s="5" t="str">
        <f>'[1]TCE - ANEXO IV - Preencher'!L1003</f>
        <v>26230414031084000135650010001840321847458341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69.5</v>
      </c>
    </row>
    <row r="995" spans="1:12" ht="18" customHeight="1" x14ac:dyDescent="0.2">
      <c r="A995" s="3">
        <f>IFERROR(VLOOKUP(B995,'[1]DADOS (OCULTAR)'!$Q$3:$S$103,3,0),"")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1.99 - Outras Despesas com Pessoal</v>
      </c>
      <c r="D995" s="3" t="str">
        <f>'[1]TCE - ANEXO IV - Preencher'!F1004</f>
        <v>14.031.084/0001-35</v>
      </c>
      <c r="E995" s="5" t="str">
        <f>'[1]TCE - ANEXO IV - Preencher'!G1004</f>
        <v>MILK SHAKE LANCHES</v>
      </c>
      <c r="F995" s="5" t="str">
        <f>'[1]TCE - ANEXO IV - Preencher'!H1004</f>
        <v>B</v>
      </c>
      <c r="G995" s="5" t="str">
        <f>'[1]TCE - ANEXO IV - Preencher'!I1004</f>
        <v>S</v>
      </c>
      <c r="H995" s="5">
        <f>'[1]TCE - ANEXO IV - Preencher'!J1004</f>
        <v>184053</v>
      </c>
      <c r="I995" s="6">
        <f>IF('[1]TCE - ANEXO IV - Preencher'!K1004="","",'[1]TCE - ANEXO IV - Preencher'!K1004)</f>
        <v>45041</v>
      </c>
      <c r="J995" s="5" t="str">
        <f>'[1]TCE - ANEXO IV - Preencher'!L1004</f>
        <v>26230414031084000135650010001840531145761389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58.5</v>
      </c>
    </row>
    <row r="996" spans="1:12" ht="18" customHeight="1" x14ac:dyDescent="0.2">
      <c r="A996" s="3">
        <f>IFERROR(VLOOKUP(B996,'[1]DADOS (OCULTAR)'!$Q$3:$S$103,3,0),"")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1.99 - Outras Despesas com Pessoal</v>
      </c>
      <c r="D996" s="3" t="str">
        <f>'[1]TCE - ANEXO IV - Preencher'!F1005</f>
        <v>14.031.084/0001-35</v>
      </c>
      <c r="E996" s="5" t="str">
        <f>'[1]TCE - ANEXO IV - Preencher'!G1005</f>
        <v>MILK SHAKE LANCHES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184028</v>
      </c>
      <c r="I996" s="6">
        <f>IF('[1]TCE - ANEXO IV - Preencher'!K1005="","",'[1]TCE - ANEXO IV - Preencher'!K1005)</f>
        <v>45041</v>
      </c>
      <c r="J996" s="5" t="str">
        <f>'[1]TCE - ANEXO IV - Preencher'!L1005</f>
        <v>26230414031084000135650010001840281307695618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53.5</v>
      </c>
    </row>
    <row r="997" spans="1:12" ht="18" customHeight="1" x14ac:dyDescent="0.2">
      <c r="A997" s="3">
        <f>IFERROR(VLOOKUP(B997,'[1]DADOS (OCULTAR)'!$Q$3:$S$103,3,0),"")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1.99 - Outras Despesas com Pessoal</v>
      </c>
      <c r="D997" s="3" t="str">
        <f>'[1]TCE - ANEXO IV - Preencher'!F1006</f>
        <v>14.031.084/0001-35</v>
      </c>
      <c r="E997" s="5" t="str">
        <f>'[1]TCE - ANEXO IV - Preencher'!G1006</f>
        <v>MILK SHAKE LANCHES</v>
      </c>
      <c r="F997" s="5" t="str">
        <f>'[1]TCE - ANEXO IV - Preencher'!H1006</f>
        <v>B</v>
      </c>
      <c r="G997" s="5" t="str">
        <f>'[1]TCE - ANEXO IV - Preencher'!I1006</f>
        <v>S</v>
      </c>
      <c r="H997" s="5">
        <f>'[1]TCE - ANEXO IV - Preencher'!J1006</f>
        <v>184055</v>
      </c>
      <c r="I997" s="6">
        <f>IF('[1]TCE - ANEXO IV - Preencher'!K1006="","",'[1]TCE - ANEXO IV - Preencher'!K1006)</f>
        <v>45041</v>
      </c>
      <c r="J997" s="5" t="str">
        <f>'[1]TCE - ANEXO IV - Preencher'!L1006</f>
        <v>26230414031084000135650010001840551275209320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29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>
        <f>IFERROR(VLOOKUP(B1000,'[1]DADOS (OCULTAR)'!$Q$3:$S$103,3,0),"")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1.99 - Outras Despesas com Pessoal</v>
      </c>
      <c r="D1000" s="3" t="str">
        <f>'[1]TCE - ANEXO IV - Preencher'!F1009</f>
        <v>27.958.498/0001-56</v>
      </c>
      <c r="E1000" s="5" t="str">
        <f>'[1]TCE - ANEXO IV - Preencher'!G1009</f>
        <v>FAMILIA PERGENTINO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358412</v>
      </c>
      <c r="I1000" s="6">
        <f>IF('[1]TCE - ANEXO IV - Preencher'!K1009="","",'[1]TCE - ANEXO IV - Preencher'!K1009)</f>
        <v>45040</v>
      </c>
      <c r="J1000" s="5" t="str">
        <f>'[1]TCE - ANEXO IV - Preencher'!L1009</f>
        <v>26230427958498000156651020003584121490778610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70.650000000000006</v>
      </c>
    </row>
    <row r="1001" spans="1:12" ht="18" customHeight="1" x14ac:dyDescent="0.2">
      <c r="A1001" s="3">
        <f>IFERROR(VLOOKUP(B1001,'[1]DADOS (OCULTAR)'!$Q$3:$S$103,3,0),"")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1.99 - Outras Despesas com Pessoal</v>
      </c>
      <c r="D1001" s="3" t="str">
        <f>'[1]TCE - ANEXO IV - Preencher'!F1010</f>
        <v>27.181.464/0001-06</v>
      </c>
      <c r="E1001" s="5" t="str">
        <f>'[1]TCE - ANEXO IV - Preencher'!G1010</f>
        <v>CANTINHO DO LAU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33869</v>
      </c>
      <c r="I1001" s="6">
        <f>IF('[1]TCE - ANEXO IV - Preencher'!K1010="","",'[1]TCE - ANEXO IV - Preencher'!K1010)</f>
        <v>45038</v>
      </c>
      <c r="J1001" s="5" t="str">
        <f>'[1]TCE - ANEXO IV - Preencher'!L1010</f>
        <v>26230427181464000106650010000338691510397930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52</v>
      </c>
    </row>
    <row r="1002" spans="1:12" ht="18" customHeight="1" x14ac:dyDescent="0.2">
      <c r="A1002" s="3">
        <f>IFERROR(VLOOKUP(B1002,'[1]DADOS (OCULTAR)'!$Q$3:$S$103,3,0),"")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1.99 - Outras Despesas com Pessoal</v>
      </c>
      <c r="D1002" s="3" t="str">
        <f>'[1]TCE - ANEXO IV - Preencher'!F1011</f>
        <v>14.031.084/0001-35</v>
      </c>
      <c r="E1002" s="5" t="str">
        <f>'[1]TCE - ANEXO IV - Preencher'!G1011</f>
        <v>MILK SHAKE LANCHES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183623</v>
      </c>
      <c r="I1002" s="6">
        <f>IF('[1]TCE - ANEXO IV - Preencher'!K1011="","",'[1]TCE - ANEXO IV - Preencher'!K1011)</f>
        <v>45036</v>
      </c>
      <c r="J1002" s="5" t="str">
        <f>'[1]TCE - ANEXO IV - Preencher'!L1011</f>
        <v>26230414031084000135650010001836231659215452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116.5</v>
      </c>
    </row>
    <row r="1003" spans="1:12" ht="18" customHeight="1" x14ac:dyDescent="0.2">
      <c r="A1003" s="3">
        <f>IFERROR(VLOOKUP(B1003,'[1]DADOS (OCULTAR)'!$Q$3:$S$103,3,0),"")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1.99 - Outras Despesas com Pessoal</v>
      </c>
      <c r="D1003" s="3" t="str">
        <f>'[1]TCE - ANEXO IV - Preencher'!F1012</f>
        <v>27.181.464/0001-06</v>
      </c>
      <c r="E1003" s="5" t="str">
        <f>'[1]TCE - ANEXO IV - Preencher'!G1012</f>
        <v>CANTINHO DO LAU</v>
      </c>
      <c r="F1003" s="5" t="str">
        <f>'[1]TCE - ANEXO IV - Preencher'!H1012</f>
        <v>B</v>
      </c>
      <c r="G1003" s="5" t="str">
        <f>'[1]TCE - ANEXO IV - Preencher'!I1012</f>
        <v>S</v>
      </c>
      <c r="H1003" s="5">
        <f>'[1]TCE - ANEXO IV - Preencher'!J1012</f>
        <v>33861</v>
      </c>
      <c r="I1003" s="6">
        <f>IF('[1]TCE - ANEXO IV - Preencher'!K1012="","",'[1]TCE - ANEXO IV - Preencher'!K1012)</f>
        <v>45035</v>
      </c>
      <c r="J1003" s="5" t="str">
        <f>'[1]TCE - ANEXO IV - Preencher'!L1012</f>
        <v>26230427181464000106650010000338611634202059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50</v>
      </c>
    </row>
    <row r="1004" spans="1:12" ht="18" customHeight="1" x14ac:dyDescent="0.2">
      <c r="A1004" s="3">
        <f>IFERROR(VLOOKUP(B1004,'[1]DADOS (OCULTAR)'!$Q$3:$S$103,3,0),"")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1.99 - Outras Despesas com Pessoal</v>
      </c>
      <c r="D1004" s="3" t="str">
        <f>'[1]TCE - ANEXO IV - Preencher'!F1013</f>
        <v>41.190.179/0001-74</v>
      </c>
      <c r="E1004" s="5" t="str">
        <f>'[1]TCE - ANEXO IV - Preencher'!G1013</f>
        <v>CHURRASCARIA NOSSA S</v>
      </c>
      <c r="F1004" s="5" t="str">
        <f>'[1]TCE - ANEXO IV - Preencher'!H1013</f>
        <v>B</v>
      </c>
      <c r="G1004" s="5" t="str">
        <f>'[1]TCE - ANEXO IV - Preencher'!I1013</f>
        <v>S</v>
      </c>
      <c r="H1004" s="5">
        <f>'[1]TCE - ANEXO IV - Preencher'!J1013</f>
        <v>33281</v>
      </c>
      <c r="I1004" s="6">
        <f>IF('[1]TCE - ANEXO IV - Preencher'!K1013="","",'[1]TCE - ANEXO IV - Preencher'!K1013)</f>
        <v>45035</v>
      </c>
      <c r="J1004" s="5" t="str">
        <f>'[1]TCE - ANEXO IV - Preencher'!L1013</f>
        <v>26230441190179000174650010000332811376772847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55</v>
      </c>
    </row>
    <row r="1005" spans="1:12" ht="18" customHeight="1" x14ac:dyDescent="0.2">
      <c r="A1005" s="3">
        <f>IFERROR(VLOOKUP(B1005,'[1]DADOS (OCULTAR)'!$Q$3:$S$103,3,0),"")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1.99 - Outras Despesas com Pessoal</v>
      </c>
      <c r="D1005" s="3" t="str">
        <f>'[1]TCE - ANEXO IV - Preencher'!F1014</f>
        <v>21.757.511/0001-22</v>
      </c>
      <c r="E1005" s="5" t="str">
        <f>'[1]TCE - ANEXO IV - Preencher'!G1014</f>
        <v>FOFAO BURGUER</v>
      </c>
      <c r="F1005" s="5" t="str">
        <f>'[1]TCE - ANEXO IV - Preencher'!H1014</f>
        <v>B</v>
      </c>
      <c r="G1005" s="5" t="str">
        <f>'[1]TCE - ANEXO IV - Preencher'!I1014</f>
        <v>S</v>
      </c>
      <c r="H1005" s="5">
        <f>'[1]TCE - ANEXO IV - Preencher'!J1014</f>
        <v>9847</v>
      </c>
      <c r="I1005" s="6">
        <f>IF('[1]TCE - ANEXO IV - Preencher'!K1014="","",'[1]TCE - ANEXO IV - Preencher'!K1014)</f>
        <v>45035</v>
      </c>
      <c r="J1005" s="5" t="str">
        <f>'[1]TCE - ANEXO IV - Preencher'!L1014</f>
        <v>26230421757511000122650030000098471000000010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50</v>
      </c>
    </row>
    <row r="1006" spans="1:12" ht="18" customHeight="1" x14ac:dyDescent="0.2">
      <c r="A1006" s="3">
        <f>IFERROR(VLOOKUP(B1006,'[1]DADOS (OCULTAR)'!$Q$3:$S$103,3,0),"")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1.99 - Outras Despesas com Pessoal</v>
      </c>
      <c r="D1006" s="3" t="str">
        <f>'[1]TCE - ANEXO IV - Preencher'!F1015</f>
        <v>25.043.044/0001-20</v>
      </c>
      <c r="E1006" s="5" t="str">
        <f>'[1]TCE - ANEXO IV - Preencher'!G1015</f>
        <v>BODE GRILL</v>
      </c>
      <c r="F1006" s="5" t="str">
        <f>'[1]TCE - ANEXO IV - Preencher'!H1015</f>
        <v>B</v>
      </c>
      <c r="G1006" s="5" t="str">
        <f>'[1]TCE - ANEXO IV - Preencher'!I1015</f>
        <v>S</v>
      </c>
      <c r="H1006" s="5">
        <f>'[1]TCE - ANEXO IV - Preencher'!J1015</f>
        <v>76667</v>
      </c>
      <c r="I1006" s="6">
        <f>IF('[1]TCE - ANEXO IV - Preencher'!K1015="","",'[1]TCE - ANEXO IV - Preencher'!K1015)</f>
        <v>45033</v>
      </c>
      <c r="J1006" s="5" t="str">
        <f>'[1]TCE - ANEXO IV - Preencher'!L1015</f>
        <v>26230425043044000120650010000766671312364755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53.8</v>
      </c>
    </row>
    <row r="1007" spans="1:12" ht="18" customHeight="1" x14ac:dyDescent="0.2">
      <c r="A1007" s="3">
        <f>IFERROR(VLOOKUP(B1007,'[1]DADOS (OCULTAR)'!$Q$3:$S$103,3,0),"")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1.99 - Outras Despesas com Pessoal</v>
      </c>
      <c r="D1007" s="3" t="str">
        <f>'[1]TCE - ANEXO IV - Preencher'!F1016</f>
        <v>25.043.044/0001-20</v>
      </c>
      <c r="E1007" s="5" t="str">
        <f>'[1]TCE - ANEXO IV - Preencher'!G1016</f>
        <v>BODE GRILL</v>
      </c>
      <c r="F1007" s="5" t="str">
        <f>'[1]TCE - ANEXO IV - Preencher'!H1016</f>
        <v>B</v>
      </c>
      <c r="G1007" s="5" t="str">
        <f>'[1]TCE - ANEXO IV - Preencher'!I1016</f>
        <v>S</v>
      </c>
      <c r="H1007" s="5">
        <f>'[1]TCE - ANEXO IV - Preencher'!J1016</f>
        <v>76668</v>
      </c>
      <c r="I1007" s="6">
        <f>IF('[1]TCE - ANEXO IV - Preencher'!K1016="","",'[1]TCE - ANEXO IV - Preencher'!K1016)</f>
        <v>45033</v>
      </c>
      <c r="J1007" s="5" t="str">
        <f>'[1]TCE - ANEXO IV - Preencher'!L1016</f>
        <v>26230425043044000120650010000766681116824320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53.8</v>
      </c>
    </row>
    <row r="1008" spans="1:12" ht="18" customHeight="1" x14ac:dyDescent="0.2">
      <c r="A1008" s="3">
        <f>IFERROR(VLOOKUP(B1008,'[1]DADOS (OCULTAR)'!$Q$3:$S$103,3,0),"")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1.99 - Outras Despesas com Pessoal</v>
      </c>
      <c r="D1008" s="3" t="str">
        <f>'[1]TCE - ANEXO IV - Preencher'!F1017</f>
        <v>21.757.511/0001-22</v>
      </c>
      <c r="E1008" s="5" t="str">
        <f>'[1]TCE - ANEXO IV - Preencher'!G1017</f>
        <v>FOFAO BURGUER</v>
      </c>
      <c r="F1008" s="5" t="str">
        <f>'[1]TCE - ANEXO IV - Preencher'!H1017</f>
        <v>B</v>
      </c>
      <c r="G1008" s="5" t="str">
        <f>'[1]TCE - ANEXO IV - Preencher'!I1017</f>
        <v>S</v>
      </c>
      <c r="H1008" s="5">
        <f>'[1]TCE - ANEXO IV - Preencher'!J1017</f>
        <v>9756</v>
      </c>
      <c r="I1008" s="6">
        <f>IF('[1]TCE - ANEXO IV - Preencher'!K1017="","",'[1]TCE - ANEXO IV - Preencher'!K1017)</f>
        <v>45033</v>
      </c>
      <c r="J1008" s="5" t="str">
        <f>'[1]TCE - ANEXO IV - Preencher'!L1017</f>
        <v>26230421757511000122650030000097561000000013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78.5</v>
      </c>
    </row>
    <row r="1009" spans="1:12" ht="18" customHeight="1" x14ac:dyDescent="0.2">
      <c r="A1009" s="3">
        <f>IFERROR(VLOOKUP(B1009,'[1]DADOS (OCULTAR)'!$Q$3:$S$103,3,0),"")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1.99 - Outras Despesas com Pessoal</v>
      </c>
      <c r="D1009" s="3" t="str">
        <f>'[1]TCE - ANEXO IV - Preencher'!F1018</f>
        <v>06.859.452/0013-43</v>
      </c>
      <c r="E1009" s="5" t="str">
        <f>'[1]TCE - ANEXO IV - Preencher'!G1018</f>
        <v>MCDONALDS</v>
      </c>
      <c r="F1009" s="5" t="str">
        <f>'[1]TCE - ANEXO IV - Preencher'!H1018</f>
        <v>B</v>
      </c>
      <c r="G1009" s="5" t="str">
        <f>'[1]TCE - ANEXO IV - Preencher'!I1018</f>
        <v>S</v>
      </c>
      <c r="H1009" s="5">
        <f>'[1]TCE - ANEXO IV - Preencher'!J1018</f>
        <v>167289</v>
      </c>
      <c r="I1009" s="6">
        <f>IF('[1]TCE - ANEXO IV - Preencher'!K1018="","",'[1]TCE - ANEXO IV - Preencher'!K1018)</f>
        <v>45033</v>
      </c>
      <c r="J1009" s="5" t="str">
        <f>'[1]TCE - ANEXO IV - Preencher'!L1018</f>
        <v>26230406859452001343650010001672891364568414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55.8</v>
      </c>
    </row>
    <row r="1010" spans="1:12" ht="18" customHeight="1" x14ac:dyDescent="0.2">
      <c r="A1010" s="3">
        <f>IFERROR(VLOOKUP(B1010,'[1]DADOS (OCULTAR)'!$Q$3:$S$103,3,0),"")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1.99 - Outras Despesas com Pessoal</v>
      </c>
      <c r="D1010" s="3" t="str">
        <f>'[1]TCE - ANEXO IV - Preencher'!F1019</f>
        <v>41.190.179/0001-74</v>
      </c>
      <c r="E1010" s="5" t="str">
        <f>'[1]TCE - ANEXO IV - Preencher'!G1019</f>
        <v>CHURRASCARIA NOSSA S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33502</v>
      </c>
      <c r="I1010" s="6">
        <f>IF('[1]TCE - ANEXO IV - Preencher'!K1019="","",'[1]TCE - ANEXO IV - Preencher'!K1019)</f>
        <v>45032</v>
      </c>
      <c r="J1010" s="5" t="str">
        <f>'[1]TCE - ANEXO IV - Preencher'!L1019</f>
        <v>26230441190179000174650010000335021019028970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58</v>
      </c>
    </row>
    <row r="1011" spans="1:12" ht="18" customHeight="1" x14ac:dyDescent="0.2">
      <c r="A1011" s="3">
        <f>IFERROR(VLOOKUP(B1011,'[1]DADOS (OCULTAR)'!$Q$3:$S$103,3,0),"")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1.99 - Outras Despesas com Pessoal</v>
      </c>
      <c r="D1011" s="3" t="str">
        <f>'[1]TCE - ANEXO IV - Preencher'!F1020</f>
        <v>27.181.464/0001-06</v>
      </c>
      <c r="E1011" s="5" t="str">
        <f>'[1]TCE - ANEXO IV - Preencher'!G1020</f>
        <v>CANTINHO DO LAU</v>
      </c>
      <c r="F1011" s="5" t="str">
        <f>'[1]TCE - ANEXO IV - Preencher'!H1020</f>
        <v>B</v>
      </c>
      <c r="G1011" s="5" t="str">
        <f>'[1]TCE - ANEXO IV - Preencher'!I1020</f>
        <v>S</v>
      </c>
      <c r="H1011" s="5">
        <f>'[1]TCE - ANEXO IV - Preencher'!J1020</f>
        <v>33842</v>
      </c>
      <c r="I1011" s="6">
        <f>IF('[1]TCE - ANEXO IV - Preencher'!K1020="","",'[1]TCE - ANEXO IV - Preencher'!K1020)</f>
        <v>45031</v>
      </c>
      <c r="J1011" s="5" t="str">
        <f>'[1]TCE - ANEXO IV - Preencher'!L1020</f>
        <v>26230427181464000106650010000338421495208350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50</v>
      </c>
    </row>
    <row r="1012" spans="1:12" ht="18" customHeight="1" x14ac:dyDescent="0.2">
      <c r="A1012" s="3">
        <f>IFERROR(VLOOKUP(B1012,'[1]DADOS (OCULTAR)'!$Q$3:$S$103,3,0),"")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1.99 - Outras Despesas com Pessoal</v>
      </c>
      <c r="D1012" s="3" t="str">
        <f>'[1]TCE - ANEXO IV - Preencher'!F1021</f>
        <v>27.181.464/0001-06</v>
      </c>
      <c r="E1012" s="5" t="str">
        <f>'[1]TCE - ANEXO IV - Preencher'!G1021</f>
        <v>CANTINHO DO LAU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33843</v>
      </c>
      <c r="I1012" s="6">
        <f>IF('[1]TCE - ANEXO IV - Preencher'!K1021="","",'[1]TCE - ANEXO IV - Preencher'!K1021)</f>
        <v>45031</v>
      </c>
      <c r="J1012" s="5" t="str">
        <f>'[1]TCE - ANEXO IV - Preencher'!L1021</f>
        <v>26230427161464000106650010000338431294972890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54</v>
      </c>
    </row>
    <row r="1013" spans="1:12" ht="18" customHeight="1" x14ac:dyDescent="0.2">
      <c r="A1013" s="3">
        <f>IFERROR(VLOOKUP(B1013,'[1]DADOS (OCULTAR)'!$Q$3:$S$103,3,0),"")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1.99 - Outras Despesas com Pessoal</v>
      </c>
      <c r="D1013" s="3" t="str">
        <f>'[1]TCE - ANEXO IV - Preencher'!F1022</f>
        <v>20.737.670/0001-00</v>
      </c>
      <c r="E1013" s="5" t="str">
        <f>'[1]TCE - ANEXO IV - Preencher'!G1022</f>
        <v>ANDRADE SANDRES</v>
      </c>
      <c r="F1013" s="5" t="str">
        <f>'[1]TCE - ANEXO IV - Preencher'!H1022</f>
        <v>B</v>
      </c>
      <c r="G1013" s="5" t="str">
        <f>'[1]TCE - ANEXO IV - Preencher'!I1022</f>
        <v>S</v>
      </c>
      <c r="H1013" s="5">
        <f>'[1]TCE - ANEXO IV - Preencher'!J1022</f>
        <v>207324</v>
      </c>
      <c r="I1013" s="6">
        <f>IF('[1]TCE - ANEXO IV - Preencher'!K1022="","",'[1]TCE - ANEXO IV - Preencher'!K1022)</f>
        <v>45028</v>
      </c>
      <c r="J1013" s="5" t="str">
        <f>'[1]TCE - ANEXO IV - Preencher'!L1022</f>
        <v>26230420737670000100650030002073241411835688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34.950000000000003</v>
      </c>
    </row>
    <row r="1014" spans="1:12" ht="18" customHeight="1" x14ac:dyDescent="0.2">
      <c r="A1014" s="3">
        <f>IFERROR(VLOOKUP(B1014,'[1]DADOS (OCULTAR)'!$Q$3:$S$103,3,0),"")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1.99 - Outras Despesas com Pessoal</v>
      </c>
      <c r="D1014" s="3" t="str">
        <f>'[1]TCE - ANEXO IV - Preencher'!F1023</f>
        <v>25.043.044/0001-20</v>
      </c>
      <c r="E1014" s="5" t="str">
        <f>'[1]TCE - ANEXO IV - Preencher'!G1023</f>
        <v>BODE GRILL</v>
      </c>
      <c r="F1014" s="5" t="str">
        <f>'[1]TCE - ANEXO IV - Preencher'!H1023</f>
        <v>B</v>
      </c>
      <c r="G1014" s="5" t="str">
        <f>'[1]TCE - ANEXO IV - Preencher'!I1023</f>
        <v>S</v>
      </c>
      <c r="H1014" s="5">
        <f>'[1]TCE - ANEXO IV - Preencher'!J1023</f>
        <v>76386</v>
      </c>
      <c r="I1014" s="6">
        <f>IF('[1]TCE - ANEXO IV - Preencher'!K1023="","",'[1]TCE - ANEXO IV - Preencher'!K1023)</f>
        <v>45027</v>
      </c>
      <c r="J1014" s="5" t="str">
        <f>'[1]TCE - ANEXO IV - Preencher'!L1023</f>
        <v>26230425043044000120650010000763861806903800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59.8</v>
      </c>
    </row>
    <row r="1015" spans="1:12" ht="18" customHeight="1" x14ac:dyDescent="0.2">
      <c r="A1015" s="3">
        <f>IFERROR(VLOOKUP(B1015,'[1]DADOS (OCULTAR)'!$Q$3:$S$103,3,0),"")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1.99 - Outras Despesas com Pessoal</v>
      </c>
      <c r="D1015" s="3" t="str">
        <f>'[1]TCE - ANEXO IV - Preencher'!F1024</f>
        <v>14.031.084/0001-35</v>
      </c>
      <c r="E1015" s="5" t="str">
        <f>'[1]TCE - ANEXO IV - Preencher'!G1024</f>
        <v>MILK SHAKE LANCHES</v>
      </c>
      <c r="F1015" s="5" t="str">
        <f>'[1]TCE - ANEXO IV - Preencher'!H1024</f>
        <v>B</v>
      </c>
      <c r="G1015" s="5" t="str">
        <f>'[1]TCE - ANEXO IV - Preencher'!I1024</f>
        <v>S</v>
      </c>
      <c r="H1015" s="5">
        <f>'[1]TCE - ANEXO IV - Preencher'!J1024</f>
        <v>182908</v>
      </c>
      <c r="I1015" s="6">
        <f>IF('[1]TCE - ANEXO IV - Preencher'!K1024="","",'[1]TCE - ANEXO IV - Preencher'!K1024)</f>
        <v>45027</v>
      </c>
      <c r="J1015" s="5" t="str">
        <f>'[1]TCE - ANEXO IV - Preencher'!L1024</f>
        <v>26230414031084000135650010001829081473895475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58</v>
      </c>
    </row>
    <row r="1016" spans="1:12" ht="18" customHeight="1" x14ac:dyDescent="0.2">
      <c r="A1016" s="3">
        <f>IFERROR(VLOOKUP(B1016,'[1]DADOS (OCULTAR)'!$Q$3:$S$103,3,0),"")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1.99 - Outras Despesas com Pessoal</v>
      </c>
      <c r="D1016" s="3" t="str">
        <f>'[1]TCE - ANEXO IV - Preencher'!F1025</f>
        <v>14.031.084/0001-35</v>
      </c>
      <c r="E1016" s="5" t="str">
        <f>'[1]TCE - ANEXO IV - Preencher'!G1025</f>
        <v>MILK SHAKE LANCHES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182927</v>
      </c>
      <c r="I1016" s="6">
        <f>IF('[1]TCE - ANEXO IV - Preencher'!K1025="","",'[1]TCE - ANEXO IV - Preencher'!K1025)</f>
        <v>45027</v>
      </c>
      <c r="J1016" s="5" t="str">
        <f>'[1]TCE - ANEXO IV - Preencher'!L1025</f>
        <v>26230414031084000135650010001829271467783470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31</v>
      </c>
    </row>
    <row r="1017" spans="1:12" ht="18" customHeight="1" x14ac:dyDescent="0.2">
      <c r="A1017" s="3">
        <f>IFERROR(VLOOKUP(B1017,'[1]DADOS (OCULTAR)'!$Q$3:$S$103,3,0),"")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1.99 - Outras Despesas com Pessoal</v>
      </c>
      <c r="D1017" s="3" t="str">
        <f>'[1]TCE - ANEXO IV - Preencher'!F1026</f>
        <v>12.841.101/0002-55</v>
      </c>
      <c r="E1017" s="5" t="str">
        <f>'[1]TCE - ANEXO IV - Preencher'!G1026</f>
        <v>O REI DAS COXINHAS</v>
      </c>
      <c r="F1017" s="5" t="str">
        <f>'[1]TCE - ANEXO IV - Preencher'!H1026</f>
        <v>B</v>
      </c>
      <c r="G1017" s="5" t="str">
        <f>'[1]TCE - ANEXO IV - Preencher'!I1026</f>
        <v>S</v>
      </c>
      <c r="H1017" s="5">
        <f>'[1]TCE - ANEXO IV - Preencher'!J1026</f>
        <v>18788</v>
      </c>
      <c r="I1017" s="6">
        <f>IF('[1]TCE - ANEXO IV - Preencher'!K1026="","",'[1]TCE - ANEXO IV - Preencher'!K1026)</f>
        <v>45025</v>
      </c>
      <c r="J1017" s="5" t="str">
        <f>'[1]TCE - ANEXO IV - Preencher'!L1026</f>
        <v>26230412841101000255650080000187881294808830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48.5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Preencher'!C1028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Preencher'!C1029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 t="e">
        <f>'[1]TCE - ANEXO IV - Preencher'!#REF!</f>
        <v>#REF!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>
        <f>IFERROR(VLOOKUP(B1022,'[1]DADOS (OCULTAR)'!$Q$3:$S$103,3,0),"")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1.99 - Outras Despesas com Pessoal</v>
      </c>
      <c r="D1022" s="3" t="str">
        <f>'[1]TCE - ANEXO IV - Preencher'!F1031</f>
        <v>27.181.464/0001-06</v>
      </c>
      <c r="E1022" s="5" t="str">
        <f>'[1]TCE - ANEXO IV - Preencher'!G1031</f>
        <v>CANTINHO DO LAU</v>
      </c>
      <c r="F1022" s="5" t="str">
        <f>'[1]TCE - ANEXO IV - Preencher'!H1031</f>
        <v>B</v>
      </c>
      <c r="G1022" s="5" t="str">
        <f>'[1]TCE - ANEXO IV - Preencher'!I1031</f>
        <v>S</v>
      </c>
      <c r="H1022" s="5">
        <f>'[1]TCE - ANEXO IV - Preencher'!J1031</f>
        <v>33807</v>
      </c>
      <c r="I1022" s="6">
        <f>IF('[1]TCE - ANEXO IV - Preencher'!K1031="","",'[1]TCE - ANEXO IV - Preencher'!K1031)</f>
        <v>45023</v>
      </c>
      <c r="J1022" s="5" t="str">
        <f>'[1]TCE - ANEXO IV - Preencher'!L1031</f>
        <v>26230427181464000106650010000338071518106940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52</v>
      </c>
    </row>
    <row r="1023" spans="1:12" ht="18" customHeight="1" x14ac:dyDescent="0.2">
      <c r="A1023" s="3">
        <f>IFERROR(VLOOKUP(B1023,'[1]DADOS (OCULTAR)'!$Q$3:$S$103,3,0),"")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1.99 - Outras Despesas com Pessoal</v>
      </c>
      <c r="D1023" s="3" t="str">
        <f>'[1]TCE - ANEXO IV - Preencher'!F1032</f>
        <v>06.859.452/0013-43</v>
      </c>
      <c r="E1023" s="5" t="str">
        <f>'[1]TCE - ANEXO IV - Preencher'!G1032</f>
        <v>MCDONALDS</v>
      </c>
      <c r="F1023" s="5" t="str">
        <f>'[1]TCE - ANEXO IV - Preencher'!H1032</f>
        <v>B</v>
      </c>
      <c r="G1023" s="5" t="str">
        <f>'[1]TCE - ANEXO IV - Preencher'!I1032</f>
        <v>S</v>
      </c>
      <c r="H1023" s="5">
        <f>'[1]TCE - ANEXO IV - Preencher'!J1032</f>
        <v>68568</v>
      </c>
      <c r="I1023" s="6">
        <f>IF('[1]TCE - ANEXO IV - Preencher'!K1032="","",'[1]TCE - ANEXO IV - Preencher'!K1032)</f>
        <v>45023</v>
      </c>
      <c r="J1023" s="5" t="str">
        <f>'[1]TCE - ANEXO IV - Preencher'!L1032</f>
        <v>26230406859452001343650020000685681882513573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55.8</v>
      </c>
    </row>
    <row r="1024" spans="1:12" ht="18" customHeight="1" x14ac:dyDescent="0.2">
      <c r="A1024" s="3">
        <f>IFERROR(VLOOKUP(B1024,'[1]DADOS (OCULTAR)'!$Q$3:$S$103,3,0),"")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1.99 - Outras Despesas com Pessoal</v>
      </c>
      <c r="D1024" s="3" t="str">
        <f>'[1]TCE - ANEXO IV - Preencher'!F1033</f>
        <v>25.043.044/0001-20</v>
      </c>
      <c r="E1024" s="5" t="str">
        <f>'[1]TCE - ANEXO IV - Preencher'!G1033</f>
        <v>BODE GRILL</v>
      </c>
      <c r="F1024" s="5" t="str">
        <f>'[1]TCE - ANEXO IV - Preencher'!H1033</f>
        <v>B</v>
      </c>
      <c r="G1024" s="5" t="str">
        <f>'[1]TCE - ANEXO IV - Preencher'!I1033</f>
        <v>S</v>
      </c>
      <c r="H1024" s="5" t="str">
        <f>'[1]TCE - ANEXO IV - Preencher'!J1033</f>
        <v>76160</v>
      </c>
      <c r="I1024" s="6">
        <f>IF('[1]TCE - ANEXO IV - Preencher'!K1033="","",'[1]TCE - ANEXO IV - Preencher'!K1033)</f>
        <v>45021</v>
      </c>
      <c r="J1024" s="5" t="str">
        <f>'[1]TCE - ANEXO IV - Preencher'!L1033</f>
        <v>26230425043044000120650010000761601913403420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35.619999999999997</v>
      </c>
    </row>
    <row r="1025" spans="1:12" ht="18" customHeight="1" x14ac:dyDescent="0.2">
      <c r="A1025" s="3">
        <f>IFERROR(VLOOKUP(B1025,'[1]DADOS (OCULTAR)'!$Q$3:$S$103,3,0),"")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1.99 - Outras Despesas com Pessoal</v>
      </c>
      <c r="D1025" s="3" t="str">
        <f>'[1]TCE - ANEXO IV - Preencher'!F1034</f>
        <v>26.800.156/0001-40</v>
      </c>
      <c r="E1025" s="5" t="str">
        <f>'[1]TCE - ANEXO IV - Preencher'!G1034</f>
        <v>BOA PARADA GRILL</v>
      </c>
      <c r="F1025" s="5" t="str">
        <f>'[1]TCE - ANEXO IV - Preencher'!H1034</f>
        <v>B</v>
      </c>
      <c r="G1025" s="5" t="str">
        <f>'[1]TCE - ANEXO IV - Preencher'!I1034</f>
        <v>S</v>
      </c>
      <c r="H1025" s="5">
        <f>'[1]TCE - ANEXO IV - Preencher'!J1034</f>
        <v>47967</v>
      </c>
      <c r="I1025" s="6">
        <f>IF('[1]TCE - ANEXO IV - Preencher'!K1034="","",'[1]TCE - ANEXO IV - Preencher'!K1034)</f>
        <v>45020</v>
      </c>
      <c r="J1025" s="5" t="str">
        <f>'[1]TCE - ANEXO IV - Preencher'!L1034</f>
        <v>26230426800156000140650030000479679553712637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61.7</v>
      </c>
    </row>
    <row r="1026" spans="1:12" ht="18" customHeight="1" x14ac:dyDescent="0.2">
      <c r="A1026" s="3">
        <f>IFERROR(VLOOKUP(B1026,'[1]DADOS (OCULTAR)'!$Q$3:$S$103,3,0),"")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1.99 - Outras Despesas com Pessoal</v>
      </c>
      <c r="D1026" s="3" t="str">
        <f>'[1]TCE - ANEXO IV - Preencher'!F1035</f>
        <v>14.031.084/0001-35</v>
      </c>
      <c r="E1026" s="5" t="str">
        <f>'[1]TCE - ANEXO IV - Preencher'!G1035</f>
        <v>MILK SHAKE LANCHES</v>
      </c>
      <c r="F1026" s="5" t="str">
        <f>'[1]TCE - ANEXO IV - Preencher'!H1035</f>
        <v>B</v>
      </c>
      <c r="G1026" s="5" t="str">
        <f>'[1]TCE - ANEXO IV - Preencher'!I1035</f>
        <v>S</v>
      </c>
      <c r="H1026" s="5">
        <f>'[1]TCE - ANEXO IV - Preencher'!J1035</f>
        <v>182362</v>
      </c>
      <c r="I1026" s="6">
        <f>IF('[1]TCE - ANEXO IV - Preencher'!K1035="","",'[1]TCE - ANEXO IV - Preencher'!K1035)</f>
        <v>45020</v>
      </c>
      <c r="J1026" s="5" t="str">
        <f>'[1]TCE - ANEXO IV - Preencher'!L1035</f>
        <v>26230414031084000135650010001823621916660260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31</v>
      </c>
    </row>
    <row r="1027" spans="1:12" ht="18" customHeight="1" x14ac:dyDescent="0.2">
      <c r="A1027" s="3">
        <f>IFERROR(VLOOKUP(B1027,'[1]DADOS (OCULTAR)'!$Q$3:$S$103,3,0),"")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1.99 - Outras Despesas com Pessoal</v>
      </c>
      <c r="D1027" s="3" t="str">
        <f>'[1]TCE - ANEXO IV - Preencher'!F1036</f>
        <v>20.737.670/0001-00</v>
      </c>
      <c r="E1027" s="5" t="str">
        <f>'[1]TCE - ANEXO IV - Preencher'!G1036</f>
        <v>ANDRADE SANDRES</v>
      </c>
      <c r="F1027" s="5" t="str">
        <f>'[1]TCE - ANEXO IV - Preencher'!H1036</f>
        <v>B</v>
      </c>
      <c r="G1027" s="5" t="str">
        <f>'[1]TCE - ANEXO IV - Preencher'!I1036</f>
        <v>S</v>
      </c>
      <c r="H1027" s="5">
        <f>'[1]TCE - ANEXO IV - Preencher'!J1036</f>
        <v>205217</v>
      </c>
      <c r="I1027" s="6">
        <f>IF('[1]TCE - ANEXO IV - Preencher'!K1036="","",'[1]TCE - ANEXO IV - Preencher'!K1036)</f>
        <v>45018</v>
      </c>
      <c r="J1027" s="5" t="str">
        <f>'[1]TCE - ANEXO IV - Preencher'!L1036</f>
        <v>26230420737670000100650030002052171151978191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55.92</v>
      </c>
    </row>
    <row r="1028" spans="1:12" ht="18" customHeight="1" x14ac:dyDescent="0.2">
      <c r="A1028" s="3">
        <f>IFERROR(VLOOKUP(B1028,'[1]DADOS (OCULTAR)'!$Q$3:$S$103,3,0),"")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1.99 - Outras Despesas com Pessoal</v>
      </c>
      <c r="D1028" s="3" t="str">
        <f>'[1]TCE - ANEXO IV - Preencher'!F1037</f>
        <v>12.841.101/0002-55</v>
      </c>
      <c r="E1028" s="5" t="str">
        <f>'[1]TCE - ANEXO IV - Preencher'!G1037</f>
        <v>O REI DAS COXINHAS</v>
      </c>
      <c r="F1028" s="5" t="str">
        <f>'[1]TCE - ANEXO IV - Preencher'!H1037</f>
        <v>B</v>
      </c>
      <c r="G1028" s="5" t="str">
        <f>'[1]TCE - ANEXO IV - Preencher'!I1037</f>
        <v>S</v>
      </c>
      <c r="H1028" s="5">
        <f>'[1]TCE - ANEXO IV - Preencher'!J1037</f>
        <v>17300</v>
      </c>
      <c r="I1028" s="6">
        <f>IF('[1]TCE - ANEXO IV - Preencher'!K1037="","",'[1]TCE - ANEXO IV - Preencher'!K1037)</f>
        <v>45018</v>
      </c>
      <c r="J1028" s="5" t="str">
        <f>'[1]TCE - ANEXO IV - Preencher'!L1037</f>
        <v>26230412841101000255650080000173001063795703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68.5</v>
      </c>
    </row>
    <row r="1029" spans="1:12" ht="18" customHeight="1" x14ac:dyDescent="0.2">
      <c r="A1029" s="3">
        <f>IFERROR(VLOOKUP(B1029,'[1]DADOS (OCULTAR)'!$Q$3:$S$103,3,0),"")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1.99 - Outras Despesas com Pessoal</v>
      </c>
      <c r="D1029" s="3" t="str">
        <f>'[1]TCE - ANEXO IV - Preencher'!F1038</f>
        <v>20.737.670/0001-00</v>
      </c>
      <c r="E1029" s="5" t="str">
        <f>'[1]TCE - ANEXO IV - Preencher'!G1038</f>
        <v>ANDRADE SANDRES</v>
      </c>
      <c r="F1029" s="5" t="str">
        <f>'[1]TCE - ANEXO IV - Preencher'!H1038</f>
        <v>B</v>
      </c>
      <c r="G1029" s="5" t="str">
        <f>'[1]TCE - ANEXO IV - Preencher'!I1038</f>
        <v>S</v>
      </c>
      <c r="H1029" s="5">
        <f>'[1]TCE - ANEXO IV - Preencher'!J1038</f>
        <v>205190</v>
      </c>
      <c r="I1029" s="6">
        <f>IF('[1]TCE - ANEXO IV - Preencher'!K1038="","",'[1]TCE - ANEXO IV - Preencher'!K1038)</f>
        <v>45017</v>
      </c>
      <c r="J1029" s="5" t="str">
        <f>'[1]TCE - ANEXO IV - Preencher'!L1038</f>
        <v>26230420737670000100650030002051901439112988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61.17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>
        <f>IFERROR(VLOOKUP(B1031,'[1]DADOS (OCULTAR)'!$Q$3:$S$103,3,0),"")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1.99 - Outras Despesas com Pessoal</v>
      </c>
      <c r="D1031" s="3">
        <f>'[1]TCE - ANEXO IV - Preencher'!F1040</f>
        <v>1203383000168</v>
      </c>
      <c r="E1031" s="5" t="str">
        <f>'[1]TCE - ANEXO IV - Preencher'!G1040</f>
        <v>RCR LOCACAO LTDA</v>
      </c>
      <c r="F1031" s="5" t="str">
        <f>'[1]TCE - ANEXO IV - Preencher'!H1040</f>
        <v>S</v>
      </c>
      <c r="G1031" s="5" t="str">
        <f>'[1]TCE - ANEXO IV - Preencher'!I1040</f>
        <v>S</v>
      </c>
      <c r="H1031" s="5">
        <f>'[1]TCE - ANEXO IV - Preencher'!J1040</f>
        <v>7150</v>
      </c>
      <c r="I1031" s="6">
        <f>IF('[1]TCE - ANEXO IV - Preencher'!K1040="","",'[1]TCE - ANEXO IV - Preencher'!K1040)</f>
        <v>45051</v>
      </c>
      <c r="J1031" s="5" t="str">
        <f>'[1]TCE - ANEXO IV - Preencher'!L1040</f>
        <v>26230501203383000168670000000071501000329344</v>
      </c>
      <c r="K1031" s="5" t="str">
        <f>IF(F1031="B",LEFT('[1]TCE - ANEXO IV - Preencher'!M1040,2),IF(F1031="S",LEFT('[1]TCE - ANEXO IV - Preencher'!M1040,7),IF('[1]TCE - ANEXO IV - Preencher'!H1040="","")))</f>
        <v>2611606</v>
      </c>
      <c r="L1031" s="7">
        <f>'[1]TCE - ANEXO IV - Preencher'!N1040</f>
        <v>27864</v>
      </c>
    </row>
    <row r="1032" spans="1:12" ht="18" customHeight="1" x14ac:dyDescent="0.2">
      <c r="A1032" s="3">
        <f>IFERROR(VLOOKUP(B1032,'[1]DADOS (OCULTAR)'!$Q$3:$S$103,3,0),"")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1.99 - Outras Despesas com Pessoal</v>
      </c>
      <c r="D1032" s="3">
        <f>'[1]TCE - ANEXO IV - Preencher'!F1041</f>
        <v>10548532000111</v>
      </c>
      <c r="E1032" s="5" t="str">
        <f>'[1]TCE - ANEXO IV - Preencher'!G1041</f>
        <v>ASSOCIACAO DAS EMPRESAS DE TRANSP DE PASSAGEIROS DE CARUARU</v>
      </c>
      <c r="F1032" s="5" t="str">
        <f>'[1]TCE - ANEXO IV - Preencher'!H1041</f>
        <v>S</v>
      </c>
      <c r="G1032" s="5" t="str">
        <f>'[1]TCE - ANEXO IV - Preencher'!I1041</f>
        <v>N</v>
      </c>
      <c r="H1032" s="5">
        <f>'[1]TCE - ANEXO IV - Preencher'!J1041</f>
        <v>86957</v>
      </c>
      <c r="I1032" s="6">
        <f>IF('[1]TCE - ANEXO IV - Preencher'!K1041="","",'[1]TCE - ANEXO IV - Preencher'!K1041)</f>
        <v>45008</v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79407</v>
      </c>
    </row>
    <row r="1033" spans="1:12" ht="18" customHeight="1" x14ac:dyDescent="0.2">
      <c r="A1033" s="3">
        <f>IFERROR(VLOOKUP(B1033,'[1]DADOS (OCULTAR)'!$Q$3:$S$103,3,0),"")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1.99 - Outras Despesas com Pessoal</v>
      </c>
      <c r="D1033" s="3">
        <f>'[1]TCE - ANEXO IV - Preencher'!F1042</f>
        <v>21986074000119</v>
      </c>
      <c r="E1033" s="5" t="str">
        <f>'[1]TCE - ANEXO IV - Preencher'!G1042</f>
        <v>PRUDENTIAL DO BRASIL VIDA EM GRUPO SA</v>
      </c>
      <c r="F1033" s="5" t="str">
        <f>'[1]TCE - ANEXO IV - Preencher'!H1042</f>
        <v>S</v>
      </c>
      <c r="G1033" s="5" t="str">
        <f>'[1]TCE - ANEXO IV - Preencher'!I1042</f>
        <v>N</v>
      </c>
      <c r="H1033" s="5" t="str">
        <f>'[1]TCE - ANEXO IV - Preencher'!J1042</f>
        <v>109017680</v>
      </c>
      <c r="I1033" s="6">
        <f>IF('[1]TCE - ANEXO IV - Preencher'!K1042="","",'[1]TCE - ANEXO IV - Preencher'!K1042)</f>
        <v>45055</v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1315.56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>
        <f>IFERROR(VLOOKUP(B1035,'[1]DADOS (OCULTAR)'!$Q$3:$S$103,3,0),"")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 xml:space="preserve">5.21 - Seguros em geral </v>
      </c>
      <c r="D1035" s="3" t="str">
        <f>'[1]TCE - ANEXO IV - Preencher'!F1044</f>
        <v>03.502.099/0001-18</v>
      </c>
      <c r="E1035" s="5" t="str">
        <f>'[1]TCE - ANEXO IV - Preencher'!G1044</f>
        <v>CHUBB SEGUROS DO BRASIL S.A.</v>
      </c>
      <c r="F1035" s="5" t="str">
        <f>'[1]TCE - ANEXO IV - Preencher'!H1044</f>
        <v>S</v>
      </c>
      <c r="G1035" s="5" t="str">
        <f>'[1]TCE - ANEXO IV - Preencher'!I1044</f>
        <v>N</v>
      </c>
      <c r="H1035" s="5" t="str">
        <f>'[1]TCE - ANEXO IV - Preencher'!J1044</f>
        <v>2996000877312</v>
      </c>
      <c r="I1035" s="6">
        <f>IF('[1]TCE - ANEXO IV - Preencher'!K1044="","",'[1]TCE - ANEXO IV - Preencher'!K1044)</f>
        <v>45046</v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3163.31</v>
      </c>
    </row>
    <row r="1036" spans="1:12" ht="18" customHeight="1" x14ac:dyDescent="0.2">
      <c r="A1036" s="3">
        <f>IFERROR(VLOOKUP(B1036,'[1]DADOS (OCULTAR)'!$Q$3:$S$103,3,0),"")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 xml:space="preserve">5.21 - Seguros em geral </v>
      </c>
      <c r="D1036" s="3" t="str">
        <f>'[1]TCE - ANEXO IV - Preencher'!F1045</f>
        <v>61.198.164/0001-60</v>
      </c>
      <c r="E1036" s="5" t="str">
        <f>'[1]TCE - ANEXO IV - Preencher'!G1045</f>
        <v>PORTO SEGURO</v>
      </c>
      <c r="F1036" s="5" t="str">
        <f>'[1]TCE - ANEXO IV - Preencher'!H1045</f>
        <v>S</v>
      </c>
      <c r="G1036" s="5" t="str">
        <f>'[1]TCE - ANEXO IV - Preencher'!I1045</f>
        <v>N</v>
      </c>
      <c r="H1036" s="5" t="str">
        <f>'[1]TCE - ANEXO IV - Preencher'!J1045</f>
        <v>053139645666</v>
      </c>
      <c r="I1036" s="6">
        <f>IF('[1]TCE - ANEXO IV - Preencher'!K1045="","",'[1]TCE - ANEXO IV - Preencher'!K1045)</f>
        <v>45046</v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461.75</v>
      </c>
    </row>
    <row r="1037" spans="1:12" ht="18" customHeight="1" x14ac:dyDescent="0.2">
      <c r="A1037" s="3">
        <f>IFERROR(VLOOKUP(B1037,'[1]DADOS (OCULTAR)'!$Q$3:$S$103,3,0),"")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 xml:space="preserve">5.21 - Seguros em geral </v>
      </c>
      <c r="D1037" s="3" t="str">
        <f>'[1]TCE - ANEXO IV - Preencher'!F1046</f>
        <v>61.198.164/0001-60</v>
      </c>
      <c r="E1037" s="5" t="str">
        <f>'[1]TCE - ANEXO IV - Preencher'!G1046</f>
        <v>PORTO SEGURO</v>
      </c>
      <c r="F1037" s="5" t="str">
        <f>'[1]TCE - ANEXO IV - Preencher'!H1046</f>
        <v>S</v>
      </c>
      <c r="G1037" s="5" t="str">
        <f>'[1]TCE - ANEXO IV - Preencher'!I1046</f>
        <v>N</v>
      </c>
      <c r="H1037" s="5" t="str">
        <f>'[1]TCE - ANEXO IV - Preencher'!J1046</f>
        <v>053139645666</v>
      </c>
      <c r="I1037" s="6">
        <f>IF('[1]TCE - ANEXO IV - Preencher'!K1046="","",'[1]TCE - ANEXO IV - Preencher'!K1046)</f>
        <v>45046</v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292.24</v>
      </c>
    </row>
    <row r="1038" spans="1:12" ht="18" customHeight="1" x14ac:dyDescent="0.2">
      <c r="A1038" s="3">
        <f>IFERROR(VLOOKUP(B1038,'[1]DADOS (OCULTAR)'!$Q$3:$S$103,3,0),"")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5.99 - Outros Serviços de Terceiros Pessoa Jurídica</v>
      </c>
      <c r="D1038" s="3">
        <f>'[1]TCE - ANEXO IV - Preencher'!F1047</f>
        <v>4027726000179</v>
      </c>
      <c r="E1038" s="5" t="str">
        <f>'[1]TCE - ANEXO IV - Preencher'!G1047</f>
        <v>CONSELHO REGIONAL DE TECNICOS EM RADIOLOGIANDA 15ª REGIAO</v>
      </c>
      <c r="F1038" s="5" t="str">
        <f>'[1]TCE - ANEXO IV - Preencher'!H1047</f>
        <v>S</v>
      </c>
      <c r="G1038" s="5" t="str">
        <f>'[1]TCE - ANEXO IV - Preencher'!I1047</f>
        <v>N</v>
      </c>
      <c r="H1038" s="5" t="str">
        <f>'[1]TCE - ANEXO IV - Preencher'!J1047</f>
        <v>000313</v>
      </c>
      <c r="I1038" s="6">
        <f>IF('[1]TCE - ANEXO IV - Preencher'!K1047="","",'[1]TCE - ANEXO IV - Preencher'!K1047)</f>
        <v>45035</v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55</v>
      </c>
    </row>
    <row r="1039" spans="1:12" ht="18" customHeight="1" x14ac:dyDescent="0.2">
      <c r="A1039" s="3">
        <f>IFERROR(VLOOKUP(B1039,'[1]DADOS (OCULTAR)'!$Q$3:$S$103,3,0),"")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5.9 - Telefonia Móvel</v>
      </c>
      <c r="D1039" s="3" t="str">
        <f>'[1]TCE - ANEXO IV - Preencher'!F1048</f>
        <v>02.558.157/0008-39</v>
      </c>
      <c r="E1039" s="5" t="str">
        <f>'[1]TCE - ANEXO IV - Preencher'!G1048</f>
        <v xml:space="preserve">TELEFONICA BRASIL S.A. </v>
      </c>
      <c r="F1039" s="5" t="str">
        <f>'[1]TCE - ANEXO IV - Preencher'!H1048</f>
        <v>S</v>
      </c>
      <c r="G1039" s="5" t="str">
        <f>'[1]TCE - ANEXO IV - Preencher'!I1048</f>
        <v>N</v>
      </c>
      <c r="H1039" s="5" t="str">
        <f>'[1]TCE - ANEXO IV - Preencher'!J1048</f>
        <v>0265380609</v>
      </c>
      <c r="I1039" s="6">
        <f>IF('[1]TCE - ANEXO IV - Preencher'!K1048="","",'[1]TCE - ANEXO IV - Preencher'!K1048)</f>
        <v>45035</v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993.03</v>
      </c>
    </row>
    <row r="1040" spans="1:12" ht="18" customHeight="1" x14ac:dyDescent="0.2">
      <c r="A1040" s="3">
        <f>IFERROR(VLOOKUP(B1040,'[1]DADOS (OCULTAR)'!$Q$3:$S$103,3,0),"")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5.18 - Teledonia Fixa</v>
      </c>
      <c r="D1040" s="3" t="str">
        <f>'[1]TCE - ANEXO IV - Preencher'!F1049</f>
        <v>11.844.663/0001-09</v>
      </c>
      <c r="E1040" s="5" t="str">
        <f>'[1]TCE - ANEXO IV - Preencher'!G1049</f>
        <v>1 TELECOM SERV. TECNOLOGIA EM INTERNET LTDA</v>
      </c>
      <c r="F1040" s="5" t="str">
        <f>'[1]TCE - ANEXO IV - Preencher'!H1049</f>
        <v>S</v>
      </c>
      <c r="G1040" s="5" t="str">
        <f>'[1]TCE - ANEXO IV - Preencher'!I1049</f>
        <v>N</v>
      </c>
      <c r="H1040" s="5" t="str">
        <f>'[1]TCE - ANEXO IV - Preencher'!J1049</f>
        <v>121175</v>
      </c>
      <c r="I1040" s="6">
        <f>IF('[1]TCE - ANEXO IV - Preencher'!K1049="","",'[1]TCE - ANEXO IV - Preencher'!K1049)</f>
        <v>45042</v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350</v>
      </c>
    </row>
    <row r="1041" spans="1:12" ht="18" customHeight="1" x14ac:dyDescent="0.2">
      <c r="A1041" s="3">
        <f>IFERROR(VLOOKUP(B1041,'[1]DADOS (OCULTAR)'!$Q$3:$S$103,3,0),"")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5.18 - Teledonia Fixa</v>
      </c>
      <c r="D1041" s="3" t="str">
        <f>'[1]TCE - ANEXO IV - Preencher'!F1050</f>
        <v>11.844.663/0001-09</v>
      </c>
      <c r="E1041" s="5" t="str">
        <f>'[1]TCE - ANEXO IV - Preencher'!G1050</f>
        <v>1 TELECOM SERV. TECNOLOGIA EM INTERNET LTDA</v>
      </c>
      <c r="F1041" s="5" t="str">
        <f>'[1]TCE - ANEXO IV - Preencher'!H1050</f>
        <v>S</v>
      </c>
      <c r="G1041" s="5" t="str">
        <f>'[1]TCE - ANEXO IV - Preencher'!I1050</f>
        <v>N</v>
      </c>
      <c r="H1041" s="5">
        <f>'[1]TCE - ANEXO IV - Preencher'!J1050</f>
        <v>100743</v>
      </c>
      <c r="I1041" s="6">
        <f>IF('[1]TCE - ANEXO IV - Preencher'!K1050="","",'[1]TCE - ANEXO IV - Preencher'!K1050)</f>
        <v>45042</v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350</v>
      </c>
    </row>
    <row r="1042" spans="1:12" ht="18" customHeight="1" x14ac:dyDescent="0.2">
      <c r="A1042" s="3">
        <f>IFERROR(VLOOKUP(B1042,'[1]DADOS (OCULTAR)'!$Q$3:$S$103,3,0),"")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5.18 - Teledonia Fixa</v>
      </c>
      <c r="D1042" s="3" t="str">
        <f>'[1]TCE - ANEXO IV - Preencher'!F1051</f>
        <v>04.601.397/0001-28</v>
      </c>
      <c r="E1042" s="5" t="str">
        <f>'[1]TCE - ANEXO IV - Preencher'!G1051</f>
        <v>BRISANET SERVICOS DE TELECOMUNICACOES S.</v>
      </c>
      <c r="F1042" s="5" t="str">
        <f>'[1]TCE - ANEXO IV - Preencher'!H1051</f>
        <v>S</v>
      </c>
      <c r="G1042" s="5" t="str">
        <f>'[1]TCE - ANEXO IV - Preencher'!I1051</f>
        <v>N</v>
      </c>
      <c r="H1042" s="5" t="str">
        <f>'[1]TCE - ANEXO IV - Preencher'!J1051</f>
        <v>15899333</v>
      </c>
      <c r="I1042" s="6">
        <f>IF('[1]TCE - ANEXO IV - Preencher'!K1051="","",'[1]TCE - ANEXO IV - Preencher'!K1051)</f>
        <v>45034</v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600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>
        <f>IFERROR(VLOOKUP(B1044,'[1]DADOS (OCULTAR)'!$Q$3:$S$103,3,0),"")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5.13 - Água e Esgoto</v>
      </c>
      <c r="D1044" s="3" t="str">
        <f>'[1]TCE - ANEXO IV - Preencher'!F1053</f>
        <v>09.769.035/0001-64</v>
      </c>
      <c r="E1044" s="5" t="str">
        <f>'[1]TCE - ANEXO IV - Preencher'!G1053</f>
        <v>COMPANHIA PERNAMBUCANA DE SANEAMENTO</v>
      </c>
      <c r="F1044" s="5" t="str">
        <f>'[1]TCE - ANEXO IV - Preencher'!H1053</f>
        <v>S</v>
      </c>
      <c r="G1044" s="5" t="str">
        <f>'[1]TCE - ANEXO IV - Preencher'!I1053</f>
        <v>N</v>
      </c>
      <c r="H1044" s="5" t="str">
        <f>'[1]TCE - ANEXO IV - Preencher'!J1053</f>
        <v>202304103447679</v>
      </c>
      <c r="I1044" s="6">
        <f>IF('[1]TCE - ANEXO IV - Preencher'!K1053="","",'[1]TCE - ANEXO IV - Preencher'!K1053)</f>
        <v>45050</v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28126.62</v>
      </c>
    </row>
    <row r="1045" spans="1:12" ht="18" customHeight="1" x14ac:dyDescent="0.2">
      <c r="A1045" s="3">
        <f>IFERROR(VLOOKUP(B1045,'[1]DADOS (OCULTAR)'!$Q$3:$S$103,3,0),"")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5.12 - Energia Elétrica</v>
      </c>
      <c r="D1045" s="3" t="str">
        <f>'[1]TCE - ANEXO IV - Preencher'!F1054</f>
        <v>10.835.932/0001-08</v>
      </c>
      <c r="E1045" s="5" t="str">
        <f>'[1]TCE - ANEXO IV - Preencher'!G1054</f>
        <v>COMPANHIA ENERGETICA DE PERNAMBUCO</v>
      </c>
      <c r="F1045" s="5" t="str">
        <f>'[1]TCE - ANEXO IV - Preencher'!H1054</f>
        <v>S</v>
      </c>
      <c r="G1045" s="5" t="str">
        <f>'[1]TCE - ANEXO IV - Preencher'!I1054</f>
        <v>S</v>
      </c>
      <c r="H1045" s="5">
        <f>'[1]TCE - ANEXO IV - Preencher'!J1054</f>
        <v>255610975</v>
      </c>
      <c r="I1045" s="6">
        <f>IF('[1]TCE - ANEXO IV - Preencher'!K1054="","",'[1]TCE - ANEXO IV - Preencher'!K1054)</f>
        <v>45047</v>
      </c>
      <c r="J1045" s="5" t="str">
        <f>'[1]TCE - ANEXO IV - Preencher'!L1054</f>
        <v>26230510835932000108660002556109751021850401</v>
      </c>
      <c r="K1045" s="5" t="str">
        <f>IF(F1045="B",LEFT('[1]TCE - ANEXO IV - Preencher'!M1054,2),IF(F1045="S",LEFT('[1]TCE - ANEXO IV - Preencher'!M1054,7),IF('[1]TCE - ANEXO IV - Preencher'!H1054="","")))</f>
        <v>2611606</v>
      </c>
      <c r="L1045" s="7">
        <f>'[1]TCE - ANEXO IV - Preencher'!N1054</f>
        <v>229660.22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>
        <f>IFERROR(VLOOKUP(B1047,'[1]DADOS (OCULTAR)'!$Q$3:$S$103,3,0),"")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5.3 - Locação de Máquinas e Equipamentos</v>
      </c>
      <c r="D1047" s="3" t="str">
        <f>'[1]TCE - ANEXO IV - Preencher'!F1056</f>
        <v>13.490.233/0001-61</v>
      </c>
      <c r="E1047" s="5" t="str">
        <f>'[1]TCE - ANEXO IV - Preencher'!G1056</f>
        <v>ALONETEC IMPORTACAO E SERVICOS DE EQUIP DE INFOR</v>
      </c>
      <c r="F1047" s="5" t="str">
        <f>'[1]TCE - ANEXO IV - Preencher'!H1056</f>
        <v>S</v>
      </c>
      <c r="G1047" s="5" t="str">
        <f>'[1]TCE - ANEXO IV - Preencher'!I1056</f>
        <v>S</v>
      </c>
      <c r="H1047" s="5" t="str">
        <f>'[1]TCE - ANEXO IV - Preencher'!J1056</f>
        <v>00003898</v>
      </c>
      <c r="I1047" s="6">
        <f>IF('[1]TCE - ANEXO IV - Preencher'!K1056="","",'[1]TCE - ANEXO IV - Preencher'!K1056)</f>
        <v>45043</v>
      </c>
      <c r="J1047" s="5" t="str">
        <f>'[1]TCE - ANEXO IV - Preencher'!L1056</f>
        <v>1GGQ-JMZU</v>
      </c>
      <c r="K1047" s="5" t="str">
        <f>IF(F1047="B",LEFT('[1]TCE - ANEXO IV - Preencher'!M1056,2),IF(F1047="S",LEFT('[1]TCE - ANEXO IV - Preencher'!M1056,7),IF('[1]TCE - ANEXO IV - Preencher'!H1056="","")))</f>
        <v>2611606</v>
      </c>
      <c r="L1047" s="7">
        <f>'[1]TCE - ANEXO IV - Preencher'!N1056</f>
        <v>1089</v>
      </c>
    </row>
    <row r="1048" spans="1:12" ht="18" customHeight="1" x14ac:dyDescent="0.2">
      <c r="A1048" s="3">
        <f>IFERROR(VLOOKUP(B1048,'[1]DADOS (OCULTAR)'!$Q$3:$S$103,3,0),"")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5.3 - Locação de Máquinas e Equipamentos</v>
      </c>
      <c r="D1048" s="3" t="str">
        <f>'[1]TCE - ANEXO IV - Preencher'!F1057</f>
        <v>27.893.009/0001-25</v>
      </c>
      <c r="E1048" s="5" t="str">
        <f>'[1]TCE - ANEXO IV - Preencher'!G1057</f>
        <v>LSA SOLUCOES EM TECNOLOGIA EIRELI - ME</v>
      </c>
      <c r="F1048" s="5" t="str">
        <f>'[1]TCE - ANEXO IV - Preencher'!H1057</f>
        <v>S</v>
      </c>
      <c r="G1048" s="5" t="str">
        <f>'[1]TCE - ANEXO IV - Preencher'!I1057</f>
        <v>S</v>
      </c>
      <c r="H1048" s="5" t="str">
        <f>'[1]TCE - ANEXO IV - Preencher'!J1057</f>
        <v>00000221</v>
      </c>
      <c r="I1048" s="6">
        <f>IF('[1]TCE - ANEXO IV - Preencher'!K1057="","",'[1]TCE - ANEXO IV - Preencher'!K1057)</f>
        <v>45050</v>
      </c>
      <c r="J1048" s="5" t="str">
        <f>'[1]TCE - ANEXO IV - Preencher'!L1057</f>
        <v>AZZD-ZJUE</v>
      </c>
      <c r="K1048" s="5" t="str">
        <f>IF(F1048="B",LEFT('[1]TCE - ANEXO IV - Preencher'!M1057,2),IF(F1048="S",LEFT('[1]TCE - ANEXO IV - Preencher'!M1057,7),IF('[1]TCE - ANEXO IV - Preencher'!H1057="","")))</f>
        <v>2611606</v>
      </c>
      <c r="L1048" s="7">
        <f>'[1]TCE - ANEXO IV - Preencher'!N1057</f>
        <v>1800</v>
      </c>
    </row>
    <row r="1049" spans="1:12" ht="18" customHeight="1" x14ac:dyDescent="0.2">
      <c r="A1049" s="3">
        <f>IFERROR(VLOOKUP(B1049,'[1]DADOS (OCULTAR)'!$Q$3:$S$103,3,0),"")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5.3 - Locação de Máquinas e Equipamentos</v>
      </c>
      <c r="D1049" s="3" t="str">
        <f>'[1]TCE - ANEXO IV - Preencher'!F1058</f>
        <v>13.490.233/0001-61</v>
      </c>
      <c r="E1049" s="5" t="str">
        <f>'[1]TCE - ANEXO IV - Preencher'!G1058</f>
        <v>ALONETEC IMPORTACAO E SERVICOS DE EQUIP DE INFOR</v>
      </c>
      <c r="F1049" s="5" t="str">
        <f>'[1]TCE - ANEXO IV - Preencher'!H1058</f>
        <v>S</v>
      </c>
      <c r="G1049" s="5" t="str">
        <f>'[1]TCE - ANEXO IV - Preencher'!I1058</f>
        <v>S</v>
      </c>
      <c r="H1049" s="5" t="str">
        <f>'[1]TCE - ANEXO IV - Preencher'!J1058</f>
        <v>00003899</v>
      </c>
      <c r="I1049" s="6">
        <f>IF('[1]TCE - ANEXO IV - Preencher'!K1058="","",'[1]TCE - ANEXO IV - Preencher'!K1058)</f>
        <v>45043</v>
      </c>
      <c r="J1049" s="5" t="str">
        <f>'[1]TCE - ANEXO IV - Preencher'!L1058</f>
        <v>EZ4P-HEDZ</v>
      </c>
      <c r="K1049" s="5" t="str">
        <f>IF(F1049="B",LEFT('[1]TCE - ANEXO IV - Preencher'!M1058,2),IF(F1049="S",LEFT('[1]TCE - ANEXO IV - Preencher'!M1058,7),IF('[1]TCE - ANEXO IV - Preencher'!H1058="","")))</f>
        <v>2611606</v>
      </c>
      <c r="L1049" s="7">
        <f>'[1]TCE - ANEXO IV - Preencher'!N1058</f>
        <v>2100</v>
      </c>
    </row>
    <row r="1050" spans="1:12" ht="18" customHeight="1" x14ac:dyDescent="0.2">
      <c r="A1050" s="3">
        <f>IFERROR(VLOOKUP(B1050,'[1]DADOS (OCULTAR)'!$Q$3:$S$103,3,0),"")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5.3 - Locação de Máquinas e Equipamentos</v>
      </c>
      <c r="D1050" s="3" t="str">
        <f>'[1]TCE - ANEXO IV - Preencher'!F1059</f>
        <v>05.097.661/0001-09</v>
      </c>
      <c r="E1050" s="5" t="str">
        <f>'[1]TCE - ANEXO IV - Preencher'!G1059</f>
        <v>CONTAGE CONSULTORIA EM TEL E MONITORAMENTO LTDA</v>
      </c>
      <c r="F1050" s="5" t="str">
        <f>'[1]TCE - ANEXO IV - Preencher'!H1059</f>
        <v>S</v>
      </c>
      <c r="G1050" s="5" t="str">
        <f>'[1]TCE - ANEXO IV - Preencher'!I1059</f>
        <v>N</v>
      </c>
      <c r="H1050" s="5" t="str">
        <f>'[1]TCE - ANEXO IV - Preencher'!J1059</f>
        <v>006659</v>
      </c>
      <c r="I1050" s="6">
        <f>IF('[1]TCE - ANEXO IV - Preencher'!K1059="","",'[1]TCE - ANEXO IV - Preencher'!K1059)</f>
        <v>45041</v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4080</v>
      </c>
    </row>
    <row r="1051" spans="1:12" ht="18" customHeight="1" x14ac:dyDescent="0.2">
      <c r="A1051" s="3">
        <f>IFERROR(VLOOKUP(B1051,'[1]DADOS (OCULTAR)'!$Q$3:$S$103,3,0),"")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5.3 - Locação de Máquinas e Equipamentos</v>
      </c>
      <c r="D1051" s="3" t="str">
        <f>'[1]TCE - ANEXO IV - Preencher'!F1060</f>
        <v>09.168.271/0002-06</v>
      </c>
      <c r="E1051" s="5" t="str">
        <f>'[1]TCE - ANEXO IV - Preencher'!G1060</f>
        <v>AGISA CONTAINNERS</v>
      </c>
      <c r="F1051" s="5" t="str">
        <f>'[1]TCE - ANEXO IV - Preencher'!H1060</f>
        <v>S</v>
      </c>
      <c r="G1051" s="5" t="str">
        <f>'[1]TCE - ANEXO IV - Preencher'!I1060</f>
        <v>N</v>
      </c>
      <c r="H1051" s="5" t="str">
        <f>'[1]TCE - ANEXO IV - Preencher'!J1060</f>
        <v>006106</v>
      </c>
      <c r="I1051" s="6">
        <f>IF('[1]TCE - ANEXO IV - Preencher'!K1060="","",'[1]TCE - ANEXO IV - Preencher'!K1060)</f>
        <v>44988</v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843.6</v>
      </c>
    </row>
    <row r="1052" spans="1:12" ht="18" customHeight="1" x14ac:dyDescent="0.2">
      <c r="A1052" s="3">
        <f>IFERROR(VLOOKUP(B1052,'[1]DADOS (OCULTAR)'!$Q$3:$S$103,3,0),"")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5.3 - Locação de Máquinas e Equipamentos</v>
      </c>
      <c r="D1052" s="3" t="str">
        <f>'[1]TCE - ANEXO IV - Preencher'!F1061</f>
        <v>10.279.299/0001-19</v>
      </c>
      <c r="E1052" s="5" t="str">
        <f>'[1]TCE - ANEXO IV - Preencher'!G1061</f>
        <v>RGRAPH LOC ECOM E SERV LTDA - ME</v>
      </c>
      <c r="F1052" s="5" t="str">
        <f>'[1]TCE - ANEXO IV - Preencher'!H1061</f>
        <v>S</v>
      </c>
      <c r="G1052" s="5" t="str">
        <f>'[1]TCE - ANEXO IV - Preencher'!I1061</f>
        <v>N</v>
      </c>
      <c r="H1052" s="5" t="str">
        <f>'[1]TCE - ANEXO IV - Preencher'!J1061</f>
        <v>06399</v>
      </c>
      <c r="I1052" s="6">
        <f>IF('[1]TCE - ANEXO IV - Preencher'!K1061="","",'[1]TCE - ANEXO IV - Preencher'!K1061)</f>
        <v>45049</v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10157</v>
      </c>
    </row>
    <row r="1053" spans="1:12" ht="18" customHeight="1" x14ac:dyDescent="0.2">
      <c r="A1053" s="3">
        <f>IFERROR(VLOOKUP(B1053,'[1]DADOS (OCULTAR)'!$Q$3:$S$103,3,0),"")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5.3 - Locação de Máquinas e Equipamentos</v>
      </c>
      <c r="D1053" s="3" t="str">
        <f>'[1]TCE - ANEXO IV - Preencher'!F1062</f>
        <v>37.462.182/0001-22</v>
      </c>
      <c r="E1053" s="5" t="str">
        <f>'[1]TCE - ANEXO IV - Preencher'!G1062</f>
        <v>MARCA CLIMATIZACAO E TERCEIRIZACAO</v>
      </c>
      <c r="F1053" s="5" t="str">
        <f>'[1]TCE - ANEXO IV - Preencher'!H1062</f>
        <v>S</v>
      </c>
      <c r="G1053" s="5" t="str">
        <f>'[1]TCE - ANEXO IV - Preencher'!I1062</f>
        <v>N</v>
      </c>
      <c r="H1053" s="5" t="str">
        <f>'[1]TCE - ANEXO IV - Preencher'!J1062</f>
        <v>0000673</v>
      </c>
      <c r="I1053" s="6">
        <f>IF('[1]TCE - ANEXO IV - Preencher'!K1062="","",'[1]TCE - ANEXO IV - Preencher'!K1062)</f>
        <v>45020</v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8101</v>
      </c>
    </row>
    <row r="1054" spans="1:12" ht="18" customHeight="1" x14ac:dyDescent="0.2">
      <c r="A1054" s="3">
        <f>IFERROR(VLOOKUP(B1054,'[1]DADOS (OCULTAR)'!$Q$3:$S$103,3,0),"")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5.3 - Locação de Máquinas e Equipamentos</v>
      </c>
      <c r="D1054" s="3" t="str">
        <f>'[1]TCE - ANEXO IV - Preencher'!F1063</f>
        <v>37.462.182/0001-22</v>
      </c>
      <c r="E1054" s="5" t="str">
        <f>'[1]TCE - ANEXO IV - Preencher'!G1063</f>
        <v>MARCA CLIMATIZACAO E TERCEIRIZACAO</v>
      </c>
      <c r="F1054" s="5" t="str">
        <f>'[1]TCE - ANEXO IV - Preencher'!H1063</f>
        <v>S</v>
      </c>
      <c r="G1054" s="5" t="str">
        <f>'[1]TCE - ANEXO IV - Preencher'!I1063</f>
        <v>N</v>
      </c>
      <c r="H1054" s="5" t="str">
        <f>'[1]TCE - ANEXO IV - Preencher'!J1063</f>
        <v>0000672</v>
      </c>
      <c r="I1054" s="6">
        <f>IF('[1]TCE - ANEXO IV - Preencher'!K1063="","",'[1]TCE - ANEXO IV - Preencher'!K1063)</f>
        <v>45020</v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11680.2</v>
      </c>
    </row>
    <row r="1055" spans="1:12" ht="18" customHeight="1" x14ac:dyDescent="0.2">
      <c r="A1055" s="3">
        <f>IFERROR(VLOOKUP(B1055,'[1]DADOS (OCULTAR)'!$Q$3:$S$103,3,0),"")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5.3 - Locação de Máquinas e Equipamentos</v>
      </c>
      <c r="D1055" s="3" t="str">
        <f>'[1]TCE - ANEXO IV - Preencher'!F1064</f>
        <v>20.265.080/0001-14</v>
      </c>
      <c r="E1055" s="5" t="str">
        <f>'[1]TCE - ANEXO IV - Preencher'!G1064</f>
        <v>JM SILVA MAQUINAS E EQUIP LTDA</v>
      </c>
      <c r="F1055" s="5" t="str">
        <f>'[1]TCE - ANEXO IV - Preencher'!H1064</f>
        <v>S</v>
      </c>
      <c r="G1055" s="5" t="str">
        <f>'[1]TCE - ANEXO IV - Preencher'!I1064</f>
        <v>N</v>
      </c>
      <c r="H1055" s="5" t="str">
        <f>'[1]TCE - ANEXO IV - Preencher'!J1064</f>
        <v>003180</v>
      </c>
      <c r="I1055" s="6">
        <f>IF('[1]TCE - ANEXO IV - Preencher'!K1064="","",'[1]TCE - ANEXO IV - Preencher'!K1064)</f>
        <v>45017</v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800</v>
      </c>
    </row>
    <row r="1056" spans="1:12" ht="18" customHeight="1" x14ac:dyDescent="0.2">
      <c r="A1056" s="3">
        <f>IFERROR(VLOOKUP(B1056,'[1]DADOS (OCULTAR)'!$Q$3:$S$103,3,0),"")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5.3 - Locação de Máquinas e Equipamentos</v>
      </c>
      <c r="D1056" s="3">
        <f>'[1]TCE - ANEXO IV - Preencher'!F1065</f>
        <v>44283333000574</v>
      </c>
      <c r="E1056" s="5" t="str">
        <f>'[1]TCE - ANEXO IV - Preencher'!G1065</f>
        <v>SCM PARTICIPACOES AS</v>
      </c>
      <c r="F1056" s="5" t="str">
        <f>'[1]TCE - ANEXO IV - Preencher'!H1065</f>
        <v>S</v>
      </c>
      <c r="G1056" s="5" t="str">
        <f>'[1]TCE - ANEXO IV - Preencher'!I1065</f>
        <v>N</v>
      </c>
      <c r="H1056" s="5" t="str">
        <f>'[1]TCE - ANEXO IV - Preencher'!J1065</f>
        <v>20726</v>
      </c>
      <c r="I1056" s="6">
        <f>IF('[1]TCE - ANEXO IV - Preencher'!K1065="","",'[1]TCE - ANEXO IV - Preencher'!K1065)</f>
        <v>45026</v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11205</v>
      </c>
    </row>
    <row r="1057" spans="1:12" ht="18" customHeight="1" x14ac:dyDescent="0.2">
      <c r="A1057" s="3">
        <f>IFERROR(VLOOKUP(B1057,'[1]DADOS (OCULTAR)'!$Q$3:$S$103,3,0),"")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5.3 - Locação de Máquinas e Equipamentos</v>
      </c>
      <c r="D1057" s="3" t="str">
        <f>'[1]TCE - ANEXO IV - Preencher'!F1066</f>
        <v>01.440.590/0010-27</v>
      </c>
      <c r="E1057" s="5" t="str">
        <f>'[1]TCE - ANEXO IV - Preencher'!G1066</f>
        <v>FRESENIUS MEDICAL CARE LTDA</v>
      </c>
      <c r="F1057" s="5" t="str">
        <f>'[1]TCE - ANEXO IV - Preencher'!H1066</f>
        <v>S</v>
      </c>
      <c r="G1057" s="5" t="str">
        <f>'[1]TCE - ANEXO IV - Preencher'!I1066</f>
        <v>N</v>
      </c>
      <c r="H1057" s="5" t="str">
        <f>'[1]TCE - ANEXO IV - Preencher'!J1066</f>
        <v>1111635090</v>
      </c>
      <c r="I1057" s="6">
        <f>IF('[1]TCE - ANEXO IV - Preencher'!K1066="","",'[1]TCE - ANEXO IV - Preencher'!K1066)</f>
        <v>45026</v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85696</v>
      </c>
    </row>
    <row r="1058" spans="1:12" ht="18" customHeight="1" x14ac:dyDescent="0.2">
      <c r="A1058" s="3">
        <f>IFERROR(VLOOKUP(B1058,'[1]DADOS (OCULTAR)'!$Q$3:$S$103,3,0),"")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5.3 - Locação de Máquinas e Equipamentos</v>
      </c>
      <c r="D1058" s="3" t="str">
        <f>'[1]TCE - ANEXO IV - Preencher'!F1067</f>
        <v>01.440.590/0010-27</v>
      </c>
      <c r="E1058" s="5" t="str">
        <f>'[1]TCE - ANEXO IV - Preencher'!G1067</f>
        <v>FRESENIUS MEDICAL CARE LTDA</v>
      </c>
      <c r="F1058" s="5" t="str">
        <f>'[1]TCE - ANEXO IV - Preencher'!H1067</f>
        <v>S</v>
      </c>
      <c r="G1058" s="5" t="str">
        <f>'[1]TCE - ANEXO IV - Preencher'!I1067</f>
        <v>N</v>
      </c>
      <c r="H1058" s="5" t="str">
        <f>'[1]TCE - ANEXO IV - Preencher'!J1067</f>
        <v>1111632145</v>
      </c>
      <c r="I1058" s="6">
        <f>IF('[1]TCE - ANEXO IV - Preencher'!K1067="","",'[1]TCE - ANEXO IV - Preencher'!K1067)</f>
        <v>45020</v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2578.5300000000002</v>
      </c>
    </row>
    <row r="1059" spans="1:12" ht="18" customHeight="1" x14ac:dyDescent="0.2">
      <c r="A1059" s="3">
        <f>IFERROR(VLOOKUP(B1059,'[1]DADOS (OCULTAR)'!$Q$3:$S$103,3,0),"")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5.3 - Locação de Máquinas e Equipamentos</v>
      </c>
      <c r="D1059" s="3" t="str">
        <f>'[1]TCE - ANEXO IV - Preencher'!F1068</f>
        <v>01.440.590/0010-27</v>
      </c>
      <c r="E1059" s="5" t="str">
        <f>'[1]TCE - ANEXO IV - Preencher'!G1068</f>
        <v>FRESENIUS MEDICAL CARE LTDA</v>
      </c>
      <c r="F1059" s="5" t="str">
        <f>'[1]TCE - ANEXO IV - Preencher'!H1068</f>
        <v>S</v>
      </c>
      <c r="G1059" s="5" t="str">
        <f>'[1]TCE - ANEXO IV - Preencher'!I1068</f>
        <v>N</v>
      </c>
      <c r="H1059" s="5" t="str">
        <f>'[1]TCE - ANEXO IV - Preencher'!J1068</f>
        <v>1111632144</v>
      </c>
      <c r="I1059" s="6">
        <f>IF('[1]TCE - ANEXO IV - Preencher'!K1068="","",'[1]TCE - ANEXO IV - Preencher'!K1068)</f>
        <v>45020</v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10528.32</v>
      </c>
    </row>
    <row r="1060" spans="1:12" ht="18" customHeight="1" x14ac:dyDescent="0.2">
      <c r="A1060" s="3">
        <f>IFERROR(VLOOKUP(B1060,'[1]DADOS (OCULTAR)'!$Q$3:$S$103,3,0),"")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5.3 - Locação de Máquinas e Equipamentos</v>
      </c>
      <c r="D1060" s="3" t="str">
        <f>'[1]TCE - ANEXO IV - Preencher'!F1069</f>
        <v>01.440.590/0010-27</v>
      </c>
      <c r="E1060" s="5" t="str">
        <f>'[1]TCE - ANEXO IV - Preencher'!G1069</f>
        <v>FRESENIUS MEDICAL CARE LTDA</v>
      </c>
      <c r="F1060" s="5" t="str">
        <f>'[1]TCE - ANEXO IV - Preencher'!H1069</f>
        <v>S</v>
      </c>
      <c r="G1060" s="5" t="str">
        <f>'[1]TCE - ANEXO IV - Preencher'!I1069</f>
        <v>N</v>
      </c>
      <c r="H1060" s="5" t="str">
        <f>'[1]TCE - ANEXO IV - Preencher'!J1069</f>
        <v>1111632146</v>
      </c>
      <c r="I1060" s="6">
        <f>IF('[1]TCE - ANEXO IV - Preencher'!K1069="","",'[1]TCE - ANEXO IV - Preencher'!K1069)</f>
        <v>45020</v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6274</v>
      </c>
    </row>
    <row r="1061" spans="1:12" ht="18" customHeight="1" x14ac:dyDescent="0.2">
      <c r="A1061" s="3">
        <f>IFERROR(VLOOKUP(B1061,'[1]DADOS (OCULTAR)'!$Q$3:$S$103,3,0),"")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5.3 - Locação de Máquinas e Equipamentos</v>
      </c>
      <c r="D1061" s="3">
        <f>'[1]TCE - ANEXO IV - Preencher'!F1070</f>
        <v>24080970000102</v>
      </c>
      <c r="E1061" s="5" t="str">
        <f>'[1]TCE - ANEXO IV - Preencher'!G1070</f>
        <v>CARLOS ALBERTO PROJETOS E CONSTRUCAO LTDA - EPP</v>
      </c>
      <c r="F1061" s="5" t="str">
        <f>'[1]TCE - ANEXO IV - Preencher'!H1070</f>
        <v>S</v>
      </c>
      <c r="G1061" s="5" t="str">
        <f>'[1]TCE - ANEXO IV - Preencher'!I1070</f>
        <v>N</v>
      </c>
      <c r="H1061" s="5" t="str">
        <f>'[1]TCE - ANEXO IV - Preencher'!J1070</f>
        <v>093497</v>
      </c>
      <c r="I1061" s="6">
        <f>IF('[1]TCE - ANEXO IV - Preencher'!K1070="","",'[1]TCE - ANEXO IV - Preencher'!K1070)</f>
        <v>45019</v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235.2</v>
      </c>
    </row>
    <row r="1062" spans="1:12" ht="18" customHeight="1" x14ac:dyDescent="0.2">
      <c r="A1062" s="3">
        <f>IFERROR(VLOOKUP(B1062,'[1]DADOS (OCULTAR)'!$Q$3:$S$103,3,0),"")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5.3 - Locação de Máquinas e Equipamentos</v>
      </c>
      <c r="D1062" s="3">
        <f>'[1]TCE - ANEXO IV - Preencher'!F1071</f>
        <v>26000187000117</v>
      </c>
      <c r="E1062" s="5" t="str">
        <f>'[1]TCE - ANEXO IV - Preencher'!G1071</f>
        <v>CASA DO CONSTRUTOR</v>
      </c>
      <c r="F1062" s="5" t="str">
        <f>'[1]TCE - ANEXO IV - Preencher'!H1071</f>
        <v>S</v>
      </c>
      <c r="G1062" s="5" t="str">
        <f>'[1]TCE - ANEXO IV - Preencher'!I1071</f>
        <v>N</v>
      </c>
      <c r="H1062" s="5" t="str">
        <f>'[1]TCE - ANEXO IV - Preencher'!J1071</f>
        <v>18811</v>
      </c>
      <c r="I1062" s="6">
        <f>IF('[1]TCE - ANEXO IV - Preencher'!K1071="","",'[1]TCE - ANEXO IV - Preencher'!K1071)</f>
        <v>45012</v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510</v>
      </c>
    </row>
    <row r="1063" spans="1:12" ht="18" customHeight="1" x14ac:dyDescent="0.2">
      <c r="A1063" s="3">
        <f>IFERROR(VLOOKUP(B1063,'[1]DADOS (OCULTAR)'!$Q$3:$S$103,3,0),"")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5.3 - Locação de Máquinas e Equipamentos</v>
      </c>
      <c r="D1063" s="3">
        <f>'[1]TCE - ANEXO IV - Preencher'!F1072</f>
        <v>26000187000117</v>
      </c>
      <c r="E1063" s="5" t="str">
        <f>'[1]TCE - ANEXO IV - Preencher'!G1072</f>
        <v>CASA DO CONSTRUTOR</v>
      </c>
      <c r="F1063" s="5" t="str">
        <f>'[1]TCE - ANEXO IV - Preencher'!H1072</f>
        <v>S</v>
      </c>
      <c r="G1063" s="5" t="str">
        <f>'[1]TCE - ANEXO IV - Preencher'!I1072</f>
        <v>N</v>
      </c>
      <c r="H1063" s="5" t="str">
        <f>'[1]TCE - ANEXO IV - Preencher'!J1072</f>
        <v>18991</v>
      </c>
      <c r="I1063" s="6">
        <f>IF('[1]TCE - ANEXO IV - Preencher'!K1072="","",'[1]TCE - ANEXO IV - Preencher'!K1072)</f>
        <v>45028</v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510</v>
      </c>
    </row>
    <row r="1064" spans="1:12" ht="18" customHeight="1" x14ac:dyDescent="0.2">
      <c r="A1064" s="3">
        <f>IFERROR(VLOOKUP(B1064,'[1]DADOS (OCULTAR)'!$Q$3:$S$103,3,0),"")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5.3 - Locação de Máquinas e Equipamentos</v>
      </c>
      <c r="D1064" s="3">
        <f>'[1]TCE - ANEXO IV - Preencher'!F1073</f>
        <v>42520482000150</v>
      </c>
      <c r="E1064" s="5" t="str">
        <f>'[1]TCE - ANEXO IV - Preencher'!G1073</f>
        <v>COMMERCE SOLUTIONS LTDA</v>
      </c>
      <c r="F1064" s="5" t="str">
        <f>'[1]TCE - ANEXO IV - Preencher'!H1073</f>
        <v>S</v>
      </c>
      <c r="G1064" s="5" t="str">
        <f>'[1]TCE - ANEXO IV - Preencher'!I1073</f>
        <v>S</v>
      </c>
      <c r="H1064" s="5" t="str">
        <f>'[1]TCE - ANEXO IV - Preencher'!J1073</f>
        <v>000000012</v>
      </c>
      <c r="I1064" s="6">
        <f>IF('[1]TCE - ANEXO IV - Preencher'!K1073="","",'[1]TCE - ANEXO IV - Preencher'!K1073)</f>
        <v>45044</v>
      </c>
      <c r="J1064" s="5" t="str">
        <f>'[1]TCE - ANEXO IV - Preencher'!L1073</f>
        <v>PKJJ58095</v>
      </c>
      <c r="K1064" s="5" t="str">
        <f>IF(F1064="B",LEFT('[1]TCE - ANEXO IV - Preencher'!M1073,2),IF(F1064="S",LEFT('[1]TCE - ANEXO IV - Preencher'!M1073,7),IF('[1]TCE - ANEXO IV - Preencher'!H1073="","")))</f>
        <v>2609600</v>
      </c>
      <c r="L1064" s="7">
        <f>'[1]TCE - ANEXO IV - Preencher'!N1073</f>
        <v>1500</v>
      </c>
    </row>
    <row r="1065" spans="1:12" ht="18" customHeight="1" x14ac:dyDescent="0.2">
      <c r="A1065" s="3">
        <f>IFERROR(VLOOKUP(B1065,'[1]DADOS (OCULTAR)'!$Q$3:$S$103,3,0),"")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5.3 - Locação de Máquinas e Equipamentos</v>
      </c>
      <c r="D1065" s="3">
        <f>'[1]TCE - ANEXO IV - Preencher'!F1074</f>
        <v>24080970000102</v>
      </c>
      <c r="E1065" s="5" t="str">
        <f>'[1]TCE - ANEXO IV - Preencher'!G1074</f>
        <v>CARLOS ALBERTO PROJETOS E CONSTRUCAO LTDA - EPP</v>
      </c>
      <c r="F1065" s="5" t="str">
        <f>'[1]TCE - ANEXO IV - Preencher'!H1074</f>
        <v>S</v>
      </c>
      <c r="G1065" s="5" t="str">
        <f>'[1]TCE - ANEXO IV - Preencher'!I1074</f>
        <v>N</v>
      </c>
      <c r="H1065" s="5" t="str">
        <f>'[1]TCE - ANEXO IV - Preencher'!J1074</f>
        <v>093859</v>
      </c>
      <c r="I1065" s="6">
        <f>IF('[1]TCE - ANEXO IV - Preencher'!K1074="","",'[1]TCE - ANEXO IV - Preencher'!K1074)</f>
        <v>45028</v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840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>
        <f>IFERROR(VLOOKUP(B1067,'[1]DADOS (OCULTAR)'!$Q$3:$S$103,3,0),"")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5.1 - Locação de Equipamentos Médicos-Hospitalares</v>
      </c>
      <c r="D1067" s="3">
        <f>'[1]TCE - ANEXO IV - Preencher'!F1076</f>
        <v>8675394000190</v>
      </c>
      <c r="E1067" s="5" t="str">
        <f>'[1]TCE - ANEXO IV - Preencher'!G1076</f>
        <v>SAFE SUPORTE A VIDA E COMERCIO INTERNACIONAL LTDA</v>
      </c>
      <c r="F1067" s="5" t="str">
        <f>'[1]TCE - ANEXO IV - Preencher'!H1076</f>
        <v>S</v>
      </c>
      <c r="G1067" s="5" t="str">
        <f>'[1]TCE - ANEXO IV - Preencher'!I1076</f>
        <v>N</v>
      </c>
      <c r="H1067" s="5" t="str">
        <f>'[1]TCE - ANEXO IV - Preencher'!J1076</f>
        <v>11.125</v>
      </c>
      <c r="I1067" s="6">
        <f>IF('[1]TCE - ANEXO IV - Preencher'!K1076="","",'[1]TCE - ANEXO IV - Preencher'!K1076)</f>
        <v>45049</v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3350</v>
      </c>
    </row>
    <row r="1068" spans="1:12" ht="18" customHeight="1" x14ac:dyDescent="0.2">
      <c r="A1068" s="3">
        <f>IFERROR(VLOOKUP(B1068,'[1]DADOS (OCULTAR)'!$Q$3:$S$103,3,0),"")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5.1 - Locação de Equipamentos Médicos-Hospitalares</v>
      </c>
      <c r="D1068" s="3" t="str">
        <f>'[1]TCE - ANEXO IV - Preencher'!F1077</f>
        <v>60.619.202/0012-09</v>
      </c>
      <c r="E1068" s="5" t="str">
        <f>'[1]TCE - ANEXO IV - Preencher'!G1077</f>
        <v>MESSER GASES LTDA</v>
      </c>
      <c r="F1068" s="5" t="str">
        <f>'[1]TCE - ANEXO IV - Preencher'!H1077</f>
        <v>S</v>
      </c>
      <c r="G1068" s="5" t="str">
        <f>'[1]TCE - ANEXO IV - Preencher'!I1077</f>
        <v>N</v>
      </c>
      <c r="H1068" s="5" t="str">
        <f>'[1]TCE - ANEXO IV - Preencher'!J1077</f>
        <v>0086169255</v>
      </c>
      <c r="I1068" s="6">
        <f>IF('[1]TCE - ANEXO IV - Preencher'!K1077="","",'[1]TCE - ANEXO IV - Preencher'!K1077)</f>
        <v>45043</v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12186.47</v>
      </c>
    </row>
    <row r="1069" spans="1:12" ht="18" customHeight="1" x14ac:dyDescent="0.2">
      <c r="A1069" s="3">
        <f>IFERROR(VLOOKUP(B1069,'[1]DADOS (OCULTAR)'!$Q$3:$S$103,3,0),"")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5.1 - Locação de Equipamentos Médicos-Hospitalares</v>
      </c>
      <c r="D1069" s="3" t="str">
        <f>'[1]TCE - ANEXO IV - Preencher'!F1078</f>
        <v>60.619.202/0012-09</v>
      </c>
      <c r="E1069" s="5" t="str">
        <f>'[1]TCE - ANEXO IV - Preencher'!G1078</f>
        <v>MESSER GASES LTDA</v>
      </c>
      <c r="F1069" s="5" t="str">
        <f>'[1]TCE - ANEXO IV - Preencher'!H1078</f>
        <v>S</v>
      </c>
      <c r="G1069" s="5" t="str">
        <f>'[1]TCE - ANEXO IV - Preencher'!I1078</f>
        <v>N</v>
      </c>
      <c r="H1069" s="5">
        <f>'[1]TCE - ANEXO IV - Preencher'!J1078</f>
        <v>86169256</v>
      </c>
      <c r="I1069" s="6">
        <f>IF('[1]TCE - ANEXO IV - Preencher'!K1078="","",'[1]TCE - ANEXO IV - Preencher'!K1078)</f>
        <v>45043</v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12582.44</v>
      </c>
    </row>
    <row r="1070" spans="1:12" ht="18" customHeight="1" x14ac:dyDescent="0.2">
      <c r="A1070" s="3">
        <f>IFERROR(VLOOKUP(B1070,'[1]DADOS (OCULTAR)'!$Q$3:$S$103,3,0),"")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5.8 - Locação de Veículos Automotores</v>
      </c>
      <c r="D1070" s="3">
        <f>'[1]TCE - ANEXO IV - Preencher'!F1079</f>
        <v>21596658000188</v>
      </c>
      <c r="E1070" s="5" t="str">
        <f>'[1]TCE - ANEXO IV - Preencher'!G1079</f>
        <v>BEBECO AUTO LTDA</v>
      </c>
      <c r="F1070" s="5" t="str">
        <f>'[1]TCE - ANEXO IV - Preencher'!H1079</f>
        <v>S</v>
      </c>
      <c r="G1070" s="5" t="str">
        <f>'[1]TCE - ANEXO IV - Preencher'!I1079</f>
        <v>N</v>
      </c>
      <c r="H1070" s="5" t="str">
        <f>'[1]TCE - ANEXO IV - Preencher'!J1079</f>
        <v>018</v>
      </c>
      <c r="I1070" s="6">
        <f>IF('[1]TCE - ANEXO IV - Preencher'!K1079="","",'[1]TCE - ANEXO IV - Preencher'!K1079)</f>
        <v>45040</v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4500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>
        <f>IFERROR(VLOOKUP(B1072,'[1]DADOS (OCULTAR)'!$Q$3:$S$103,3,0),"")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5.99 - Outros Serviços de Terceiros Pessoa Jurídica</v>
      </c>
      <c r="D1072" s="3" t="str">
        <f>'[1]TCE - ANEXO IV - Preencher'!F1081</f>
        <v xml:space="preserve">11.587.975/0033-61 </v>
      </c>
      <c r="E1072" s="5" t="str">
        <f>'[1]TCE - ANEXO IV - Preencher'!G1081</f>
        <v>ONLINE CERTIFICADORA LTDA</v>
      </c>
      <c r="F1072" s="5" t="str">
        <f>'[1]TCE - ANEXO IV - Preencher'!H1081</f>
        <v>S</v>
      </c>
      <c r="G1072" s="5" t="str">
        <f>'[1]TCE - ANEXO IV - Preencher'!I1081</f>
        <v>S</v>
      </c>
      <c r="H1072" s="5" t="str">
        <f>'[1]TCE - ANEXO IV - Preencher'!J1081</f>
        <v>01213798</v>
      </c>
      <c r="I1072" s="6">
        <f>IF('[1]TCE - ANEXO IV - Preencher'!K1081="","",'[1]TCE - ANEXO IV - Preencher'!K1081)</f>
        <v>45021</v>
      </c>
      <c r="J1072" s="5" t="str">
        <f>'[1]TCE - ANEXO IV - Preencher'!L1081</f>
        <v>YX9M-DZKB</v>
      </c>
      <c r="K1072" s="5" t="str">
        <f>IF(F1072="B",LEFT('[1]TCE - ANEXO IV - Preencher'!M1081,2),IF(F1072="S",LEFT('[1]TCE - ANEXO IV - Preencher'!M1081,7),IF('[1]TCE - ANEXO IV - Preencher'!H1081="","")))</f>
        <v>3550308</v>
      </c>
      <c r="L1072" s="7">
        <f>'[1]TCE - ANEXO IV - Preencher'!N1081</f>
        <v>270</v>
      </c>
    </row>
    <row r="1073" spans="1:12" ht="18" customHeight="1" x14ac:dyDescent="0.2">
      <c r="A1073" s="3">
        <f>IFERROR(VLOOKUP(B1073,'[1]DADOS (OCULTAR)'!$Q$3:$S$103,3,0),"")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5.99 - Outros Serviços de Terceiros Pessoa Jurídica</v>
      </c>
      <c r="D1073" s="3">
        <f>'[1]TCE - ANEXO IV - Preencher'!F1082</f>
        <v>6990590000123</v>
      </c>
      <c r="E1073" s="5" t="str">
        <f>'[1]TCE - ANEXO IV - Preencher'!G1082</f>
        <v>GOOGLE BRASIL INTERNET LDA</v>
      </c>
      <c r="F1073" s="5" t="str">
        <f>'[1]TCE - ANEXO IV - Preencher'!H1082</f>
        <v>S</v>
      </c>
      <c r="G1073" s="5" t="str">
        <f>'[1]TCE - ANEXO IV - Preencher'!I1082</f>
        <v>N</v>
      </c>
      <c r="H1073" s="5">
        <f>'[1]TCE - ANEXO IV - Preencher'!J1082</f>
        <v>0</v>
      </c>
      <c r="I1073" s="6">
        <f>IF('[1]TCE - ANEXO IV - Preencher'!K1082="","",'[1]TCE - ANEXO IV - Preencher'!K1082)</f>
        <v>45027</v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9.99</v>
      </c>
    </row>
    <row r="1074" spans="1:12" ht="18" customHeight="1" x14ac:dyDescent="0.2">
      <c r="A1074" s="3">
        <f>IFERROR(VLOOKUP(B1074,'[1]DADOS (OCULTAR)'!$Q$3:$S$103,3,0),"")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5.99 - Outros Serviços de Terceiros Pessoa Jurídica</v>
      </c>
      <c r="D1074" s="3" t="str">
        <f>'[1]TCE - ANEXO IV - Preencher'!F1083</f>
        <v>33.971.594/0001-37</v>
      </c>
      <c r="E1074" s="5" t="str">
        <f>'[1]TCE - ANEXO IV - Preencher'!G1083</f>
        <v xml:space="preserve">GILBERTO DOS SANTOS NARCISO </v>
      </c>
      <c r="F1074" s="5" t="str">
        <f>'[1]TCE - ANEXO IV - Preencher'!H1083</f>
        <v>S</v>
      </c>
      <c r="G1074" s="5" t="str">
        <f>'[1]TCE - ANEXO IV - Preencher'!I1083</f>
        <v>S</v>
      </c>
      <c r="H1074" s="5" t="str">
        <f>'[1]TCE - ANEXO IV - Preencher'!J1083</f>
        <v>121</v>
      </c>
      <c r="I1074" s="6">
        <f>IF('[1]TCE - ANEXO IV - Preencher'!K1083="","",'[1]TCE - ANEXO IV - Preencher'!K1083)</f>
        <v>45044</v>
      </c>
      <c r="J1074" s="5" t="str">
        <f>'[1]TCE - ANEXO IV - Preencher'!L1083</f>
        <v>OAJPJVLBK</v>
      </c>
      <c r="K1074" s="5" t="str">
        <f>IF(F1074="B",LEFT('[1]TCE - ANEXO IV - Preencher'!M1083,2),IF(F1074="S",LEFT('[1]TCE - ANEXO IV - Preencher'!M1083,7),IF('[1]TCE - ANEXO IV - Preencher'!H1083="","")))</f>
        <v>2604106</v>
      </c>
      <c r="L1074" s="7">
        <f>'[1]TCE - ANEXO IV - Preencher'!N1083</f>
        <v>80</v>
      </c>
    </row>
    <row r="1075" spans="1:12" ht="18" customHeight="1" x14ac:dyDescent="0.2">
      <c r="A1075" s="3">
        <f>IFERROR(VLOOKUP(B1075,'[1]DADOS (OCULTAR)'!$Q$3:$S$103,3,0),"")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5.99 - Outros Serviços de Terceiros Pessoa Jurídica</v>
      </c>
      <c r="D1075" s="3">
        <f>'[1]TCE - ANEXO IV - Preencher'!F1084</f>
        <v>29439708000125</v>
      </c>
      <c r="E1075" s="5" t="str">
        <f>'[1]TCE - ANEXO IV - Preencher'!G1084</f>
        <v>DCIFRE CONTABILIDADE DIGITAL LTDA</v>
      </c>
      <c r="F1075" s="5" t="str">
        <f>'[1]TCE - ANEXO IV - Preencher'!H1084</f>
        <v>S</v>
      </c>
      <c r="G1075" s="5" t="str">
        <f>'[1]TCE - ANEXO IV - Preencher'!I1084</f>
        <v>S</v>
      </c>
      <c r="H1075" s="5" t="str">
        <f>'[1]TCE - ANEXO IV - Preencher'!J1084</f>
        <v>00007334</v>
      </c>
      <c r="I1075" s="6">
        <f>IF('[1]TCE - ANEXO IV - Preencher'!K1084="","",'[1]TCE - ANEXO IV - Preencher'!K1084)</f>
        <v>45050</v>
      </c>
      <c r="J1075" s="5" t="str">
        <f>'[1]TCE - ANEXO IV - Preencher'!L1084</f>
        <v>BKLE-XJAQ</v>
      </c>
      <c r="K1075" s="5" t="str">
        <f>IF(F1075="B",LEFT('[1]TCE - ANEXO IV - Preencher'!M1084,2),IF(F1075="S",LEFT('[1]TCE - ANEXO IV - Preencher'!M1084,7),IF('[1]TCE - ANEXO IV - Preencher'!H1084="","")))</f>
        <v>2611606</v>
      </c>
      <c r="L1075" s="7">
        <f>'[1]TCE - ANEXO IV - Preencher'!N1084</f>
        <v>669.95</v>
      </c>
    </row>
    <row r="1076" spans="1:12" ht="18" customHeight="1" x14ac:dyDescent="0.2">
      <c r="A1076" s="3">
        <f>IFERROR(VLOOKUP(B1076,'[1]DADOS (OCULTAR)'!$Q$3:$S$103,3,0),"")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5.99 - Outros Serviços de Terceiros Pessoa Jurídica</v>
      </c>
      <c r="D1076" s="3">
        <f>'[1]TCE - ANEXO IV - Preencher'!F1085</f>
        <v>11587975003361</v>
      </c>
      <c r="E1076" s="5" t="str">
        <f>'[1]TCE - ANEXO IV - Preencher'!G1085</f>
        <v>ONLINE CERTIFICADORA LTDA</v>
      </c>
      <c r="F1076" s="5" t="str">
        <f>'[1]TCE - ANEXO IV - Preencher'!H1085</f>
        <v>S</v>
      </c>
      <c r="G1076" s="5" t="str">
        <f>'[1]TCE - ANEXO IV - Preencher'!I1085</f>
        <v>S</v>
      </c>
      <c r="H1076" s="5" t="str">
        <f>'[1]TCE - ANEXO IV - Preencher'!J1085</f>
        <v>01225682</v>
      </c>
      <c r="I1076" s="6">
        <f>IF('[1]TCE - ANEXO IV - Preencher'!K1085="","",'[1]TCE - ANEXO IV - Preencher'!K1085)</f>
        <v>45050</v>
      </c>
      <c r="J1076" s="5" t="str">
        <f>'[1]TCE - ANEXO IV - Preencher'!L1085</f>
        <v>BKNE-XY9B</v>
      </c>
      <c r="K1076" s="5" t="str">
        <f>IF(F1076="B",LEFT('[1]TCE - ANEXO IV - Preencher'!M1085,2),IF(F1076="S",LEFT('[1]TCE - ANEXO IV - Preencher'!M1085,7),IF('[1]TCE - ANEXO IV - Preencher'!H1085="","")))</f>
        <v>3550308</v>
      </c>
      <c r="L1076" s="7">
        <f>'[1]TCE - ANEXO IV - Preencher'!N1085</f>
        <v>3105</v>
      </c>
    </row>
    <row r="1077" spans="1:12" ht="18" customHeight="1" x14ac:dyDescent="0.2">
      <c r="A1077" s="3">
        <f>IFERROR(VLOOKUP(B1077,'[1]DADOS (OCULTAR)'!$Q$3:$S$103,3,0),"")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5.99 - Outros Serviços de Terceiros Pessoa Jurídica</v>
      </c>
      <c r="D1077" s="3">
        <f>'[1]TCE - ANEXO IV - Preencher'!F1086</f>
        <v>11587975003361</v>
      </c>
      <c r="E1077" s="5" t="str">
        <f>'[1]TCE - ANEXO IV - Preencher'!G1086</f>
        <v>ONLINE CERTIFICADORA LTDA</v>
      </c>
      <c r="F1077" s="5" t="str">
        <f>'[1]TCE - ANEXO IV - Preencher'!H1086</f>
        <v>S</v>
      </c>
      <c r="G1077" s="5" t="str">
        <f>'[1]TCE - ANEXO IV - Preencher'!I1086</f>
        <v>S</v>
      </c>
      <c r="H1077" s="5" t="str">
        <f>'[1]TCE - ANEXO IV - Preencher'!J1086</f>
        <v>01225707</v>
      </c>
      <c r="I1077" s="6">
        <f>IF('[1]TCE - ANEXO IV - Preencher'!K1086="","",'[1]TCE - ANEXO IV - Preencher'!K1086)</f>
        <v>45050</v>
      </c>
      <c r="J1077" s="5" t="str">
        <f>'[1]TCE - ANEXO IV - Preencher'!L1086</f>
        <v>6ZE6-HEQH</v>
      </c>
      <c r="K1077" s="5" t="str">
        <f>IF(F1077="B",LEFT('[1]TCE - ANEXO IV - Preencher'!M1086,2),IF(F1077="S",LEFT('[1]TCE - ANEXO IV - Preencher'!M1086,7),IF('[1]TCE - ANEXO IV - Preencher'!H1086="","")))</f>
        <v>3550308</v>
      </c>
      <c r="L1077" s="7">
        <f>'[1]TCE - ANEXO IV - Preencher'!N1086</f>
        <v>352</v>
      </c>
    </row>
    <row r="1078" spans="1:12" ht="18" customHeight="1" x14ac:dyDescent="0.2">
      <c r="A1078" s="3">
        <f>IFERROR(VLOOKUP(B1078,'[1]DADOS (OCULTAR)'!$Q$3:$S$103,3,0),"")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5.99 - Outros Serviços de Terceiros Pessoa Jurídica</v>
      </c>
      <c r="D1078" s="3" t="str">
        <f>'[1]TCE - ANEXO IV - Preencher'!F1087</f>
        <v>03.007.331/0001-41</v>
      </c>
      <c r="E1078" s="5" t="str">
        <f>'[1]TCE - ANEXO IV - Preencher'!G1087</f>
        <v>FRETE MERCADO LIVRE - EBAZAR.COM.BR LTDA</v>
      </c>
      <c r="F1078" s="5" t="str">
        <f>'[1]TCE - ANEXO IV - Preencher'!H1087</f>
        <v>S</v>
      </c>
      <c r="G1078" s="5" t="str">
        <f>'[1]TCE - ANEXO IV - Preencher'!I1087</f>
        <v>N</v>
      </c>
      <c r="H1078" s="5" t="str">
        <f>'[1]TCE - ANEXO IV - Preencher'!J1087</f>
        <v>2033334382299413</v>
      </c>
      <c r="I1078" s="6">
        <f>IF('[1]TCE - ANEXO IV - Preencher'!K1087="","",'[1]TCE - ANEXO IV - Preencher'!K1087)</f>
        <v>45036</v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168.73</v>
      </c>
    </row>
    <row r="1079" spans="1:12" ht="18" customHeight="1" x14ac:dyDescent="0.2">
      <c r="A1079" s="3">
        <f>IFERROR(VLOOKUP(B1079,'[1]DADOS (OCULTAR)'!$Q$3:$S$103,3,0),"")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5.99 - Outros Serviços de Terceiros Pessoa Jurídica</v>
      </c>
      <c r="D1079" s="3">
        <f>'[1]TCE - ANEXO IV - Preencher'!F1088</f>
        <v>11587975003361</v>
      </c>
      <c r="E1079" s="5" t="str">
        <f>'[1]TCE - ANEXO IV - Preencher'!G1088</f>
        <v>ONLINE CERTIFICADORA LTDA</v>
      </c>
      <c r="F1079" s="5" t="str">
        <f>'[1]TCE - ANEXO IV - Preencher'!H1088</f>
        <v>S</v>
      </c>
      <c r="G1079" s="5" t="str">
        <f>'[1]TCE - ANEXO IV - Preencher'!I1088</f>
        <v>S</v>
      </c>
      <c r="H1079" s="5" t="str">
        <f>'[1]TCE - ANEXO IV - Preencher'!J1088</f>
        <v>01225677</v>
      </c>
      <c r="I1079" s="6">
        <f>IF('[1]TCE - ANEXO IV - Preencher'!K1088="","",'[1]TCE - ANEXO IV - Preencher'!K1088)</f>
        <v>45050</v>
      </c>
      <c r="J1079" s="5" t="str">
        <f>'[1]TCE - ANEXO IV - Preencher'!L1088</f>
        <v>CRAA-RRYZ</v>
      </c>
      <c r="K1079" s="5" t="str">
        <f>IF(F1079="B",LEFT('[1]TCE - ANEXO IV - Preencher'!M1088,2),IF(F1079="S",LEFT('[1]TCE - ANEXO IV - Preencher'!M1088,7),IF('[1]TCE - ANEXO IV - Preencher'!H1088="","")))</f>
        <v>3550308</v>
      </c>
      <c r="L1079" s="7">
        <f>'[1]TCE - ANEXO IV - Preencher'!N1088</f>
        <v>264</v>
      </c>
    </row>
    <row r="1080" spans="1:12" ht="18" customHeight="1" x14ac:dyDescent="0.2">
      <c r="A1080" s="3">
        <f>IFERROR(VLOOKUP(B1080,'[1]DADOS (OCULTAR)'!$Q$3:$S$103,3,0),"")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5.99 - Outros Serviços de Terceiros Pessoa Jurídica</v>
      </c>
      <c r="D1080" s="3">
        <f>'[1]TCE - ANEXO IV - Preencher'!F1089</f>
        <v>11587975003361</v>
      </c>
      <c r="E1080" s="5" t="str">
        <f>'[1]TCE - ANEXO IV - Preencher'!G1089</f>
        <v>ONLINE CERTIFICADORA LTDA</v>
      </c>
      <c r="F1080" s="5" t="str">
        <f>'[1]TCE - ANEXO IV - Preencher'!H1089</f>
        <v>S</v>
      </c>
      <c r="G1080" s="5" t="str">
        <f>'[1]TCE - ANEXO IV - Preencher'!I1089</f>
        <v>S</v>
      </c>
      <c r="H1080" s="5" t="str">
        <f>'[1]TCE - ANEXO IV - Preencher'!J1089</f>
        <v>01225682</v>
      </c>
      <c r="I1080" s="6">
        <f>IF('[1]TCE - ANEXO IV - Preencher'!K1089="","",'[1]TCE - ANEXO IV - Preencher'!K1089)</f>
        <v>45050</v>
      </c>
      <c r="J1080" s="5" t="str">
        <f>'[1]TCE - ANEXO IV - Preencher'!L1089</f>
        <v>BKNE-XY9B</v>
      </c>
      <c r="K1080" s="5" t="str">
        <f>IF(F1080="B",LEFT('[1]TCE - ANEXO IV - Preencher'!M1089,2),IF(F1080="S",LEFT('[1]TCE - ANEXO IV - Preencher'!M1089,7),IF('[1]TCE - ANEXO IV - Preencher'!H1089="","")))</f>
        <v>3550308</v>
      </c>
      <c r="L1080" s="7">
        <f>'[1]TCE - ANEXO IV - Preencher'!N1089</f>
        <v>3105</v>
      </c>
    </row>
    <row r="1081" spans="1:12" ht="18" customHeight="1" x14ac:dyDescent="0.2">
      <c r="A1081" s="3">
        <f>IFERROR(VLOOKUP(B1081,'[1]DADOS (OCULTAR)'!$Q$3:$S$103,3,0),"")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5.99 - Outros Serviços de Terceiros Pessoa Jurídica</v>
      </c>
      <c r="D1081" s="3">
        <f>'[1]TCE - ANEXO IV - Preencher'!F1090</f>
        <v>35666122000104</v>
      </c>
      <c r="E1081" s="5" t="str">
        <f>'[1]TCE - ANEXO IV - Preencher'!G1090</f>
        <v>EMP. BRAS. DE CORREIOS E TELEGRAFPS</v>
      </c>
      <c r="F1081" s="5" t="str">
        <f>'[1]TCE - ANEXO IV - Preencher'!H1090</f>
        <v>S</v>
      </c>
      <c r="G1081" s="5" t="str">
        <f>'[1]TCE - ANEXO IV - Preencher'!I1090</f>
        <v>N</v>
      </c>
      <c r="H1081" s="5" t="str">
        <f>'[1]TCE - ANEXO IV - Preencher'!J1090</f>
        <v>2450216634</v>
      </c>
      <c r="I1081" s="6">
        <f>IF('[1]TCE - ANEXO IV - Preencher'!K1090="","",'[1]TCE - ANEXO IV - Preencher'!K1090)</f>
        <v>45030</v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92.9</v>
      </c>
    </row>
    <row r="1082" spans="1:12" ht="18" customHeight="1" x14ac:dyDescent="0.2">
      <c r="A1082" s="3">
        <f>IFERROR(VLOOKUP(B1082,'[1]DADOS (OCULTAR)'!$Q$3:$S$103,3,0),"")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5.16 - Serviços Médico-Hospitalares, Odotonlogia e Laboratoriais</v>
      </c>
      <c r="D1082" s="3">
        <f>'[1]TCE - ANEXO IV - Preencher'!F1091</f>
        <v>21728590000143</v>
      </c>
      <c r="E1082" s="5" t="str">
        <f>'[1]TCE - ANEXO IV - Preencher'!G1091</f>
        <v>ICCONE CIRURGIA CARDIOVASCULAR LTDA ME</v>
      </c>
      <c r="F1082" s="5" t="str">
        <f>'[1]TCE - ANEXO IV - Preencher'!H1091</f>
        <v>S</v>
      </c>
      <c r="G1082" s="5" t="str">
        <f>'[1]TCE - ANEXO IV - Preencher'!I1091</f>
        <v>S</v>
      </c>
      <c r="H1082" s="5" t="str">
        <f>'[1]TCE - ANEXO IV - Preencher'!J1091</f>
        <v>00000581</v>
      </c>
      <c r="I1082" s="6">
        <f>IF('[1]TCE - ANEXO IV - Preencher'!K1091="","",'[1]TCE - ANEXO IV - Preencher'!K1091)</f>
        <v>45044</v>
      </c>
      <c r="J1082" s="5" t="str">
        <f>'[1]TCE - ANEXO IV - Preencher'!L1091</f>
        <v>YZBB-ZWPP</v>
      </c>
      <c r="K1082" s="5" t="str">
        <f>IF(F1082="B",LEFT('[1]TCE - ANEXO IV - Preencher'!M1091,2),IF(F1082="S",LEFT('[1]TCE - ANEXO IV - Preencher'!M1091,7),IF('[1]TCE - ANEXO IV - Preencher'!H1091="","")))</f>
        <v>2611606</v>
      </c>
      <c r="L1082" s="7">
        <f>'[1]TCE - ANEXO IV - Preencher'!N1091</f>
        <v>186885</v>
      </c>
    </row>
    <row r="1083" spans="1:12" ht="18" customHeight="1" x14ac:dyDescent="0.2">
      <c r="A1083" s="3">
        <f>IFERROR(VLOOKUP(B1083,'[1]DADOS (OCULTAR)'!$Q$3:$S$103,3,0),"")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5.16 - Serviços Médico-Hospitalares, Odotonlogia e Laboratoriais</v>
      </c>
      <c r="D1083" s="3" t="str">
        <f>'[1]TCE - ANEXO IV - Preencher'!F1092</f>
        <v>00.062.519/0001-02</v>
      </c>
      <c r="E1083" s="5" t="str">
        <f>'[1]TCE - ANEXO IV - Preencher'!G1092</f>
        <v>UNIDADE DE CARDIOLOGIA INVASIVA S C LTDA</v>
      </c>
      <c r="F1083" s="5" t="str">
        <f>'[1]TCE - ANEXO IV - Preencher'!H1092</f>
        <v>S</v>
      </c>
      <c r="G1083" s="5" t="str">
        <f>'[1]TCE - ANEXO IV - Preencher'!I1092</f>
        <v>S</v>
      </c>
      <c r="H1083" s="5" t="str">
        <f>'[1]TCE - ANEXO IV - Preencher'!J1092</f>
        <v>00000556</v>
      </c>
      <c r="I1083" s="6">
        <f>IF('[1]TCE - ANEXO IV - Preencher'!K1092="","",'[1]TCE - ANEXO IV - Preencher'!K1092)</f>
        <v>45044</v>
      </c>
      <c r="J1083" s="5" t="str">
        <f>'[1]TCE - ANEXO IV - Preencher'!L1092</f>
        <v>1DYJ-2UQU</v>
      </c>
      <c r="K1083" s="5" t="str">
        <f>IF(F1083="B",LEFT('[1]TCE - ANEXO IV - Preencher'!M1092,2),IF(F1083="S",LEFT('[1]TCE - ANEXO IV - Preencher'!M1092,7),IF('[1]TCE - ANEXO IV - Preencher'!H1092="","")))</f>
        <v>2611606</v>
      </c>
      <c r="L1083" s="7">
        <f>'[1]TCE - ANEXO IV - Preencher'!N1092</f>
        <v>155816.95000000001</v>
      </c>
    </row>
    <row r="1084" spans="1:12" ht="18" customHeight="1" x14ac:dyDescent="0.2">
      <c r="A1084" s="3">
        <f>IFERROR(VLOOKUP(B1084,'[1]DADOS (OCULTAR)'!$Q$3:$S$103,3,0),"")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5.16 - Serviços Médico-Hospitalares, Odotonlogia e Laboratoriais</v>
      </c>
      <c r="D1084" s="3" t="str">
        <f>'[1]TCE - ANEXO IV - Preencher'!F1093</f>
        <v>05.844.351/0001-00</v>
      </c>
      <c r="E1084" s="5" t="str">
        <f>'[1]TCE - ANEXO IV - Preencher'!G1093</f>
        <v>IMAGEM INTERIOR SOCIEDADE SIMPLES</v>
      </c>
      <c r="F1084" s="5" t="str">
        <f>'[1]TCE - ANEXO IV - Preencher'!H1093</f>
        <v>S</v>
      </c>
      <c r="G1084" s="5" t="str">
        <f>'[1]TCE - ANEXO IV - Preencher'!I1093</f>
        <v>S</v>
      </c>
      <c r="H1084" s="5" t="str">
        <f>'[1]TCE - ANEXO IV - Preencher'!J1093</f>
        <v>170</v>
      </c>
      <c r="I1084" s="6">
        <f>IF('[1]TCE - ANEXO IV - Preencher'!K1093="","",'[1]TCE - ANEXO IV - Preencher'!K1093)</f>
        <v>45043</v>
      </c>
      <c r="J1084" s="5" t="str">
        <f>'[1]TCE - ANEXO IV - Preencher'!L1093</f>
        <v>RI6FGS0XV</v>
      </c>
      <c r="K1084" s="5" t="str">
        <f>IF(F1084="B",LEFT('[1]TCE - ANEXO IV - Preencher'!M1093,2),IF(F1084="S",LEFT('[1]TCE - ANEXO IV - Preencher'!M1093,7),IF('[1]TCE - ANEXO IV - Preencher'!H1093="","")))</f>
        <v>2604106</v>
      </c>
      <c r="L1084" s="7">
        <f>'[1]TCE - ANEXO IV - Preencher'!N1093</f>
        <v>133065</v>
      </c>
    </row>
    <row r="1085" spans="1:12" ht="18" customHeight="1" x14ac:dyDescent="0.2">
      <c r="A1085" s="3">
        <f>IFERROR(VLOOKUP(B1085,'[1]DADOS (OCULTAR)'!$Q$3:$S$103,3,0),"")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5.16 - Serviços Médico-Hospitalares, Odotonlogia e Laboratoriais</v>
      </c>
      <c r="D1085" s="3">
        <f>'[1]TCE - ANEXO IV - Preencher'!F1094</f>
        <v>2737471000102</v>
      </c>
      <c r="E1085" s="5" t="str">
        <f>'[1]TCE - ANEXO IV - Preencher'!G1094</f>
        <v>IMAX DIAGNOSTICO LTDA</v>
      </c>
      <c r="F1085" s="5" t="str">
        <f>'[1]TCE - ANEXO IV - Preencher'!H1094</f>
        <v>S</v>
      </c>
      <c r="G1085" s="5" t="str">
        <f>'[1]TCE - ANEXO IV - Preencher'!I1094</f>
        <v>S</v>
      </c>
      <c r="H1085" s="5" t="str">
        <f>'[1]TCE - ANEXO IV - Preencher'!J1094</f>
        <v>65450</v>
      </c>
      <c r="I1085" s="6">
        <f>IF('[1]TCE - ANEXO IV - Preencher'!K1094="","",'[1]TCE - ANEXO IV - Preencher'!K1094)</f>
        <v>45044</v>
      </c>
      <c r="J1085" s="5" t="str">
        <f>'[1]TCE - ANEXO IV - Preencher'!L1094</f>
        <v>3DRKVZAZD</v>
      </c>
      <c r="K1085" s="5" t="str">
        <f>IF(F1085="B",LEFT('[1]TCE - ANEXO IV - Preencher'!M1094,2),IF(F1085="S",LEFT('[1]TCE - ANEXO IV - Preencher'!M1094,7),IF('[1]TCE - ANEXO IV - Preencher'!H1094="","")))</f>
        <v>2604106</v>
      </c>
      <c r="L1085" s="7">
        <f>'[1]TCE - ANEXO IV - Preencher'!N1094</f>
        <v>47437.5</v>
      </c>
    </row>
    <row r="1086" spans="1:12" ht="18" customHeight="1" x14ac:dyDescent="0.2">
      <c r="A1086" s="3">
        <f>IFERROR(VLOOKUP(B1086,'[1]DADOS (OCULTAR)'!$Q$3:$S$103,3,0),"")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5.16 - Serviços Médico-Hospitalares, Odotonlogia e Laboratoriais</v>
      </c>
      <c r="D1086" s="3">
        <f>'[1]TCE - ANEXO IV - Preencher'!F1095</f>
        <v>33415955000169</v>
      </c>
      <c r="E1086" s="5" t="str">
        <f>'[1]TCE - ANEXO IV - Preencher'!G1095</f>
        <v>AM MARCAPASSO E ARRITIMIA MEDICA LTDA</v>
      </c>
      <c r="F1086" s="5" t="str">
        <f>'[1]TCE - ANEXO IV - Preencher'!H1095</f>
        <v>S</v>
      </c>
      <c r="G1086" s="5" t="str">
        <f>'[1]TCE - ANEXO IV - Preencher'!I1095</f>
        <v>S</v>
      </c>
      <c r="H1086" s="5" t="str">
        <f>'[1]TCE - ANEXO IV - Preencher'!J1095</f>
        <v>24</v>
      </c>
      <c r="I1086" s="6">
        <f>IF('[1]TCE - ANEXO IV - Preencher'!K1095="","",'[1]TCE - ANEXO IV - Preencher'!K1095)</f>
        <v>45044</v>
      </c>
      <c r="J1086" s="5" t="str">
        <f>'[1]TCE - ANEXO IV - Preencher'!L1095</f>
        <v>WKAKVLK4G</v>
      </c>
      <c r="K1086" s="5" t="str">
        <f>IF(F1086="B",LEFT('[1]TCE - ANEXO IV - Preencher'!M1095,2),IF(F1086="S",LEFT('[1]TCE - ANEXO IV - Preencher'!M1095,7),IF('[1]TCE - ANEXO IV - Preencher'!H1095="","")))</f>
        <v>2604106</v>
      </c>
      <c r="L1086" s="7">
        <f>'[1]TCE - ANEXO IV - Preencher'!N1095</f>
        <v>111900</v>
      </c>
    </row>
    <row r="1087" spans="1:12" ht="18" customHeight="1" x14ac:dyDescent="0.2">
      <c r="A1087" s="3">
        <f>IFERROR(VLOOKUP(B1087,'[1]DADOS (OCULTAR)'!$Q$3:$S$103,3,0),"")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5.16 - Serviços Médico-Hospitalares, Odotonlogia e Laboratoriais</v>
      </c>
      <c r="D1087" s="3">
        <f>'[1]TCE - ANEXO IV - Preencher'!F1096</f>
        <v>6101092000182</v>
      </c>
      <c r="E1087" s="5" t="str">
        <f>'[1]TCE - ANEXO IV - Preencher'!G1096</f>
        <v>LABORATORIO MEDICO DR ROMUALDO LINS LTDA</v>
      </c>
      <c r="F1087" s="5" t="str">
        <f>'[1]TCE - ANEXO IV - Preencher'!H1096</f>
        <v>S</v>
      </c>
      <c r="G1087" s="5" t="str">
        <f>'[1]TCE - ANEXO IV - Preencher'!I1096</f>
        <v>S</v>
      </c>
      <c r="H1087" s="5" t="str">
        <f>'[1]TCE - ANEXO IV - Preencher'!J1096</f>
        <v>9867</v>
      </c>
      <c r="I1087" s="6">
        <f>IF('[1]TCE - ANEXO IV - Preencher'!K1096="","",'[1]TCE - ANEXO IV - Preencher'!K1096)</f>
        <v>45044</v>
      </c>
      <c r="J1087" s="5" t="str">
        <f>'[1]TCE - ANEXO IV - Preencher'!L1096</f>
        <v>MKXCXBIKK</v>
      </c>
      <c r="K1087" s="5" t="str">
        <f>IF(F1087="B",LEFT('[1]TCE - ANEXO IV - Preencher'!M1096,2),IF(F1087="S",LEFT('[1]TCE - ANEXO IV - Preencher'!M1096,7),IF('[1]TCE - ANEXO IV - Preencher'!H1096="","")))</f>
        <v>2604106</v>
      </c>
      <c r="L1087" s="7">
        <f>'[1]TCE - ANEXO IV - Preencher'!N1096</f>
        <v>61672.57</v>
      </c>
    </row>
    <row r="1088" spans="1:12" ht="18" customHeight="1" x14ac:dyDescent="0.2">
      <c r="A1088" s="3">
        <f>IFERROR(VLOOKUP(B1088,'[1]DADOS (OCULTAR)'!$Q$3:$S$103,3,0),"")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5.16 - Serviços Médico-Hospitalares, Odotonlogia e Laboratoriais</v>
      </c>
      <c r="D1088" s="3" t="str">
        <f>'[1]TCE - ANEXO IV - Preencher'!F1097</f>
        <v>27.816.524/0001-01</v>
      </c>
      <c r="E1088" s="5" t="str">
        <f>'[1]TCE - ANEXO IV - Preencher'!G1097</f>
        <v>CLINICA NEFROAGRESTE LTDA-ME</v>
      </c>
      <c r="F1088" s="5" t="str">
        <f>'[1]TCE - ANEXO IV - Preencher'!H1097</f>
        <v>S</v>
      </c>
      <c r="G1088" s="5" t="str">
        <f>'[1]TCE - ANEXO IV - Preencher'!I1097</f>
        <v>S</v>
      </c>
      <c r="H1088" s="5" t="str">
        <f>'[1]TCE - ANEXO IV - Preencher'!J1097</f>
        <v>181</v>
      </c>
      <c r="I1088" s="6">
        <f>IF('[1]TCE - ANEXO IV - Preencher'!K1097="","",'[1]TCE - ANEXO IV - Preencher'!K1097)</f>
        <v>45042</v>
      </c>
      <c r="J1088" s="5" t="str">
        <f>'[1]TCE - ANEXO IV - Preencher'!L1097</f>
        <v>PDQCCOGOU</v>
      </c>
      <c r="K1088" s="5" t="str">
        <f>IF(F1088="B",LEFT('[1]TCE - ANEXO IV - Preencher'!M1097,2),IF(F1088="S",LEFT('[1]TCE - ANEXO IV - Preencher'!M1097,7),IF('[1]TCE - ANEXO IV - Preencher'!H1097="","")))</f>
        <v>2604106</v>
      </c>
      <c r="L1088" s="7">
        <f>'[1]TCE - ANEXO IV - Preencher'!N1097</f>
        <v>185100</v>
      </c>
    </row>
    <row r="1089" spans="1:12" ht="18" customHeight="1" x14ac:dyDescent="0.2">
      <c r="A1089" s="3">
        <f>IFERROR(VLOOKUP(B1089,'[1]DADOS (OCULTAR)'!$Q$3:$S$103,3,0),"")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5.16 - Serviços Médico-Hospitalares, Odotonlogia e Laboratoriais</v>
      </c>
      <c r="D1089" s="3" t="str">
        <f>'[1]TCE - ANEXO IV - Preencher'!F1098</f>
        <v>27.816.524/0001-01</v>
      </c>
      <c r="E1089" s="5" t="str">
        <f>'[1]TCE - ANEXO IV - Preencher'!G1098</f>
        <v>CLINICA NEFROAGRESTE LTDA-ME</v>
      </c>
      <c r="F1089" s="5" t="str">
        <f>'[1]TCE - ANEXO IV - Preencher'!H1098</f>
        <v>S</v>
      </c>
      <c r="G1089" s="5" t="str">
        <f>'[1]TCE - ANEXO IV - Preencher'!I1098</f>
        <v>S</v>
      </c>
      <c r="H1089" s="5" t="str">
        <f>'[1]TCE - ANEXO IV - Preencher'!J1098</f>
        <v>182</v>
      </c>
      <c r="I1089" s="6">
        <f>IF('[1]TCE - ANEXO IV - Preencher'!K1098="","",'[1]TCE - ANEXO IV - Preencher'!K1098)</f>
        <v>45042</v>
      </c>
      <c r="J1089" s="5" t="str">
        <f>'[1]TCE - ANEXO IV - Preencher'!L1098</f>
        <v>NOZ049IDK</v>
      </c>
      <c r="K1089" s="5" t="str">
        <f>IF(F1089="B",LEFT('[1]TCE - ANEXO IV - Preencher'!M1098,2),IF(F1089="S",LEFT('[1]TCE - ANEXO IV - Preencher'!M1098,7),IF('[1]TCE - ANEXO IV - Preencher'!H1098="","")))</f>
        <v>2604106</v>
      </c>
      <c r="L1089" s="7">
        <f>'[1]TCE - ANEXO IV - Preencher'!N1098</f>
        <v>121000</v>
      </c>
    </row>
    <row r="1090" spans="1:12" ht="18" customHeight="1" x14ac:dyDescent="0.2">
      <c r="A1090" s="3">
        <f>IFERROR(VLOOKUP(B1090,'[1]DADOS (OCULTAR)'!$Q$3:$S$103,3,0),"")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5.16 - Serviços Médico-Hospitalares, Odotonlogia e Laboratoriais</v>
      </c>
      <c r="D1090" s="3">
        <f>'[1]TCE - ANEXO IV - Preencher'!F1099</f>
        <v>8530454000186</v>
      </c>
      <c r="E1090" s="5" t="str">
        <f>'[1]TCE - ANEXO IV - Preencher'!G1099</f>
        <v>FISIOCARDIO-CLINICA DE FISIOTERAPIA E CARDIOLOGIA LTDA</v>
      </c>
      <c r="F1090" s="5" t="str">
        <f>'[1]TCE - ANEXO IV - Preencher'!H1099</f>
        <v>S</v>
      </c>
      <c r="G1090" s="5" t="str">
        <f>'[1]TCE - ANEXO IV - Preencher'!I1099</f>
        <v>S</v>
      </c>
      <c r="H1090" s="5" t="str">
        <f>'[1]TCE - ANEXO IV - Preencher'!J1099</f>
        <v>7327</v>
      </c>
      <c r="I1090" s="6">
        <f>IF('[1]TCE - ANEXO IV - Preencher'!K1099="","",'[1]TCE - ANEXO IV - Preencher'!K1099)</f>
        <v>45047</v>
      </c>
      <c r="J1090" s="5" t="str">
        <f>'[1]TCE - ANEXO IV - Preencher'!L1099</f>
        <v>DYCVAI2G3</v>
      </c>
      <c r="K1090" s="5" t="str">
        <f>IF(F1090="B",LEFT('[1]TCE - ANEXO IV - Preencher'!M1099,2),IF(F1090="S",LEFT('[1]TCE - ANEXO IV - Preencher'!M1099,7),IF('[1]TCE - ANEXO IV - Preencher'!H1099="","")))</f>
        <v>2604106</v>
      </c>
      <c r="L1090" s="7">
        <f>'[1]TCE - ANEXO IV - Preencher'!N1099</f>
        <v>1000</v>
      </c>
    </row>
    <row r="1091" spans="1:12" ht="18" customHeight="1" x14ac:dyDescent="0.2">
      <c r="A1091" s="3">
        <f>IFERROR(VLOOKUP(B1091,'[1]DADOS (OCULTAR)'!$Q$3:$S$103,3,0),"")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5.16 - Serviços Médico-Hospitalares, Odotonlogia e Laboratoriais</v>
      </c>
      <c r="D1091" s="3">
        <f>'[1]TCE - ANEXO IV - Preencher'!F1100</f>
        <v>23327871000110</v>
      </c>
      <c r="E1091" s="5" t="str">
        <f>'[1]TCE - ANEXO IV - Preencher'!G1100</f>
        <v>INSTITUTO DE NEFROPATOLOGIA LTDA</v>
      </c>
      <c r="F1091" s="5" t="str">
        <f>'[1]TCE - ANEXO IV - Preencher'!H1100</f>
        <v>S</v>
      </c>
      <c r="G1091" s="5" t="str">
        <f>'[1]TCE - ANEXO IV - Preencher'!I1100</f>
        <v>S</v>
      </c>
      <c r="H1091" s="5" t="str">
        <f>'[1]TCE - ANEXO IV - Preencher'!J1100</f>
        <v>2023/343</v>
      </c>
      <c r="I1091" s="6">
        <f>IF('[1]TCE - ANEXO IV - Preencher'!K1100="","",'[1]TCE - ANEXO IV - Preencher'!K1100)</f>
        <v>45044</v>
      </c>
      <c r="J1091" s="5" t="str">
        <f>'[1]TCE - ANEXO IV - Preencher'!L1100</f>
        <v>fbc944b8</v>
      </c>
      <c r="K1091" s="5" t="str">
        <f>IF(F1091="B",LEFT('[1]TCE - ANEXO IV - Preencher'!M1100,2),IF(F1091="S",LEFT('[1]TCE - ANEXO IV - Preencher'!M1100,7),IF('[1]TCE - ANEXO IV - Preencher'!H1100="","")))</f>
        <v>3106200</v>
      </c>
      <c r="L1091" s="7">
        <f>'[1]TCE - ANEXO IV - Preencher'!N1100</f>
        <v>710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>
        <f>IFERROR(VLOOKUP(B1093,'[1]DADOS (OCULTAR)'!$Q$3:$S$103,3,0),"")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5.16 - Serviços Médico-Hospitalares, Odotonlogia e Laboratoriais</v>
      </c>
      <c r="D1093" s="3">
        <f>'[1]TCE - ANEXO IV - Preencher'!F1102</f>
        <v>41231135000145</v>
      </c>
      <c r="E1093" s="5" t="str">
        <f>'[1]TCE - ANEXO IV - Preencher'!G1102</f>
        <v>CARDIOVIDA CONSULTORIOS ESPECIALIZADOS LTDA</v>
      </c>
      <c r="F1093" s="5" t="str">
        <f>'[1]TCE - ANEXO IV - Preencher'!H1102</f>
        <v>S</v>
      </c>
      <c r="G1093" s="5" t="str">
        <f>'[1]TCE - ANEXO IV - Preencher'!I1102</f>
        <v>S</v>
      </c>
      <c r="H1093" s="5" t="str">
        <f>'[1]TCE - ANEXO IV - Preencher'!J1102</f>
        <v>00010453</v>
      </c>
      <c r="I1093" s="6">
        <f>IF('[1]TCE - ANEXO IV - Preencher'!K1102="","",'[1]TCE - ANEXO IV - Preencher'!K1102)</f>
        <v>45049</v>
      </c>
      <c r="J1093" s="5" t="str">
        <f>'[1]TCE - ANEXO IV - Preencher'!L1102</f>
        <v>QJCH-PI8L</v>
      </c>
      <c r="K1093" s="5" t="str">
        <f>IF(F1093="B",LEFT('[1]TCE - ANEXO IV - Preencher'!M1102,2),IF(F1093="S",LEFT('[1]TCE - ANEXO IV - Preencher'!M1102,7),IF('[1]TCE - ANEXO IV - Preencher'!H1102="","")))</f>
        <v>2611606</v>
      </c>
      <c r="L1093" s="7">
        <f>'[1]TCE - ANEXO IV - Preencher'!N1102</f>
        <v>1000</v>
      </c>
    </row>
    <row r="1094" spans="1:12" ht="18" customHeight="1" x14ac:dyDescent="0.2">
      <c r="A1094" s="3">
        <f>IFERROR(VLOOKUP(B1094,'[1]DADOS (OCULTAR)'!$Q$3:$S$103,3,0),"")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5.16 - Serviços Médico-Hospitalares, Odotonlogia e Laboratoriais</v>
      </c>
      <c r="D1094" s="3">
        <f>'[1]TCE - ANEXO IV - Preencher'!F1103</f>
        <v>19378769008665</v>
      </c>
      <c r="E1094" s="5" t="str">
        <f>'[1]TCE - ANEXO IV - Preencher'!G1103</f>
        <v>INSTITUTO HERMES PARDINI S/A</v>
      </c>
      <c r="F1094" s="5" t="str">
        <f>'[1]TCE - ANEXO IV - Preencher'!H1103</f>
        <v>S</v>
      </c>
      <c r="G1094" s="5" t="str">
        <f>'[1]TCE - ANEXO IV - Preencher'!I1103</f>
        <v>S</v>
      </c>
      <c r="H1094" s="5" t="str">
        <f>'[1]TCE - ANEXO IV - Preencher'!J1103</f>
        <v>00052589</v>
      </c>
      <c r="I1094" s="6">
        <f>IF('[1]TCE - ANEXO IV - Preencher'!K1103="","",'[1]TCE - ANEXO IV - Preencher'!K1103)</f>
        <v>45041</v>
      </c>
      <c r="J1094" s="5" t="str">
        <f>'[1]TCE - ANEXO IV - Preencher'!L1103</f>
        <v>5ZLH-KXAP</v>
      </c>
      <c r="K1094" s="5" t="str">
        <f>IF(F1094="B",LEFT('[1]TCE - ANEXO IV - Preencher'!M1103,2),IF(F1094="S",LEFT('[1]TCE - ANEXO IV - Preencher'!M1103,7),IF('[1]TCE - ANEXO IV - Preencher'!H1103="","")))</f>
        <v>3550308</v>
      </c>
      <c r="L1094" s="7">
        <f>'[1]TCE - ANEXO IV - Preencher'!N1103</f>
        <v>1580.8</v>
      </c>
    </row>
    <row r="1095" spans="1:12" ht="18" customHeight="1" x14ac:dyDescent="0.2">
      <c r="A1095" s="3">
        <f>IFERROR(VLOOKUP(B1095,'[1]DADOS (OCULTAR)'!$Q$3:$S$103,3,0),"")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5.16 - Serviços Médico-Hospitalares, Odotonlogia e Laboratoriais</v>
      </c>
      <c r="D1095" s="3">
        <f>'[1]TCE - ANEXO IV - Preencher'!F1104</f>
        <v>19378769008665</v>
      </c>
      <c r="E1095" s="5" t="str">
        <f>'[1]TCE - ANEXO IV - Preencher'!G1104</f>
        <v>INSTITUTO HERMES PARDINI S/A</v>
      </c>
      <c r="F1095" s="5" t="str">
        <f>'[1]TCE - ANEXO IV - Preencher'!H1104</f>
        <v>S</v>
      </c>
      <c r="G1095" s="5" t="str">
        <f>'[1]TCE - ANEXO IV - Preencher'!I1104</f>
        <v>S</v>
      </c>
      <c r="H1095" s="5" t="str">
        <f>'[1]TCE - ANEXO IV - Preencher'!J1104</f>
        <v>2023/62142</v>
      </c>
      <c r="I1095" s="6">
        <f>IF('[1]TCE - ANEXO IV - Preencher'!K1104="","",'[1]TCE - ANEXO IV - Preencher'!K1104)</f>
        <v>45040</v>
      </c>
      <c r="J1095" s="5" t="str">
        <f>'[1]TCE - ANEXO IV - Preencher'!L1104</f>
        <v>8faada29</v>
      </c>
      <c r="K1095" s="5" t="str">
        <f>IF(F1095="B",LEFT('[1]TCE - ANEXO IV - Preencher'!M1104,2),IF(F1095="S",LEFT('[1]TCE - ANEXO IV - Preencher'!M1104,7),IF('[1]TCE - ANEXO IV - Preencher'!H1104="","")))</f>
        <v>3550308</v>
      </c>
      <c r="L1095" s="7">
        <f>'[1]TCE - ANEXO IV - Preencher'!N1104</f>
        <v>9246.2999999999993</v>
      </c>
    </row>
    <row r="1096" spans="1:12" ht="18" customHeight="1" x14ac:dyDescent="0.2">
      <c r="A1096" s="3">
        <f>IFERROR(VLOOKUP(B1096,'[1]DADOS (OCULTAR)'!$Q$3:$S$103,3,0),"")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5.16 - Serviços Médico-Hospitalares, Odotonlogia e Laboratoriais</v>
      </c>
      <c r="D1096" s="3" t="str">
        <f>'[1]TCE - ANEXO IV - Preencher'!F1105</f>
        <v>31.145.185/0002-37</v>
      </c>
      <c r="E1096" s="5" t="str">
        <f>'[1]TCE - ANEXO IV - Preencher'!G1105</f>
        <v>CONSULT LAB LABOR DE ANALISES CLINICAS LTDA</v>
      </c>
      <c r="F1096" s="5" t="str">
        <f>'[1]TCE - ANEXO IV - Preencher'!H1105</f>
        <v>S</v>
      </c>
      <c r="G1096" s="5" t="str">
        <f>'[1]TCE - ANEXO IV - Preencher'!I1105</f>
        <v>S</v>
      </c>
      <c r="H1096" s="5" t="str">
        <f>'[1]TCE - ANEXO IV - Preencher'!J1105</f>
        <v>57</v>
      </c>
      <c r="I1096" s="6">
        <f>IF('[1]TCE - ANEXO IV - Preencher'!K1105="","",'[1]TCE - ANEXO IV - Preencher'!K1105)</f>
        <v>45044</v>
      </c>
      <c r="J1096" s="5" t="str">
        <f>'[1]TCE - ANEXO IV - Preencher'!L1105</f>
        <v>6N8ZBFFPW</v>
      </c>
      <c r="K1096" s="5" t="str">
        <f>IF(F1096="B",LEFT('[1]TCE - ANEXO IV - Preencher'!M1105,2),IF(F1096="S",LEFT('[1]TCE - ANEXO IV - Preencher'!M1105,7),IF('[1]TCE - ANEXO IV - Preencher'!H1105="","")))</f>
        <v>2604106</v>
      </c>
      <c r="L1096" s="7">
        <f>'[1]TCE - ANEXO IV - Preencher'!N1105</f>
        <v>447224.19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>
        <f>IFERROR(VLOOKUP(B1098,'[1]DADOS (OCULTAR)'!$Q$3:$S$103,3,0),"")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5.8 - Locação de Veículos Automotores</v>
      </c>
      <c r="D1098" s="3" t="str">
        <f>'[1]TCE - ANEXO IV - Preencher'!F1107</f>
        <v>29.932.922/0001-19</v>
      </c>
      <c r="E1098" s="5" t="str">
        <f>'[1]TCE - ANEXO IV - Preencher'!G1107</f>
        <v>MEDLIFE LOCACAO DE MAQ E EQUIP LTDA</v>
      </c>
      <c r="F1098" s="5" t="str">
        <f>'[1]TCE - ANEXO IV - Preencher'!H1107</f>
        <v>S</v>
      </c>
      <c r="G1098" s="5" t="str">
        <f>'[1]TCE - ANEXO IV - Preencher'!I1107</f>
        <v>N</v>
      </c>
      <c r="H1098" s="5" t="str">
        <f>'[1]TCE - ANEXO IV - Preencher'!J1107</f>
        <v>577</v>
      </c>
      <c r="I1098" s="6">
        <f>IF('[1]TCE - ANEXO IV - Preencher'!K1107="","",'[1]TCE - ANEXO IV - Preencher'!K1107)</f>
        <v>45047</v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12500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Preencher'!C1109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 t="e">
        <f>'[1]TCE - ANEXO IV - Preencher'!#REF!</f>
        <v>#REF!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(OCULTAR)'!$Q$3:$S$103,3,0),"")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5.99 - Outros Serviços de Terceiros Pessoa Jurídica</v>
      </c>
      <c r="D1101" s="3" t="str">
        <f>'[1]TCE - ANEXO IV - Preencher'!F1110</f>
        <v>01.913.062/0001-57</v>
      </c>
      <c r="E1101" s="5" t="str">
        <f>'[1]TCE - ANEXO IV - Preencher'!G1110</f>
        <v>NEUROIMUNOLOGIA CENTRO DIAGNOSTICO LTDA</v>
      </c>
      <c r="F1101" s="5" t="str">
        <f>'[1]TCE - ANEXO IV - Preencher'!H1110</f>
        <v>S</v>
      </c>
      <c r="G1101" s="5" t="str">
        <f>'[1]TCE - ANEXO IV - Preencher'!I1110</f>
        <v>S</v>
      </c>
      <c r="H1101" s="5" t="str">
        <f>'[1]TCE - ANEXO IV - Preencher'!J1110</f>
        <v>00000259</v>
      </c>
      <c r="I1101" s="6">
        <f>IF('[1]TCE - ANEXO IV - Preencher'!K1110="","",'[1]TCE - ANEXO IV - Preencher'!K1110)</f>
        <v>45044</v>
      </c>
      <c r="J1101" s="5" t="str">
        <f>'[1]TCE - ANEXO IV - Preencher'!L1110</f>
        <v>2K3T-CBW2</v>
      </c>
      <c r="K1101" s="5" t="str">
        <f>IF(F1101="B",LEFT('[1]TCE - ANEXO IV - Preencher'!M1110,2),IF(F1101="S",LEFT('[1]TCE - ANEXO IV - Preencher'!M1110,7),IF('[1]TCE - ANEXO IV - Preencher'!H1110="","")))</f>
        <v>2611606</v>
      </c>
      <c r="L1101" s="7">
        <f>'[1]TCE - ANEXO IV - Preencher'!N1110</f>
        <v>930</v>
      </c>
    </row>
    <row r="1102" spans="1:12" ht="18" customHeight="1" x14ac:dyDescent="0.2">
      <c r="A1102" s="3">
        <f>IFERROR(VLOOKUP(B1102,'[1]DADOS (OCULTAR)'!$Q$3:$S$103,3,0),"")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5.16 - Serviços Médico-Hospitalares, Odotonlogia e Laboratoriais</v>
      </c>
      <c r="D1102" s="3" t="str">
        <f>'[1]TCE - ANEXO IV - Preencher'!F1111</f>
        <v>00.610.112/0001-64</v>
      </c>
      <c r="E1102" s="5" t="str">
        <f>'[1]TCE - ANEXO IV - Preencher'!G1111</f>
        <v>COOPAGRESTE COOP DOS MEDICOS ANESTES DO INT DE PE</v>
      </c>
      <c r="F1102" s="5" t="str">
        <f>'[1]TCE - ANEXO IV - Preencher'!H1111</f>
        <v>S</v>
      </c>
      <c r="G1102" s="5" t="str">
        <f>'[1]TCE - ANEXO IV - Preencher'!I1111</f>
        <v>S</v>
      </c>
      <c r="H1102" s="5" t="str">
        <f>'[1]TCE - ANEXO IV - Preencher'!J1111</f>
        <v>6919</v>
      </c>
      <c r="I1102" s="6">
        <f>IF('[1]TCE - ANEXO IV - Preencher'!K1111="","",'[1]TCE - ANEXO IV - Preencher'!K1111)</f>
        <v>45044</v>
      </c>
      <c r="J1102" s="5" t="str">
        <f>'[1]TCE - ANEXO IV - Preencher'!L1111</f>
        <v>0UVRDNYBI</v>
      </c>
      <c r="K1102" s="5" t="str">
        <f>IF(F1102="B",LEFT('[1]TCE - ANEXO IV - Preencher'!M1111,2),IF(F1102="S",LEFT('[1]TCE - ANEXO IV - Preencher'!M1111,7),IF('[1]TCE - ANEXO IV - Preencher'!H1111="","")))</f>
        <v>2604106</v>
      </c>
      <c r="L1102" s="7">
        <f>'[1]TCE - ANEXO IV - Preencher'!N1111</f>
        <v>572250</v>
      </c>
    </row>
    <row r="1103" spans="1:12" ht="18" customHeight="1" x14ac:dyDescent="0.2">
      <c r="A1103" s="3">
        <f>IFERROR(VLOOKUP(B1103,'[1]DADOS (OCULTAR)'!$Q$3:$S$103,3,0),"")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5.15 - Serviços Domésticos</v>
      </c>
      <c r="D1103" s="3" t="str">
        <f>'[1]TCE - ANEXO IV - Preencher'!F1112</f>
        <v>27.837.083/0001-24</v>
      </c>
      <c r="E1103" s="5" t="str">
        <f>'[1]TCE - ANEXO IV - Preencher'!G1112</f>
        <v>CLEAN HIGIENIZACAO DE TEXTEIS EIRELI-ME</v>
      </c>
      <c r="F1103" s="5" t="str">
        <f>'[1]TCE - ANEXO IV - Preencher'!H1112</f>
        <v>S</v>
      </c>
      <c r="G1103" s="5" t="str">
        <f>'[1]TCE - ANEXO IV - Preencher'!I1112</f>
        <v>S</v>
      </c>
      <c r="H1103" s="5" t="str">
        <f>'[1]TCE - ANEXO IV - Preencher'!J1112</f>
        <v>000002629</v>
      </c>
      <c r="I1103" s="6">
        <f>IF('[1]TCE - ANEXO IV - Preencher'!K1112="","",'[1]TCE - ANEXO IV - Preencher'!K1112)</f>
        <v>45044</v>
      </c>
      <c r="J1103" s="5" t="str">
        <f>'[1]TCE - ANEXO IV - Preencher'!L1112</f>
        <v>PTMU27481</v>
      </c>
      <c r="K1103" s="5" t="str">
        <f>IF(F1103="B",LEFT('[1]TCE - ANEXO IV - Preencher'!M1112,2),IF(F1103="S",LEFT('[1]TCE - ANEXO IV - Preencher'!M1112,7),IF('[1]TCE - ANEXO IV - Preencher'!H1112="","")))</f>
        <v>2607901</v>
      </c>
      <c r="L1103" s="7">
        <f>'[1]TCE - ANEXO IV - Preencher'!N1112</f>
        <v>125872.15</v>
      </c>
    </row>
    <row r="1104" spans="1:12" ht="18" customHeight="1" x14ac:dyDescent="0.2">
      <c r="A1104" s="3">
        <f>IFERROR(VLOOKUP(B1104,'[1]DADOS (OCULTAR)'!$Q$3:$S$103,3,0),"")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5.10 - Detetização/Tratamento de Resíduos e Afins</v>
      </c>
      <c r="D1104" s="3" t="str">
        <f>'[1]TCE - ANEXO IV - Preencher'!F1113</f>
        <v>07.575.881/0001-18</v>
      </c>
      <c r="E1104" s="5" t="str">
        <f>'[1]TCE - ANEXO IV - Preencher'!G1113</f>
        <v>SIM GESTAO AMBIENTAL SERVICOS LTDA</v>
      </c>
      <c r="F1104" s="5" t="str">
        <f>'[1]TCE - ANEXO IV - Preencher'!H1113</f>
        <v>S</v>
      </c>
      <c r="G1104" s="5" t="str">
        <f>'[1]TCE - ANEXO IV - Preencher'!I1113</f>
        <v>S</v>
      </c>
      <c r="H1104" s="5" t="str">
        <f>'[1]TCE - ANEXO IV - Preencher'!J1113</f>
        <v>1.043.517</v>
      </c>
      <c r="I1104" s="6">
        <f>IF('[1]TCE - ANEXO IV - Preencher'!K1113="","",'[1]TCE - ANEXO IV - Preencher'!K1113)</f>
        <v>45045</v>
      </c>
      <c r="J1104" s="5" t="str">
        <f>'[1]TCE - ANEXO IV - Preencher'!L1113</f>
        <v>TLWS4RVUI</v>
      </c>
      <c r="K1104" s="5" t="str">
        <f>IF(F1104="B",LEFT('[1]TCE - ANEXO IV - Preencher'!M1113,2),IF(F1104="S",LEFT('[1]TCE - ANEXO IV - Preencher'!M1113,7),IF('[1]TCE - ANEXO IV - Preencher'!H1113="","")))</f>
        <v>2507507</v>
      </c>
      <c r="L1104" s="7">
        <f>'[1]TCE - ANEXO IV - Preencher'!N1113</f>
        <v>20393.27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>
        <f>IFERROR(VLOOKUP(B1106,'[1]DADOS (OCULTAR)'!$Q$3:$S$103,3,0),"")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5.17 - Manutenção de Software, Certificação Digital e Microfilmagem</v>
      </c>
      <c r="D1106" s="3">
        <f>'[1]TCE - ANEXO IV - Preencher'!F1115</f>
        <v>4069709000102</v>
      </c>
      <c r="E1106" s="5" t="str">
        <f>'[1]TCE - ANEXO IV - Preencher'!G1115</f>
        <v>BIONEXO S.A.</v>
      </c>
      <c r="F1106" s="5" t="str">
        <f>'[1]TCE - ANEXO IV - Preencher'!H1115</f>
        <v>S</v>
      </c>
      <c r="G1106" s="5" t="str">
        <f>'[1]TCE - ANEXO IV - Preencher'!I1115</f>
        <v>S</v>
      </c>
      <c r="H1106" s="5" t="str">
        <f>'[1]TCE - ANEXO IV - Preencher'!J1115</f>
        <v>00354443</v>
      </c>
      <c r="I1106" s="6">
        <f>IF('[1]TCE - ANEXO IV - Preencher'!K1115="","",'[1]TCE - ANEXO IV - Preencher'!K1115)</f>
        <v>45019</v>
      </c>
      <c r="J1106" s="5" t="str">
        <f>'[1]TCE - ANEXO IV - Preencher'!L1115</f>
        <v>7LKK-ZD4Z</v>
      </c>
      <c r="K1106" s="5" t="str">
        <f>IF(F1106="B",LEFT('[1]TCE - ANEXO IV - Preencher'!M1115,2),IF(F1106="S",LEFT('[1]TCE - ANEXO IV - Preencher'!M1115,7),IF('[1]TCE - ANEXO IV - Preencher'!H1115="","")))</f>
        <v>3550308</v>
      </c>
      <c r="L1106" s="7">
        <f>'[1]TCE - ANEXO IV - Preencher'!N1115</f>
        <v>2300</v>
      </c>
    </row>
    <row r="1107" spans="1:12" ht="18" customHeight="1" x14ac:dyDescent="0.2">
      <c r="A1107" s="3">
        <f>IFERROR(VLOOKUP(B1107,'[1]DADOS (OCULTAR)'!$Q$3:$S$103,3,0),"")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5.17 - Manutenção de Software, Certificação Digital e Microfilmagem</v>
      </c>
      <c r="D1107" s="3" t="str">
        <f>'[1]TCE - ANEXO IV - Preencher'!F1116</f>
        <v>92.306.257/0007-80</v>
      </c>
      <c r="E1107" s="5" t="str">
        <f>'[1]TCE - ANEXO IV - Preencher'!G1116</f>
        <v>MV INFORMATICA NORDESTE LTDA</v>
      </c>
      <c r="F1107" s="5" t="str">
        <f>'[1]TCE - ANEXO IV - Preencher'!H1116</f>
        <v>S</v>
      </c>
      <c r="G1107" s="5" t="str">
        <f>'[1]TCE - ANEXO IV - Preencher'!I1116</f>
        <v>S</v>
      </c>
      <c r="H1107" s="5" t="str">
        <f>'[1]TCE - ANEXO IV - Preencher'!J1116</f>
        <v>00054288</v>
      </c>
      <c r="I1107" s="6">
        <f>IF('[1]TCE - ANEXO IV - Preencher'!K1116="","",'[1]TCE - ANEXO IV - Preencher'!K1116)</f>
        <v>45020</v>
      </c>
      <c r="J1107" s="5" t="str">
        <f>'[1]TCE - ANEXO IV - Preencher'!L1116</f>
        <v>BVHL-CLEJ</v>
      </c>
      <c r="K1107" s="5" t="str">
        <f>IF(F1107="B",LEFT('[1]TCE - ANEXO IV - Preencher'!M1116,2),IF(F1107="S",LEFT('[1]TCE - ANEXO IV - Preencher'!M1116,7),IF('[1]TCE - ANEXO IV - Preencher'!H1116="","")))</f>
        <v>2611606</v>
      </c>
      <c r="L1107" s="7">
        <f>'[1]TCE - ANEXO IV - Preencher'!N1116</f>
        <v>31493.1</v>
      </c>
    </row>
    <row r="1108" spans="1:12" ht="18" customHeight="1" x14ac:dyDescent="0.2">
      <c r="A1108" s="3">
        <f>IFERROR(VLOOKUP(B1108,'[1]DADOS (OCULTAR)'!$Q$3:$S$103,3,0),"")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5.17 - Manutenção de Software, Certificação Digital e Microfilmagem</v>
      </c>
      <c r="D1108" s="3" t="str">
        <f>'[1]TCE - ANEXO IV - Preencher'!F1117</f>
        <v>11.698.838/0001-17</v>
      </c>
      <c r="E1108" s="5" t="str">
        <f>'[1]TCE - ANEXO IV - Preencher'!G1117</f>
        <v>INUVEM COMPUTACAO LTDA - ME</v>
      </c>
      <c r="F1108" s="5" t="str">
        <f>'[1]TCE - ANEXO IV - Preencher'!H1117</f>
        <v>S</v>
      </c>
      <c r="G1108" s="5" t="str">
        <f>'[1]TCE - ANEXO IV - Preencher'!I1117</f>
        <v>S</v>
      </c>
      <c r="H1108" s="5" t="str">
        <f>'[1]TCE - ANEXO IV - Preencher'!J1117</f>
        <v>00001215</v>
      </c>
      <c r="I1108" s="6">
        <f>IF('[1]TCE - ANEXO IV - Preencher'!K1117="","",'[1]TCE - ANEXO IV - Preencher'!K1117)</f>
        <v>45019</v>
      </c>
      <c r="J1108" s="5" t="str">
        <f>'[1]TCE - ANEXO IV - Preencher'!L1117</f>
        <v>ZFAT-HRTP</v>
      </c>
      <c r="K1108" s="5" t="str">
        <f>IF(F1108="B",LEFT('[1]TCE - ANEXO IV - Preencher'!M1117,2),IF(F1108="S",LEFT('[1]TCE - ANEXO IV - Preencher'!M1117,7),IF('[1]TCE - ANEXO IV - Preencher'!H1117="","")))</f>
        <v>2927408</v>
      </c>
      <c r="L1108" s="7">
        <f>'[1]TCE - ANEXO IV - Preencher'!N1117</f>
        <v>229</v>
      </c>
    </row>
    <row r="1109" spans="1:12" ht="18" customHeight="1" x14ac:dyDescent="0.2">
      <c r="A1109" s="3">
        <f>IFERROR(VLOOKUP(B1109,'[1]DADOS (OCULTAR)'!$Q$3:$S$103,3,0),"")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5.17 - Manutenção de Software, Certificação Digital e Microfilmagem</v>
      </c>
      <c r="D1109" s="3" t="str">
        <f>'[1]TCE - ANEXO IV - Preencher'!F1118</f>
        <v>10.891.998/0001-15</v>
      </c>
      <c r="E1109" s="5" t="str">
        <f>'[1]TCE - ANEXO IV - Preencher'!G1118</f>
        <v>ADVISERSIT SERVICOS EM INFORMATICA LTDA</v>
      </c>
      <c r="F1109" s="5" t="str">
        <f>'[1]TCE - ANEXO IV - Preencher'!H1118</f>
        <v>S</v>
      </c>
      <c r="G1109" s="5" t="str">
        <f>'[1]TCE - ANEXO IV - Preencher'!I1118</f>
        <v>S</v>
      </c>
      <c r="H1109" s="5" t="str">
        <f>'[1]TCE - ANEXO IV - Preencher'!J1118</f>
        <v>000000869</v>
      </c>
      <c r="I1109" s="6">
        <f>IF('[1]TCE - ANEXO IV - Preencher'!K1118="","",'[1]TCE - ANEXO IV - Preencher'!K1118)</f>
        <v>45044</v>
      </c>
      <c r="J1109" s="5" t="str">
        <f>'[1]TCE - ANEXO IV - Preencher'!L1118</f>
        <v>SFKO95679</v>
      </c>
      <c r="K1109" s="5" t="str">
        <f>IF(F1109="B",LEFT('[1]TCE - ANEXO IV - Preencher'!M1118,2),IF(F1109="S",LEFT('[1]TCE - ANEXO IV - Preencher'!M1118,7),IF('[1]TCE - ANEXO IV - Preencher'!H1118="","")))</f>
        <v>2610707</v>
      </c>
      <c r="L1109" s="7">
        <f>'[1]TCE - ANEXO IV - Preencher'!N1118</f>
        <v>836.61</v>
      </c>
    </row>
    <row r="1110" spans="1:12" ht="18" customHeight="1" x14ac:dyDescent="0.2">
      <c r="A1110" s="3">
        <f>IFERROR(VLOOKUP(B1110,'[1]DADOS (OCULTAR)'!$Q$3:$S$103,3,0),"")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5.17 - Manutenção de Software, Certificação Digital e Microfilmagem</v>
      </c>
      <c r="D1110" s="3">
        <f>'[1]TCE - ANEXO IV - Preencher'!F1119</f>
        <v>41754506000173</v>
      </c>
      <c r="E1110" s="5" t="str">
        <f>'[1]TCE - ANEXO IV - Preencher'!G1119</f>
        <v>FACIL SOLUCOES EM SOLFTWARE E EQUIPAMENTOS LTDA</v>
      </c>
      <c r="F1110" s="5" t="str">
        <f>'[1]TCE - ANEXO IV - Preencher'!H1119</f>
        <v>S</v>
      </c>
      <c r="G1110" s="5" t="str">
        <f>'[1]TCE - ANEXO IV - Preencher'!I1119</f>
        <v>S</v>
      </c>
      <c r="H1110" s="5" t="str">
        <f>'[1]TCE - ANEXO IV - Preencher'!J1119</f>
        <v>0000461</v>
      </c>
      <c r="I1110" s="6">
        <f>IF('[1]TCE - ANEXO IV - Preencher'!K1119="","",'[1]TCE - ANEXO IV - Preencher'!K1119)</f>
        <v>45035</v>
      </c>
      <c r="J1110" s="5" t="str">
        <f>'[1]TCE - ANEXO IV - Preencher'!L1119</f>
        <v>B1C8-940D</v>
      </c>
      <c r="K1110" s="5" t="str">
        <f>IF(F1110="B",LEFT('[1]TCE - ANEXO IV - Preencher'!M1119,2),IF(F1110="S",LEFT('[1]TCE - ANEXO IV - Preencher'!M1119,7),IF('[1]TCE - ANEXO IV - Preencher'!H1119="","")))</f>
        <v>2600104</v>
      </c>
      <c r="L1110" s="7">
        <f>'[1]TCE - ANEXO IV - Preencher'!N1119</f>
        <v>150</v>
      </c>
    </row>
    <row r="1111" spans="1:12" ht="18" customHeight="1" x14ac:dyDescent="0.2">
      <c r="A1111" s="3">
        <f>IFERROR(VLOOKUP(B1111,'[1]DADOS (OCULTAR)'!$Q$3:$S$103,3,0),"")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5.17 - Manutenção de Software, Certificação Digital e Microfilmagem</v>
      </c>
      <c r="D1111" s="3">
        <f>'[1]TCE - ANEXO IV - Preencher'!F1120</f>
        <v>20231241000159</v>
      </c>
      <c r="E1111" s="5" t="str">
        <f>'[1]TCE - ANEXO IV - Preencher'!G1120</f>
        <v>EVAL COMERCIO E SERV DE INFORMATICA EM SAUDE LTDA</v>
      </c>
      <c r="F1111" s="5" t="str">
        <f>'[1]TCE - ANEXO IV - Preencher'!H1120</f>
        <v>S</v>
      </c>
      <c r="G1111" s="5" t="str">
        <f>'[1]TCE - ANEXO IV - Preencher'!I1120</f>
        <v>S</v>
      </c>
      <c r="H1111" s="5" t="str">
        <f>'[1]TCE - ANEXO IV - Preencher'!J1120</f>
        <v>00010481</v>
      </c>
      <c r="I1111" s="6">
        <f>IF('[1]TCE - ANEXO IV - Preencher'!K1120="","",'[1]TCE - ANEXO IV - Preencher'!K1120)</f>
        <v>45021</v>
      </c>
      <c r="J1111" s="5" t="str">
        <f>'[1]TCE - ANEXO IV - Preencher'!L1120</f>
        <v>H7V2-NE86</v>
      </c>
      <c r="K1111" s="5" t="str">
        <f>IF(F1111="B",LEFT('[1]TCE - ANEXO IV - Preencher'!M1120,2),IF(F1111="S",LEFT('[1]TCE - ANEXO IV - Preencher'!M1120,7),IF('[1]TCE - ANEXO IV - Preencher'!H1120="","")))</f>
        <v>3550308</v>
      </c>
      <c r="L1111" s="7">
        <f>'[1]TCE - ANEXO IV - Preencher'!N1120</f>
        <v>650</v>
      </c>
    </row>
    <row r="1112" spans="1:12" ht="18" customHeight="1" x14ac:dyDescent="0.2">
      <c r="A1112" s="3">
        <f>IFERROR(VLOOKUP(B1112,'[1]DADOS (OCULTAR)'!$Q$3:$S$103,3,0),"")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5.17 - Manutenção de Software, Certificação Digital e Microfilmagem</v>
      </c>
      <c r="D1112" s="3">
        <f>'[1]TCE - ANEXO IV - Preencher'!F1121</f>
        <v>20231241000159</v>
      </c>
      <c r="E1112" s="5" t="str">
        <f>'[1]TCE - ANEXO IV - Preencher'!G1121</f>
        <v>EVAL COMERCIO E SERV DE INFORMATICA EM SAUDE LTDA</v>
      </c>
      <c r="F1112" s="5" t="str">
        <f>'[1]TCE - ANEXO IV - Preencher'!H1121</f>
        <v>S</v>
      </c>
      <c r="G1112" s="5" t="str">
        <f>'[1]TCE - ANEXO IV - Preencher'!I1121</f>
        <v>S</v>
      </c>
      <c r="H1112" s="5" t="str">
        <f>'[1]TCE - ANEXO IV - Preencher'!J1121</f>
        <v>00010480</v>
      </c>
      <c r="I1112" s="6">
        <f>IF('[1]TCE - ANEXO IV - Preencher'!K1121="","",'[1]TCE - ANEXO IV - Preencher'!K1121)</f>
        <v>45021</v>
      </c>
      <c r="J1112" s="5" t="str">
        <f>'[1]TCE - ANEXO IV - Preencher'!L1121</f>
        <v>EEPB-VEG5</v>
      </c>
      <c r="K1112" s="5" t="str">
        <f>IF(F1112="B",LEFT('[1]TCE - ANEXO IV - Preencher'!M1121,2),IF(F1112="S",LEFT('[1]TCE - ANEXO IV - Preencher'!M1121,7),IF('[1]TCE - ANEXO IV - Preencher'!H1121="","")))</f>
        <v>3550308</v>
      </c>
      <c r="L1112" s="7">
        <f>'[1]TCE - ANEXO IV - Preencher'!N1121</f>
        <v>4476</v>
      </c>
    </row>
    <row r="1113" spans="1:12" ht="18" customHeight="1" x14ac:dyDescent="0.2">
      <c r="A1113" s="3">
        <f>IFERROR(VLOOKUP(B1113,'[1]DADOS (OCULTAR)'!$Q$3:$S$103,3,0),"")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5.17 - Manutenção de Software, Certificação Digital e Microfilmagem</v>
      </c>
      <c r="D1113" s="3" t="str">
        <f>'[1]TCE - ANEXO IV - Preencher'!F1122</f>
        <v>53.113.791/0001-22</v>
      </c>
      <c r="E1113" s="5" t="str">
        <f>'[1]TCE - ANEXO IV - Preencher'!G1122</f>
        <v>TOTVS AS</v>
      </c>
      <c r="F1113" s="5" t="str">
        <f>'[1]TCE - ANEXO IV - Preencher'!H1122</f>
        <v>S</v>
      </c>
      <c r="G1113" s="5" t="str">
        <f>'[1]TCE - ANEXO IV - Preencher'!I1122</f>
        <v>S</v>
      </c>
      <c r="H1113" s="5" t="str">
        <f>'[1]TCE - ANEXO IV - Preencher'!J1122</f>
        <v>03516614</v>
      </c>
      <c r="I1113" s="6">
        <f>IF('[1]TCE - ANEXO IV - Preencher'!K1122="","",'[1]TCE - ANEXO IV - Preencher'!K1122)</f>
        <v>45019</v>
      </c>
      <c r="J1113" s="5" t="str">
        <f>'[1]TCE - ANEXO IV - Preencher'!L1122</f>
        <v>RFFQ-54CI</v>
      </c>
      <c r="K1113" s="5" t="str">
        <f>IF(F1113="B",LEFT('[1]TCE - ANEXO IV - Preencher'!M1122,2),IF(F1113="S",LEFT('[1]TCE - ANEXO IV - Preencher'!M1122,7),IF('[1]TCE - ANEXO IV - Preencher'!H1122="","")))</f>
        <v>3550308</v>
      </c>
      <c r="L1113" s="7">
        <f>'[1]TCE - ANEXO IV - Preencher'!N1122</f>
        <v>5571.86</v>
      </c>
    </row>
    <row r="1114" spans="1:12" ht="18" customHeight="1" x14ac:dyDescent="0.2">
      <c r="A1114" s="3">
        <f>IFERROR(VLOOKUP(B1114,'[1]DADOS (OCULTAR)'!$Q$3:$S$103,3,0),"")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5.17 - Manutenção de Software, Certificação Digital e Microfilmagem</v>
      </c>
      <c r="D1114" s="3">
        <f>'[1]TCE - ANEXO IV - Preencher'!F1123</f>
        <v>41754506000173</v>
      </c>
      <c r="E1114" s="5" t="str">
        <f>'[1]TCE - ANEXO IV - Preencher'!G1123</f>
        <v>FACIL SOLUCOES EM SOLFTWARE E EQUIPAMENTOS LTDA</v>
      </c>
      <c r="F1114" s="5" t="str">
        <f>'[1]TCE - ANEXO IV - Preencher'!H1123</f>
        <v>S</v>
      </c>
      <c r="G1114" s="5" t="str">
        <f>'[1]TCE - ANEXO IV - Preencher'!I1123</f>
        <v>S</v>
      </c>
      <c r="H1114" s="5" t="str">
        <f>'[1]TCE - ANEXO IV - Preencher'!J1123</f>
        <v>0000467</v>
      </c>
      <c r="I1114" s="6">
        <f>IF('[1]TCE - ANEXO IV - Preencher'!K1123="","",'[1]TCE - ANEXO IV - Preencher'!K1123)</f>
        <v>45036</v>
      </c>
      <c r="J1114" s="5" t="str">
        <f>'[1]TCE - ANEXO IV - Preencher'!L1123</f>
        <v>9BAC-9AD8</v>
      </c>
      <c r="K1114" s="5" t="str">
        <f>IF(F1114="B",LEFT('[1]TCE - ANEXO IV - Preencher'!M1123,2),IF(F1114="S",LEFT('[1]TCE - ANEXO IV - Preencher'!M1123,7),IF('[1]TCE - ANEXO IV - Preencher'!H1123="","")))</f>
        <v>2600104</v>
      </c>
      <c r="L1114" s="7">
        <f>'[1]TCE - ANEXO IV - Preencher'!N1123</f>
        <v>439</v>
      </c>
    </row>
    <row r="1115" spans="1:12" ht="18" customHeight="1" x14ac:dyDescent="0.2">
      <c r="A1115" s="3">
        <f>IFERROR(VLOOKUP(B1115,'[1]DADOS (OCULTAR)'!$Q$3:$S$103,3,0),"")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5.17 - Manutenção de Software, Certificação Digital e Microfilmagem</v>
      </c>
      <c r="D1115" s="3">
        <f>'[1]TCE - ANEXO IV - Preencher'!F1124</f>
        <v>41754506000173</v>
      </c>
      <c r="E1115" s="5" t="str">
        <f>'[1]TCE - ANEXO IV - Preencher'!G1124</f>
        <v>FACIL SOLUCOES EM SOLFTWARE E EQUIPAMENTOS LTDA</v>
      </c>
      <c r="F1115" s="5" t="str">
        <f>'[1]TCE - ANEXO IV - Preencher'!H1124</f>
        <v>S</v>
      </c>
      <c r="G1115" s="5" t="str">
        <f>'[1]TCE - ANEXO IV - Preencher'!I1124</f>
        <v>S</v>
      </c>
      <c r="H1115" s="5" t="str">
        <f>'[1]TCE - ANEXO IV - Preencher'!J1124</f>
        <v>0000466</v>
      </c>
      <c r="I1115" s="6">
        <f>IF('[1]TCE - ANEXO IV - Preencher'!K1124="","",'[1]TCE - ANEXO IV - Preencher'!K1124)</f>
        <v>45036</v>
      </c>
      <c r="J1115" s="5" t="str">
        <f>'[1]TCE - ANEXO IV - Preencher'!L1124</f>
        <v>A4E5-EDF9</v>
      </c>
      <c r="K1115" s="5" t="str">
        <f>IF(F1115="B",LEFT('[1]TCE - ANEXO IV - Preencher'!M1124,2),IF(F1115="S",LEFT('[1]TCE - ANEXO IV - Preencher'!M1124,7),IF('[1]TCE - ANEXO IV - Preencher'!H1124="","")))</f>
        <v>2600104</v>
      </c>
      <c r="L1115" s="7">
        <f>'[1]TCE - ANEXO IV - Preencher'!N1124</f>
        <v>719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>
        <f>IFERROR(VLOOKUP(B1117,'[1]DADOS (OCULTAR)'!$Q$3:$S$103,3,0),"")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5.22 - Vigilância Ostensiva / Monitorada</v>
      </c>
      <c r="D1117" s="3" t="str">
        <f>'[1]TCE - ANEXO IV - Preencher'!F1126</f>
        <v>24.402.663/0001-09</v>
      </c>
      <c r="E1117" s="5" t="str">
        <f>'[1]TCE - ANEXO IV - Preencher'!G1126</f>
        <v>BUNKER SEGUR E VIG PATRIMONIAL EIRELI EPP</v>
      </c>
      <c r="F1117" s="5" t="str">
        <f>'[1]TCE - ANEXO IV - Preencher'!H1126</f>
        <v>S</v>
      </c>
      <c r="G1117" s="5" t="str">
        <f>'[1]TCE - ANEXO IV - Preencher'!I1126</f>
        <v>S</v>
      </c>
      <c r="H1117" s="5" t="str">
        <f>'[1]TCE - ANEXO IV - Preencher'!J1126</f>
        <v>00001844</v>
      </c>
      <c r="I1117" s="6">
        <f>IF('[1]TCE - ANEXO IV - Preencher'!K1126="","",'[1]TCE - ANEXO IV - Preencher'!K1126)</f>
        <v>45036</v>
      </c>
      <c r="J1117" s="5" t="str">
        <f>'[1]TCE - ANEXO IV - Preencher'!L1126</f>
        <v>42ZP-PUPC</v>
      </c>
      <c r="K1117" s="5" t="str">
        <f>IF(F1117="B",LEFT('[1]TCE - ANEXO IV - Preencher'!M1126,2),IF(F1117="S",LEFT('[1]TCE - ANEXO IV - Preencher'!M1126,7),IF('[1]TCE - ANEXO IV - Preencher'!H1126="","")))</f>
        <v>2611606</v>
      </c>
      <c r="L1117" s="7">
        <f>'[1]TCE - ANEXO IV - Preencher'!N1126</f>
        <v>115168</v>
      </c>
    </row>
    <row r="1118" spans="1:12" ht="18" customHeight="1" x14ac:dyDescent="0.2">
      <c r="A1118" s="3">
        <f>IFERROR(VLOOKUP(B1118,'[1]DADOS (OCULTAR)'!$Q$3:$S$103,3,0),"")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5.10 - Detetização/Tratamento de Resíduos e Afins</v>
      </c>
      <c r="D1118" s="3" t="str">
        <f>'[1]TCE - ANEXO IV - Preencher'!F1127</f>
        <v>09.595.245/0001-83</v>
      </c>
      <c r="E1118" s="5" t="str">
        <f>'[1]TCE - ANEXO IV - Preencher'!G1127</f>
        <v>FOCUS SERVICOS AMBIENTAIS LTDA ME</v>
      </c>
      <c r="F1118" s="5" t="str">
        <f>'[1]TCE - ANEXO IV - Preencher'!H1127</f>
        <v>S</v>
      </c>
      <c r="G1118" s="5" t="str">
        <f>'[1]TCE - ANEXO IV - Preencher'!I1127</f>
        <v>S</v>
      </c>
      <c r="H1118" s="5" t="str">
        <f>'[1]TCE - ANEXO IV - Preencher'!J1127</f>
        <v>00014869</v>
      </c>
      <c r="I1118" s="6">
        <f>IF('[1]TCE - ANEXO IV - Preencher'!K1127="","",'[1]TCE - ANEXO IV - Preencher'!K1127)</f>
        <v>45035</v>
      </c>
      <c r="J1118" s="5" t="str">
        <f>'[1]TCE - ANEXO IV - Preencher'!L1127</f>
        <v>5JCS-NFGL</v>
      </c>
      <c r="K1118" s="5" t="str">
        <f>IF(F1118="B",LEFT('[1]TCE - ANEXO IV - Preencher'!M1127,2),IF(F1118="S",LEFT('[1]TCE - ANEXO IV - Preencher'!M1127,7),IF('[1]TCE - ANEXO IV - Preencher'!H1127="","")))</f>
        <v>2609600</v>
      </c>
      <c r="L1118" s="7">
        <f>'[1]TCE - ANEXO IV - Preencher'!N1127</f>
        <v>850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>
        <f>IFERROR(VLOOKUP(B1120,'[1]DADOS (OCULTAR)'!$Q$3:$S$103,3,0),"")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5.99 - Outros Serviços de Terceiros Pessoa Jurídica</v>
      </c>
      <c r="D1120" s="3">
        <f>'[1]TCE - ANEXO IV - Preencher'!F1129</f>
        <v>7655966000106</v>
      </c>
      <c r="E1120" s="5" t="str">
        <f>'[1]TCE - ANEXO IV - Preencher'!G1129</f>
        <v>SINGULUS ENGENHARIA E MEDICINA DO TRABALHO CARUARU - EIRELI</v>
      </c>
      <c r="F1120" s="5" t="str">
        <f>'[1]TCE - ANEXO IV - Preencher'!H1129</f>
        <v>S</v>
      </c>
      <c r="G1120" s="5" t="str">
        <f>'[1]TCE - ANEXO IV - Preencher'!I1129</f>
        <v>S</v>
      </c>
      <c r="H1120" s="5" t="str">
        <f>'[1]TCE - ANEXO IV - Preencher'!J1129</f>
        <v>16616</v>
      </c>
      <c r="I1120" s="6">
        <f>IF('[1]TCE - ANEXO IV - Preencher'!K1129="","",'[1]TCE - ANEXO IV - Preencher'!K1129)</f>
        <v>45044</v>
      </c>
      <c r="J1120" s="5" t="str">
        <f>'[1]TCE - ANEXO IV - Preencher'!L1129</f>
        <v>ME8CWCPFI</v>
      </c>
      <c r="K1120" s="5" t="str">
        <f>IF(F1120="B",LEFT('[1]TCE - ANEXO IV - Preencher'!M1129,2),IF(F1120="S",LEFT('[1]TCE - ANEXO IV - Preencher'!M1129,7),IF('[1]TCE - ANEXO IV - Preencher'!H1129="","")))</f>
        <v>2604106</v>
      </c>
      <c r="L1120" s="7">
        <f>'[1]TCE - ANEXO IV - Preencher'!N1129</f>
        <v>582</v>
      </c>
    </row>
    <row r="1121" spans="1:12" ht="18" customHeight="1" x14ac:dyDescent="0.2">
      <c r="A1121" s="3">
        <f>IFERROR(VLOOKUP(B1121,'[1]DADOS (OCULTAR)'!$Q$3:$S$103,3,0),"")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5.99 - Outros Serviços de Terceiros Pessoa Jurídica</v>
      </c>
      <c r="D1121" s="3" t="str">
        <f>'[1]TCE - ANEXO IV - Preencher'!F1130</f>
        <v>08.276.880/0001-35</v>
      </c>
      <c r="E1121" s="5" t="str">
        <f>'[1]TCE - ANEXO IV - Preencher'!G1130</f>
        <v>JVG CONTABILIDADE LTDA ME</v>
      </c>
      <c r="F1121" s="5" t="str">
        <f>'[1]TCE - ANEXO IV - Preencher'!H1130</f>
        <v>S</v>
      </c>
      <c r="G1121" s="5" t="str">
        <f>'[1]TCE - ANEXO IV - Preencher'!I1130</f>
        <v>S</v>
      </c>
      <c r="H1121" s="5" t="str">
        <f>'[1]TCE - ANEXO IV - Preencher'!J1130</f>
        <v>00002282</v>
      </c>
      <c r="I1121" s="6">
        <f>IF('[1]TCE - ANEXO IV - Preencher'!K1130="","",'[1]TCE - ANEXO IV - Preencher'!K1130)</f>
        <v>45040</v>
      </c>
      <c r="J1121" s="5" t="str">
        <f>'[1]TCE - ANEXO IV - Preencher'!L1130</f>
        <v>UUIB-F9N8</v>
      </c>
      <c r="K1121" s="5" t="str">
        <f>IF(F1121="B",LEFT('[1]TCE - ANEXO IV - Preencher'!M1130,2),IF(F1121="S",LEFT('[1]TCE - ANEXO IV - Preencher'!M1130,7),IF('[1]TCE - ANEXO IV - Preencher'!H1130="","")))</f>
        <v>2611606</v>
      </c>
      <c r="L1121" s="7">
        <f>'[1]TCE - ANEXO IV - Preencher'!N1130</f>
        <v>21283.61</v>
      </c>
    </row>
    <row r="1122" spans="1:12" ht="18" customHeight="1" x14ac:dyDescent="0.2">
      <c r="A1122" s="3">
        <f>IFERROR(VLOOKUP(B1122,'[1]DADOS (OCULTAR)'!$Q$3:$S$103,3,0),"")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5.99 - Outros Serviços de Terceiros Pessoa Jurídica</v>
      </c>
      <c r="D1122" s="3" t="str">
        <f>'[1]TCE - ANEXO IV - Preencher'!F1131</f>
        <v>24.127.434/0001-15</v>
      </c>
      <c r="E1122" s="5" t="str">
        <f>'[1]TCE - ANEXO IV - Preencher'!G1131</f>
        <v>RODRIGO ALMENDRA E ADVOGADOS ASSOCIADOS</v>
      </c>
      <c r="F1122" s="5" t="str">
        <f>'[1]TCE - ANEXO IV - Preencher'!H1131</f>
        <v>S</v>
      </c>
      <c r="G1122" s="5" t="str">
        <f>'[1]TCE - ANEXO IV - Preencher'!I1131</f>
        <v>S</v>
      </c>
      <c r="H1122" s="5" t="str">
        <f>'[1]TCE - ANEXO IV - Preencher'!J1131</f>
        <v>00000648</v>
      </c>
      <c r="I1122" s="6">
        <f>IF('[1]TCE - ANEXO IV - Preencher'!K1131="","",'[1]TCE - ANEXO IV - Preencher'!K1131)</f>
        <v>45040</v>
      </c>
      <c r="J1122" s="5" t="str">
        <f>'[1]TCE - ANEXO IV - Preencher'!L1131</f>
        <v>UPN6-HPPM</v>
      </c>
      <c r="K1122" s="5" t="str">
        <f>IF(F1122="B",LEFT('[1]TCE - ANEXO IV - Preencher'!M1131,2),IF(F1122="S",LEFT('[1]TCE - ANEXO IV - Preencher'!M1131,7),IF('[1]TCE - ANEXO IV - Preencher'!H1131="","")))</f>
        <v>2611606</v>
      </c>
      <c r="L1122" s="7">
        <f>'[1]TCE - ANEXO IV - Preencher'!N1131</f>
        <v>7000</v>
      </c>
    </row>
    <row r="1123" spans="1:12" ht="18" customHeight="1" x14ac:dyDescent="0.2">
      <c r="A1123" s="3">
        <f>IFERROR(VLOOKUP(B1123,'[1]DADOS (OCULTAR)'!$Q$3:$S$103,3,0),"")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5.99 - Outros Serviços de Terceiros Pessoa Jurídica</v>
      </c>
      <c r="D1123" s="3">
        <f>'[1]TCE - ANEXO IV - Preencher'!F1132</f>
        <v>60619202001209</v>
      </c>
      <c r="E1123" s="5" t="str">
        <f>'[1]TCE - ANEXO IV - Preencher'!G1132</f>
        <v>MESSER GASES LTDA</v>
      </c>
      <c r="F1123" s="5" t="str">
        <f>'[1]TCE - ANEXO IV - Preencher'!H1132</f>
        <v>S</v>
      </c>
      <c r="G1123" s="5" t="str">
        <f>'[1]TCE - ANEXO IV - Preencher'!I1132</f>
        <v>S</v>
      </c>
      <c r="H1123" s="5" t="str">
        <f>'[1]TCE - ANEXO IV - Preencher'!J1132</f>
        <v>000005740</v>
      </c>
      <c r="I1123" s="6">
        <f>IF('[1]TCE - ANEXO IV - Preencher'!K1132="","",'[1]TCE - ANEXO IV - Preencher'!K1132)</f>
        <v>45033</v>
      </c>
      <c r="J1123" s="5" t="str">
        <f>'[1]TCE - ANEXO IV - Preencher'!L1132</f>
        <v>EILB62123</v>
      </c>
      <c r="K1123" s="5" t="str">
        <f>IF(F1123="B",LEFT('[1]TCE - ANEXO IV - Preencher'!M1132,2),IF(F1123="S",LEFT('[1]TCE - ANEXO IV - Preencher'!M1132,7),IF('[1]TCE - ANEXO IV - Preencher'!H1132="","")))</f>
        <v>2607901</v>
      </c>
      <c r="L1123" s="7">
        <f>'[1]TCE - ANEXO IV - Preencher'!N1132</f>
        <v>978.95</v>
      </c>
    </row>
    <row r="1124" spans="1:12" ht="18" customHeight="1" x14ac:dyDescent="0.2">
      <c r="A1124" s="3">
        <f>IFERROR(VLOOKUP(B1124,'[1]DADOS (OCULTAR)'!$Q$3:$S$103,3,0),"")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5.99 - Outros Serviços de Terceiros Pessoa Jurídica</v>
      </c>
      <c r="D1124" s="3" t="str">
        <f>'[1]TCE - ANEXO IV - Preencher'!F1133</f>
        <v>26.467.687/0001-63</v>
      </c>
      <c r="E1124" s="5" t="str">
        <f>'[1]TCE - ANEXO IV - Preencher'!G1133</f>
        <v>CAMILA JULIETTE DE MELO SANTOS 06818519458</v>
      </c>
      <c r="F1124" s="5" t="str">
        <f>'[1]TCE - ANEXO IV - Preencher'!H1133</f>
        <v>S</v>
      </c>
      <c r="G1124" s="5" t="str">
        <f>'[1]TCE - ANEXO IV - Preencher'!I1133</f>
        <v>S</v>
      </c>
      <c r="H1124" s="5" t="str">
        <f>'[1]TCE - ANEXO IV - Preencher'!J1133</f>
        <v>1</v>
      </c>
      <c r="I1124" s="6">
        <f>IF('[1]TCE - ANEXO IV - Preencher'!K1133="","",'[1]TCE - ANEXO IV - Preencher'!K1133)</f>
        <v>45036</v>
      </c>
      <c r="J1124" s="5" t="str">
        <f>'[1]TCE - ANEXO IV - Preencher'!L1133</f>
        <v>26041062226467687000163000000000000123040809915859</v>
      </c>
      <c r="K1124" s="5" t="str">
        <f>IF(F1124="B",LEFT('[1]TCE - ANEXO IV - Preencher'!M1133,2),IF(F1124="S",LEFT('[1]TCE - ANEXO IV - Preencher'!M1133,7),IF('[1]TCE - ANEXO IV - Preencher'!H1133="","")))</f>
        <v>2604106</v>
      </c>
      <c r="L1124" s="7">
        <f>'[1]TCE - ANEXO IV - Preencher'!N1133</f>
        <v>2460</v>
      </c>
    </row>
    <row r="1125" spans="1:12" ht="18" customHeight="1" x14ac:dyDescent="0.2">
      <c r="A1125" s="3">
        <f>IFERROR(VLOOKUP(B1125,'[1]DADOS (OCULTAR)'!$Q$3:$S$103,3,0),"")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5.99 - Outros Serviços de Terceiros Pessoa Jurídica</v>
      </c>
      <c r="D1125" s="3" t="str">
        <f>'[1]TCE - ANEXO IV - Preencher'!F1134</f>
        <v>08.902.352/0001-44</v>
      </c>
      <c r="E1125" s="5" t="str">
        <f>'[1]TCE - ANEXO IV - Preencher'!G1134</f>
        <v>JJ SERVICOS LABORATORIAIS LTDA - ME</v>
      </c>
      <c r="F1125" s="5" t="str">
        <f>'[1]TCE - ANEXO IV - Preencher'!H1134</f>
        <v>S</v>
      </c>
      <c r="G1125" s="5" t="str">
        <f>'[1]TCE - ANEXO IV - Preencher'!I1134</f>
        <v>S</v>
      </c>
      <c r="H1125" s="5" t="str">
        <f>'[1]TCE - ANEXO IV - Preencher'!J1134</f>
        <v>00000504</v>
      </c>
      <c r="I1125" s="6">
        <f>IF('[1]TCE - ANEXO IV - Preencher'!K1134="","",'[1]TCE - ANEXO IV - Preencher'!K1134)</f>
        <v>45046</v>
      </c>
      <c r="J1125" s="5" t="str">
        <f>'[1]TCE - ANEXO IV - Preencher'!L1134</f>
        <v>HSHK-XFHLL</v>
      </c>
      <c r="K1125" s="5" t="str">
        <f>IF(F1125="B",LEFT('[1]TCE - ANEXO IV - Preencher'!M1134,2),IF(F1125="S",LEFT('[1]TCE - ANEXO IV - Preencher'!M1134,7),IF('[1]TCE - ANEXO IV - Preencher'!H1134="","")))</f>
        <v>2609709</v>
      </c>
      <c r="L1125" s="7">
        <f>'[1]TCE - ANEXO IV - Preencher'!N1134</f>
        <v>3000</v>
      </c>
    </row>
    <row r="1126" spans="1:12" ht="18" customHeight="1" x14ac:dyDescent="0.2">
      <c r="A1126" s="3">
        <f>IFERROR(VLOOKUP(B1126,'[1]DADOS (OCULTAR)'!$Q$3:$S$103,3,0),"")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5.99 - Outros Serviços de Terceiros Pessoa Jurídica</v>
      </c>
      <c r="D1126" s="3">
        <f>'[1]TCE - ANEXO IV - Preencher'!F1135</f>
        <v>41894073000151</v>
      </c>
      <c r="E1126" s="5" t="str">
        <f>'[1]TCE - ANEXO IV - Preencher'!G1135</f>
        <v>MARCOS FERNANDO DE PONTES MONTEIRO</v>
      </c>
      <c r="F1126" s="5" t="str">
        <f>'[1]TCE - ANEXO IV - Preencher'!H1135</f>
        <v>S</v>
      </c>
      <c r="G1126" s="5" t="str">
        <f>'[1]TCE - ANEXO IV - Preencher'!I1135</f>
        <v>S</v>
      </c>
      <c r="H1126" s="5" t="str">
        <f>'[1]TCE - ANEXO IV - Preencher'!J1135</f>
        <v>158.810</v>
      </c>
      <c r="I1126" s="6">
        <f>IF('[1]TCE - ANEXO IV - Preencher'!K1135="","",'[1]TCE - ANEXO IV - Preencher'!K1135)</f>
        <v>45041</v>
      </c>
      <c r="J1126" s="5" t="str">
        <f>'[1]TCE - ANEXO IV - Preencher'!L1135</f>
        <v>LXEU32016</v>
      </c>
      <c r="K1126" s="5" t="str">
        <f>IF(F1126="B",LEFT('[1]TCE - ANEXO IV - Preencher'!M1135,2),IF(F1126="S",LEFT('[1]TCE - ANEXO IV - Preencher'!M1135,7),IF('[1]TCE - ANEXO IV - Preencher'!H1135="","")))</f>
        <v>2609600</v>
      </c>
      <c r="L1126" s="7">
        <f>'[1]TCE - ANEXO IV - Preencher'!N1135</f>
        <v>5703.37</v>
      </c>
    </row>
    <row r="1127" spans="1:12" ht="18" customHeight="1" x14ac:dyDescent="0.2">
      <c r="A1127" s="3">
        <f>IFERROR(VLOOKUP(B1127,'[1]DADOS (OCULTAR)'!$Q$3:$S$103,3,0),"")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5.99 - Outros Serviços de Terceiros Pessoa Jurídica</v>
      </c>
      <c r="D1127" s="3" t="str">
        <f>'[1]TCE - ANEXO IV - Preencher'!F1136</f>
        <v>12.332.754/0001-28</v>
      </c>
      <c r="E1127" s="5" t="str">
        <f>'[1]TCE - ANEXO IV - Preencher'!G1136</f>
        <v>PAULO WAGNER SAMPAIO DA SILVA ME</v>
      </c>
      <c r="F1127" s="5" t="str">
        <f>'[1]TCE - ANEXO IV - Preencher'!H1136</f>
        <v>S</v>
      </c>
      <c r="G1127" s="5" t="str">
        <f>'[1]TCE - ANEXO IV - Preencher'!I1136</f>
        <v>S</v>
      </c>
      <c r="H1127" s="5" t="str">
        <f>'[1]TCE - ANEXO IV - Preencher'!J1136</f>
        <v>00001730</v>
      </c>
      <c r="I1127" s="6">
        <f>IF('[1]TCE - ANEXO IV - Preencher'!K1136="","",'[1]TCE - ANEXO IV - Preencher'!K1136)</f>
        <v>45044</v>
      </c>
      <c r="J1127" s="5" t="str">
        <f>'[1]TCE - ANEXO IV - Preencher'!L1136</f>
        <v>QT6P-YYB6</v>
      </c>
      <c r="K1127" s="5" t="str">
        <f>IF(F1127="B",LEFT('[1]TCE - ANEXO IV - Preencher'!M1136,2),IF(F1127="S",LEFT('[1]TCE - ANEXO IV - Preencher'!M1136,7),IF('[1]TCE - ANEXO IV - Preencher'!H1136="","")))</f>
        <v>2611606</v>
      </c>
      <c r="L1127" s="7">
        <f>'[1]TCE - ANEXO IV - Preencher'!N1136</f>
        <v>1857.71</v>
      </c>
    </row>
    <row r="1128" spans="1:12" ht="18" customHeight="1" x14ac:dyDescent="0.2">
      <c r="A1128" s="3">
        <f>IFERROR(VLOOKUP(B1128,'[1]DADOS (OCULTAR)'!$Q$3:$S$103,3,0),"")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5.99 - Outros Serviços de Terceiros Pessoa Jurídica</v>
      </c>
      <c r="D1128" s="3" t="str">
        <f>'[1]TCE - ANEXO IV - Preencher'!F1137</f>
        <v>27.534.506/0001-37</v>
      </c>
      <c r="E1128" s="5" t="str">
        <f>'[1]TCE - ANEXO IV - Preencher'!G1137</f>
        <v>FELLIPE R P DE O. TRATAMENTO DE AGUA</v>
      </c>
      <c r="F1128" s="5" t="str">
        <f>'[1]TCE - ANEXO IV - Preencher'!H1137</f>
        <v>S</v>
      </c>
      <c r="G1128" s="5" t="str">
        <f>'[1]TCE - ANEXO IV - Preencher'!I1137</f>
        <v>S</v>
      </c>
      <c r="H1128" s="5" t="str">
        <f>'[1]TCE - ANEXO IV - Preencher'!J1137</f>
        <v>00001787</v>
      </c>
      <c r="I1128" s="6">
        <f>IF('[1]TCE - ANEXO IV - Preencher'!K1137="","",'[1]TCE - ANEXO IV - Preencher'!K1137)</f>
        <v>45027</v>
      </c>
      <c r="J1128" s="5" t="str">
        <f>'[1]TCE - ANEXO IV - Preencher'!L1137</f>
        <v>UDYZ-R7RC</v>
      </c>
      <c r="K1128" s="5" t="str">
        <f>IF(F1128="B",LEFT('[1]TCE - ANEXO IV - Preencher'!M1137,2),IF(F1128="S",LEFT('[1]TCE - ANEXO IV - Preencher'!M1137,7),IF('[1]TCE - ANEXO IV - Preencher'!H1137="","")))</f>
        <v>2611606</v>
      </c>
      <c r="L1128" s="7">
        <f>'[1]TCE - ANEXO IV - Preencher'!N1137</f>
        <v>3790</v>
      </c>
    </row>
    <row r="1129" spans="1:12" ht="18" customHeight="1" x14ac:dyDescent="0.2">
      <c r="A1129" s="3">
        <f>IFERROR(VLOOKUP(B1129,'[1]DADOS (OCULTAR)'!$Q$3:$S$103,3,0),"")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5.99 - Outros Serviços de Terceiros Pessoa Jurídica</v>
      </c>
      <c r="D1129" s="3" t="str">
        <f>'[1]TCE - ANEXO IV - Preencher'!F1138</f>
        <v>00.782.637/0001-87</v>
      </c>
      <c r="E1129" s="5" t="str">
        <f>'[1]TCE - ANEXO IV - Preencher'!G1138</f>
        <v>EDUARDO OLIVEIRA CONSULT E ASSES JURIDICA S/C</v>
      </c>
      <c r="F1129" s="5" t="str">
        <f>'[1]TCE - ANEXO IV - Preencher'!H1138</f>
        <v>S</v>
      </c>
      <c r="G1129" s="5" t="str">
        <f>'[1]TCE - ANEXO IV - Preencher'!I1138</f>
        <v>S</v>
      </c>
      <c r="H1129" s="5" t="str">
        <f>'[1]TCE - ANEXO IV - Preencher'!J1138</f>
        <v>00000449</v>
      </c>
      <c r="I1129" s="6">
        <f>IF('[1]TCE - ANEXO IV - Preencher'!K1138="","",'[1]TCE - ANEXO IV - Preencher'!K1138)</f>
        <v>45044</v>
      </c>
      <c r="J1129" s="5" t="str">
        <f>'[1]TCE - ANEXO IV - Preencher'!L1138</f>
        <v>U6U4-94DD</v>
      </c>
      <c r="K1129" s="5" t="str">
        <f>IF(F1129="B",LEFT('[1]TCE - ANEXO IV - Preencher'!M1138,2),IF(F1129="S",LEFT('[1]TCE - ANEXO IV - Preencher'!M1138,7),IF('[1]TCE - ANEXO IV - Preencher'!H1138="","")))</f>
        <v>2611606</v>
      </c>
      <c r="L1129" s="7">
        <f>'[1]TCE - ANEXO IV - Preencher'!N1138</f>
        <v>7812</v>
      </c>
    </row>
    <row r="1130" spans="1:12" ht="18" customHeight="1" x14ac:dyDescent="0.2">
      <c r="A1130" s="3">
        <f>IFERROR(VLOOKUP(B1130,'[1]DADOS (OCULTAR)'!$Q$3:$S$103,3,0),"")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5.99 - Outros Serviços de Terceiros Pessoa Jurídica</v>
      </c>
      <c r="D1130" s="3" t="str">
        <f>'[1]TCE - ANEXO IV - Preencher'!F1139</f>
        <v>19.362.739/0001-71</v>
      </c>
      <c r="E1130" s="5" t="str">
        <f>'[1]TCE - ANEXO IV - Preencher'!G1139</f>
        <v>MM DA SILVA TREIN E DESENV DE SISTEMAS DE INFORMATICA</v>
      </c>
      <c r="F1130" s="5" t="str">
        <f>'[1]TCE - ANEXO IV - Preencher'!H1139</f>
        <v>S</v>
      </c>
      <c r="G1130" s="5" t="str">
        <f>'[1]TCE - ANEXO IV - Preencher'!I1139</f>
        <v>S</v>
      </c>
      <c r="H1130" s="5" t="str">
        <f>'[1]TCE - ANEXO IV - Preencher'!J1139</f>
        <v>689</v>
      </c>
      <c r="I1130" s="6">
        <f>IF('[1]TCE - ANEXO IV - Preencher'!K1139="","",'[1]TCE - ANEXO IV - Preencher'!K1139)</f>
        <v>45041</v>
      </c>
      <c r="J1130" s="5" t="str">
        <f>'[1]TCE - ANEXO IV - Preencher'!L1139</f>
        <v>MNFYLHRCN</v>
      </c>
      <c r="K1130" s="5" t="str">
        <f>IF(F1130="B",LEFT('[1]TCE - ANEXO IV - Preencher'!M1139,2),IF(F1130="S",LEFT('[1]TCE - ANEXO IV - Preencher'!M1139,7),IF('[1]TCE - ANEXO IV - Preencher'!H1139="","")))</f>
        <v>2704302</v>
      </c>
      <c r="L1130" s="7">
        <f>'[1]TCE - ANEXO IV - Preencher'!N1139</f>
        <v>590.9</v>
      </c>
    </row>
    <row r="1131" spans="1:12" ht="18" customHeight="1" x14ac:dyDescent="0.2">
      <c r="A1131" s="3">
        <f>IFERROR(VLOOKUP(B1131,'[1]DADOS (OCULTAR)'!$Q$3:$S$103,3,0),"")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5.99 - Outros Serviços de Terceiros Pessoa Jurídica</v>
      </c>
      <c r="D1131" s="3" t="str">
        <f>'[1]TCE - ANEXO IV - Preencher'!F1140</f>
        <v>10.998.292/0001-57</v>
      </c>
      <c r="E1131" s="5" t="str">
        <f>'[1]TCE - ANEXO IV - Preencher'!G1140</f>
        <v>CENTRO I E E PERNAMBUCO</v>
      </c>
      <c r="F1131" s="5" t="str">
        <f>'[1]TCE - ANEXO IV - Preencher'!H1140</f>
        <v>S</v>
      </c>
      <c r="G1131" s="5" t="str">
        <f>'[1]TCE - ANEXO IV - Preencher'!I1140</f>
        <v>N</v>
      </c>
      <c r="H1131" s="5" t="str">
        <f>'[1]TCE - ANEXO IV - Preencher'!J1140</f>
        <v>00035363</v>
      </c>
      <c r="I1131" s="6">
        <f>IF('[1]TCE - ANEXO IV - Preencher'!K1140="","",'[1]TCE - ANEXO IV - Preencher'!K1140)</f>
        <v>45044</v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3720.62</v>
      </c>
    </row>
    <row r="1132" spans="1:12" ht="18" customHeight="1" x14ac:dyDescent="0.2">
      <c r="A1132" s="3">
        <f>IFERROR(VLOOKUP(B1132,'[1]DADOS (OCULTAR)'!$Q$3:$S$103,3,0),"")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5.99 - Outros Serviços de Terceiros Pessoa Jurídica</v>
      </c>
      <c r="D1132" s="3">
        <f>'[1]TCE - ANEXO IV - Preencher'!F1141</f>
        <v>12332754000128</v>
      </c>
      <c r="E1132" s="5" t="str">
        <f>'[1]TCE - ANEXO IV - Preencher'!G1141</f>
        <v>PAULO WAGNER SAMPAIO DA SILVA ME</v>
      </c>
      <c r="F1132" s="5" t="str">
        <f>'[1]TCE - ANEXO IV - Preencher'!H1141</f>
        <v>S</v>
      </c>
      <c r="G1132" s="5" t="str">
        <f>'[1]TCE - ANEXO IV - Preencher'!I1141</f>
        <v>S</v>
      </c>
      <c r="H1132" s="5" t="str">
        <f>'[1]TCE - ANEXO IV - Preencher'!J1141</f>
        <v>00001731</v>
      </c>
      <c r="I1132" s="6">
        <f>IF('[1]TCE - ANEXO IV - Preencher'!K1141="","",'[1]TCE - ANEXO IV - Preencher'!K1141)</f>
        <v>45044</v>
      </c>
      <c r="J1132" s="5" t="str">
        <f>'[1]TCE - ANEXO IV - Preencher'!L1141</f>
        <v>JZHX-GQMB</v>
      </c>
      <c r="K1132" s="5" t="str">
        <f>IF(F1132="B",LEFT('[1]TCE - ANEXO IV - Preencher'!M1141,2),IF(F1132="S",LEFT('[1]TCE - ANEXO IV - Preencher'!M1141,7),IF('[1]TCE - ANEXO IV - Preencher'!H1141="","")))</f>
        <v>2611606</v>
      </c>
      <c r="L1132" s="7">
        <f>'[1]TCE - ANEXO IV - Preencher'!N1141</f>
        <v>7013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>
        <f>IFERROR(VLOOKUP(B1134,'[1]DADOS (OCULTAR)'!$Q$3:$S$103,3,0),"")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5.5 - Reparo e Manutenção de Máquinas e Equipamentos</v>
      </c>
      <c r="D1134" s="3" t="str">
        <f>'[1]TCE - ANEXO IV - Preencher'!F1143</f>
        <v>01.449.930/0007-85</v>
      </c>
      <c r="E1134" s="5" t="str">
        <f>'[1]TCE - ANEXO IV - Preencher'!G1143</f>
        <v>SIEMENS HEALTHCARE DIAGNOSTICOS LTDA</v>
      </c>
      <c r="F1134" s="5" t="str">
        <f>'[1]TCE - ANEXO IV - Preencher'!H1143</f>
        <v>S</v>
      </c>
      <c r="G1134" s="5" t="str">
        <f>'[1]TCE - ANEXO IV - Preencher'!I1143</f>
        <v>S</v>
      </c>
      <c r="H1134" s="5" t="str">
        <f>'[1]TCE - ANEXO IV - Preencher'!J1143</f>
        <v>00013272</v>
      </c>
      <c r="I1134" s="6">
        <f>IF('[1]TCE - ANEXO IV - Preencher'!K1143="","",'[1]TCE - ANEXO IV - Preencher'!K1143)</f>
        <v>45029</v>
      </c>
      <c r="J1134" s="5" t="str">
        <f>'[1]TCE - ANEXO IV - Preencher'!L1143</f>
        <v>JVLF-5TIE</v>
      </c>
      <c r="K1134" s="5" t="str">
        <f>IF(F1134="B",LEFT('[1]TCE - ANEXO IV - Preencher'!M1143,2),IF(F1134="S",LEFT('[1]TCE - ANEXO IV - Preencher'!M1143,7),IF('[1]TCE - ANEXO IV - Preencher'!H1143="","")))</f>
        <v>2611606</v>
      </c>
      <c r="L1134" s="7">
        <f>'[1]TCE - ANEXO IV - Preencher'!N1143</f>
        <v>54378.58</v>
      </c>
    </row>
    <row r="1135" spans="1:12" ht="18" customHeight="1" x14ac:dyDescent="0.2">
      <c r="A1135" s="3">
        <f>IFERROR(VLOOKUP(B1135,'[1]DADOS (OCULTAR)'!$Q$3:$S$103,3,0),"")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5.5 - Reparo e Manutenção de Máquinas e Equipamentos</v>
      </c>
      <c r="D1135" s="3" t="str">
        <f>'[1]TCE - ANEXO IV - Preencher'!F1144</f>
        <v>01.449.930/0007-85</v>
      </c>
      <c r="E1135" s="5" t="str">
        <f>'[1]TCE - ANEXO IV - Preencher'!G1144</f>
        <v>SIEMENS HEALTHCARE DIAGNOSTICOS LTDA</v>
      </c>
      <c r="F1135" s="5" t="str">
        <f>'[1]TCE - ANEXO IV - Preencher'!H1144</f>
        <v>S</v>
      </c>
      <c r="G1135" s="5" t="str">
        <f>'[1]TCE - ANEXO IV - Preencher'!I1144</f>
        <v>S</v>
      </c>
      <c r="H1135" s="5" t="str">
        <f>'[1]TCE - ANEXO IV - Preencher'!J1144</f>
        <v>00013338</v>
      </c>
      <c r="I1135" s="6">
        <f>IF('[1]TCE - ANEXO IV - Preencher'!K1144="","",'[1]TCE - ANEXO IV - Preencher'!K1144)</f>
        <v>45044</v>
      </c>
      <c r="J1135" s="5" t="str">
        <f>'[1]TCE - ANEXO IV - Preencher'!L1144</f>
        <v>ZMFR-WF6S</v>
      </c>
      <c r="K1135" s="5" t="str">
        <f>IF(F1135="B",LEFT('[1]TCE - ANEXO IV - Preencher'!M1144,2),IF(F1135="S",LEFT('[1]TCE - ANEXO IV - Preencher'!M1144,7),IF('[1]TCE - ANEXO IV - Preencher'!H1144="","")))</f>
        <v>2611606</v>
      </c>
      <c r="L1135" s="7">
        <f>'[1]TCE - ANEXO IV - Preencher'!N1144</f>
        <v>43306.59</v>
      </c>
    </row>
    <row r="1136" spans="1:12" ht="18" customHeight="1" x14ac:dyDescent="0.2">
      <c r="A1136" s="3">
        <f>IFERROR(VLOOKUP(B1136,'[1]DADOS (OCULTAR)'!$Q$3:$S$103,3,0),"")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5.5 - Reparo e Manutenção de Máquinas e Equipamentos</v>
      </c>
      <c r="D1136" s="3" t="str">
        <f>'[1]TCE - ANEXO IV - Preencher'!F1145</f>
        <v>14.951.481/0001-25</v>
      </c>
      <c r="E1136" s="5" t="str">
        <f>'[1]TCE - ANEXO IV - Preencher'!G1145</f>
        <v>BM COMERCIO E SERVICOS DE EQUIP MED</v>
      </c>
      <c r="F1136" s="5" t="str">
        <f>'[1]TCE - ANEXO IV - Preencher'!H1145</f>
        <v>S</v>
      </c>
      <c r="G1136" s="5" t="str">
        <f>'[1]TCE - ANEXO IV - Preencher'!I1145</f>
        <v>S</v>
      </c>
      <c r="H1136" s="5" t="str">
        <f>'[1]TCE - ANEXO IV - Preencher'!J1145</f>
        <v>000000647</v>
      </c>
      <c r="I1136" s="6">
        <f>IF('[1]TCE - ANEXO IV - Preencher'!K1145="","",'[1]TCE - ANEXO IV - Preencher'!K1145)</f>
        <v>45043</v>
      </c>
      <c r="J1136" s="5" t="str">
        <f>'[1]TCE - ANEXO IV - Preencher'!L1145</f>
        <v>MKQU36453</v>
      </c>
      <c r="K1136" s="5" t="str">
        <f>IF(F1136="B",LEFT('[1]TCE - ANEXO IV - Preencher'!M1145,2),IF(F1136="S",LEFT('[1]TCE - ANEXO IV - Preencher'!M1145,7),IF('[1]TCE - ANEXO IV - Preencher'!H1145="","")))</f>
        <v>2603454</v>
      </c>
      <c r="L1136" s="7">
        <f>'[1]TCE - ANEXO IV - Preencher'!N1145</f>
        <v>3300</v>
      </c>
    </row>
    <row r="1137" spans="1:12" ht="18" customHeight="1" x14ac:dyDescent="0.2">
      <c r="A1137" s="3">
        <f>IFERROR(VLOOKUP(B1137,'[1]DADOS (OCULTAR)'!$Q$3:$S$103,3,0),"")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5.5 - Reparo e Manutenção de Máquinas e Equipamentos</v>
      </c>
      <c r="D1137" s="3">
        <f>'[1]TCE - ANEXO IV - Preencher'!F1146</f>
        <v>13302865000154</v>
      </c>
      <c r="E1137" s="5" t="str">
        <f>'[1]TCE - ANEXO IV - Preencher'!G1146</f>
        <v>MEDICAL VENETUS COMER DE PROD HOSPITALARES EIRELLI</v>
      </c>
      <c r="F1137" s="5" t="str">
        <f>'[1]TCE - ANEXO IV - Preencher'!H1146</f>
        <v>S</v>
      </c>
      <c r="G1137" s="5" t="str">
        <f>'[1]TCE - ANEXO IV - Preencher'!I1146</f>
        <v>S</v>
      </c>
      <c r="H1137" s="5" t="str">
        <f>'[1]TCE - ANEXO IV - Preencher'!J1146</f>
        <v>405</v>
      </c>
      <c r="I1137" s="6">
        <f>IF('[1]TCE - ANEXO IV - Preencher'!K1146="","",'[1]TCE - ANEXO IV - Preencher'!K1146)</f>
        <v>45042</v>
      </c>
      <c r="J1137" s="5" t="str">
        <f>'[1]TCE - ANEXO IV - Preencher'!L1146</f>
        <v>Z7HBO842Z</v>
      </c>
      <c r="K1137" s="5" t="str">
        <f>IF(F1137="B",LEFT('[1]TCE - ANEXO IV - Preencher'!M1146,2),IF(F1137="S",LEFT('[1]TCE - ANEXO IV - Preencher'!M1146,7),IF('[1]TCE - ANEXO IV - Preencher'!H1146="","")))</f>
        <v>2704302</v>
      </c>
      <c r="L1137" s="7">
        <f>'[1]TCE - ANEXO IV - Preencher'!N1146</f>
        <v>4710</v>
      </c>
    </row>
    <row r="1138" spans="1:12" ht="18" customHeight="1" x14ac:dyDescent="0.2">
      <c r="A1138" s="3">
        <f>IFERROR(VLOOKUP(B1138,'[1]DADOS (OCULTAR)'!$Q$3:$S$103,3,0),"")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5.5 - Reparo e Manutenção de Máquinas e Equipamentos</v>
      </c>
      <c r="D1138" s="3">
        <f>'[1]TCE - ANEXO IV - Preencher'!F1147</f>
        <v>18234459000115</v>
      </c>
      <c r="E1138" s="5" t="str">
        <f>'[1]TCE - ANEXO IV - Preencher'!G1147</f>
        <v>MEDIXX COMERCIO E SERVICOS PARA SAUDE LTDA</v>
      </c>
      <c r="F1138" s="5" t="str">
        <f>'[1]TCE - ANEXO IV - Preencher'!H1147</f>
        <v>S</v>
      </c>
      <c r="G1138" s="5" t="str">
        <f>'[1]TCE - ANEXO IV - Preencher'!I1147</f>
        <v>S</v>
      </c>
      <c r="H1138" s="5" t="str">
        <f>'[1]TCE - ANEXO IV - Preencher'!J1147</f>
        <v>0000001673</v>
      </c>
      <c r="I1138" s="6">
        <f>IF('[1]TCE - ANEXO IV - Preencher'!K1147="","",'[1]TCE - ANEXO IV - Preencher'!K1147)</f>
        <v>45135</v>
      </c>
      <c r="J1138" s="5" t="str">
        <f>'[1]TCE - ANEXO IV - Preencher'!L1147</f>
        <v>39PP-SLMS</v>
      </c>
      <c r="K1138" s="5" t="str">
        <f>IF(F1138="B",LEFT('[1]TCE - ANEXO IV - Preencher'!M1147,2),IF(F1138="S",LEFT('[1]TCE - ANEXO IV - Preencher'!M1147,7),IF('[1]TCE - ANEXO IV - Preencher'!H1147="","")))</f>
        <v>3530805</v>
      </c>
      <c r="L1138" s="7">
        <f>'[1]TCE - ANEXO IV - Preencher'!N1147</f>
        <v>22189.45</v>
      </c>
    </row>
    <row r="1139" spans="1:12" ht="18" customHeight="1" x14ac:dyDescent="0.2">
      <c r="A1139" s="3">
        <f>IFERROR(VLOOKUP(B1139,'[1]DADOS (OCULTAR)'!$Q$3:$S$103,3,0),"")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5.5 - Reparo e Manutenção de Máquinas e Equipamentos</v>
      </c>
      <c r="D1139" s="3">
        <f>'[1]TCE - ANEXO IV - Preencher'!F1148</f>
        <v>14883237000172</v>
      </c>
      <c r="E1139" s="5" t="str">
        <f>'[1]TCE - ANEXO IV - Preencher'!G1148</f>
        <v>INSTRUMENTEC COM E SERV DE MAQUINAS E QUIP LTDA</v>
      </c>
      <c r="F1139" s="5" t="str">
        <f>'[1]TCE - ANEXO IV - Preencher'!H1148</f>
        <v>S</v>
      </c>
      <c r="G1139" s="5" t="str">
        <f>'[1]TCE - ANEXO IV - Preencher'!I1148</f>
        <v>S</v>
      </c>
      <c r="H1139" s="5" t="str">
        <f>'[1]TCE - ANEXO IV - Preencher'!J1148</f>
        <v>00000101</v>
      </c>
      <c r="I1139" s="6">
        <f>IF('[1]TCE - ANEXO IV - Preencher'!K1148="","",'[1]TCE - ANEXO IV - Preencher'!K1148)</f>
        <v>45043</v>
      </c>
      <c r="J1139" s="5" t="str">
        <f>'[1]TCE - ANEXO IV - Preencher'!L1148</f>
        <v>T28T-8HIEE</v>
      </c>
      <c r="K1139" s="5" t="str">
        <f>IF(F1139="B",LEFT('[1]TCE - ANEXO IV - Preencher'!M1148,2),IF(F1139="S",LEFT('[1]TCE - ANEXO IV - Preencher'!M1148,7),IF('[1]TCE - ANEXO IV - Preencher'!H1148="","")))</f>
        <v>2600054</v>
      </c>
      <c r="L1139" s="7">
        <f>'[1]TCE - ANEXO IV - Preencher'!N1148</f>
        <v>6000</v>
      </c>
    </row>
    <row r="1140" spans="1:12" ht="18" customHeight="1" x14ac:dyDescent="0.2">
      <c r="A1140" s="3">
        <f>IFERROR(VLOOKUP(B1140,'[1]DADOS (OCULTAR)'!$Q$3:$S$103,3,0),"")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5.5 - Reparo e Manutenção de Máquinas e Equipamentos</v>
      </c>
      <c r="D1140" s="3">
        <f>'[1]TCE - ANEXO IV - Preencher'!F1149</f>
        <v>35343136000189</v>
      </c>
      <c r="E1140" s="5" t="str">
        <f>'[1]TCE - ANEXO IV - Preencher'!G1149</f>
        <v>EMBRAESTER - EMPRESA BRASILEIRA DE ESTERILIZACOES LTDA</v>
      </c>
      <c r="F1140" s="5" t="str">
        <f>'[1]TCE - ANEXO IV - Preencher'!H1149</f>
        <v>S</v>
      </c>
      <c r="G1140" s="5" t="str">
        <f>'[1]TCE - ANEXO IV - Preencher'!I1149</f>
        <v>S</v>
      </c>
      <c r="H1140" s="5" t="str">
        <f>'[1]TCE - ANEXO IV - Preencher'!J1149</f>
        <v>00011829</v>
      </c>
      <c r="I1140" s="6">
        <f>IF('[1]TCE - ANEXO IV - Preencher'!K1149="","",'[1]TCE - ANEXO IV - Preencher'!K1149)</f>
        <v>45049</v>
      </c>
      <c r="J1140" s="5" t="str">
        <f>'[1]TCE - ANEXO IV - Preencher'!L1149</f>
        <v>LGRY-VNXP</v>
      </c>
      <c r="K1140" s="5" t="str">
        <f>IF(F1140="B",LEFT('[1]TCE - ANEXO IV - Preencher'!M1149,2),IF(F1140="S",LEFT('[1]TCE - ANEXO IV - Preencher'!M1149,7),IF('[1]TCE - ANEXO IV - Preencher'!H1149="","")))</f>
        <v>2611606</v>
      </c>
      <c r="L1140" s="7">
        <f>'[1]TCE - ANEXO IV - Preencher'!N1149</f>
        <v>1385.12</v>
      </c>
    </row>
    <row r="1141" spans="1:12" ht="18" customHeight="1" x14ac:dyDescent="0.2">
      <c r="A1141" s="3">
        <f>IFERROR(VLOOKUP(B1141,'[1]DADOS (OCULTAR)'!$Q$3:$S$103,3,0),"")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5.5 - Reparo e Manutenção de Máquinas e Equipamentos</v>
      </c>
      <c r="D1141" s="3">
        <f>'[1]TCE - ANEXO IV - Preencher'!F1150</f>
        <v>35844207000127</v>
      </c>
      <c r="E1141" s="5" t="str">
        <f>'[1]TCE - ANEXO IV - Preencher'!G1150</f>
        <v>GILDENNES ALVES SOUSA GOMES 11543004636</v>
      </c>
      <c r="F1141" s="5" t="str">
        <f>'[1]TCE - ANEXO IV - Preencher'!H1150</f>
        <v>S</v>
      </c>
      <c r="G1141" s="5" t="str">
        <f>'[1]TCE - ANEXO IV - Preencher'!I1150</f>
        <v>S</v>
      </c>
      <c r="H1141" s="5" t="str">
        <f>'[1]TCE - ANEXO IV - Preencher'!J1150</f>
        <v>202300000000081</v>
      </c>
      <c r="I1141" s="6">
        <f>IF('[1]TCE - ANEXO IV - Preencher'!K1150="","",'[1]TCE - ANEXO IV - Preencher'!K1150)</f>
        <v>45040</v>
      </c>
      <c r="J1141" s="5" t="str">
        <f>'[1]TCE - ANEXO IV - Preencher'!L1150</f>
        <v>JWAT-JFXN</v>
      </c>
      <c r="K1141" s="5" t="str">
        <f>IF(F1141="B",LEFT('[1]TCE - ANEXO IV - Preencher'!M1150,2),IF(F1141="S",LEFT('[1]TCE - ANEXO IV - Preencher'!M1150,7),IF('[1]TCE - ANEXO IV - Preencher'!H1150="","")))</f>
        <v>3122504</v>
      </c>
      <c r="L1141" s="7">
        <f>'[1]TCE - ANEXO IV - Preencher'!N1150</f>
        <v>590.9</v>
      </c>
    </row>
    <row r="1142" spans="1:12" ht="18" customHeight="1" x14ac:dyDescent="0.2">
      <c r="A1142" s="3">
        <f>IFERROR(VLOOKUP(B1142,'[1]DADOS (OCULTAR)'!$Q$3:$S$103,3,0),"")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5.5 - Reparo e Manutenção de Máquinas e Equipamentos</v>
      </c>
      <c r="D1142" s="3" t="str">
        <f>'[1]TCE - ANEXO IV - Preencher'!F1151</f>
        <v>18.204.483/0001-01</v>
      </c>
      <c r="E1142" s="5" t="str">
        <f>'[1]TCE - ANEXO IV - Preencher'!G1151</f>
        <v>WAGNER FERNANDES SALES DA SILVA E CIA LTDA</v>
      </c>
      <c r="F1142" s="5" t="str">
        <f>'[1]TCE - ANEXO IV - Preencher'!H1151</f>
        <v>S</v>
      </c>
      <c r="G1142" s="5" t="str">
        <f>'[1]TCE - ANEXO IV - Preencher'!I1151</f>
        <v>S</v>
      </c>
      <c r="H1142" s="5" t="str">
        <f>'[1]TCE - ANEXO IV - Preencher'!J1151</f>
        <v>4204</v>
      </c>
      <c r="I1142" s="6">
        <f>IF('[1]TCE - ANEXO IV - Preencher'!K1151="","",'[1]TCE - ANEXO IV - Preencher'!K1151)</f>
        <v>45042</v>
      </c>
      <c r="J1142" s="5" t="str">
        <f>'[1]TCE - ANEXO IV - Preencher'!L1151</f>
        <v>1SAIET3HZ</v>
      </c>
      <c r="K1142" s="5" t="str">
        <f>IF(F1142="B",LEFT('[1]TCE - ANEXO IV - Preencher'!M1151,2),IF(F1142="S",LEFT('[1]TCE - ANEXO IV - Preencher'!M1151,7),IF('[1]TCE - ANEXO IV - Preencher'!H1151="","")))</f>
        <v>2704302</v>
      </c>
      <c r="L1142" s="7">
        <f>'[1]TCE - ANEXO IV - Preencher'!N1151</f>
        <v>24426.78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>
        <f>IFERROR(VLOOKUP(B1144,'[1]DADOS (OCULTAR)'!$Q$3:$S$103,3,0),"")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5.5 - Reparo e Manutenção de Máquinas e Equipamentos</v>
      </c>
      <c r="D1144" s="3">
        <f>'[1]TCE - ANEXO IV - Preencher'!F1153</f>
        <v>22930095000185</v>
      </c>
      <c r="E1144" s="5" t="str">
        <f>'[1]TCE - ANEXO IV - Preencher'!G1153</f>
        <v>FHILIPPE JOSEPH SILVA E LIMA - ME</v>
      </c>
      <c r="F1144" s="5" t="str">
        <f>'[1]TCE - ANEXO IV - Preencher'!H1153</f>
        <v>S</v>
      </c>
      <c r="G1144" s="5" t="str">
        <f>'[1]TCE - ANEXO IV - Preencher'!I1153</f>
        <v>S</v>
      </c>
      <c r="H1144" s="5" t="str">
        <f>'[1]TCE - ANEXO IV - Preencher'!J1153</f>
        <v>11478</v>
      </c>
      <c r="I1144" s="6">
        <f>IF('[1]TCE - ANEXO IV - Preencher'!K1153="","",'[1]TCE - ANEXO IV - Preencher'!K1153)</f>
        <v>45034</v>
      </c>
      <c r="J1144" s="5" t="str">
        <f>'[1]TCE - ANEXO IV - Preencher'!L1153</f>
        <v>DMXVNELVZ</v>
      </c>
      <c r="K1144" s="5" t="str">
        <f>IF(F1144="B",LEFT('[1]TCE - ANEXO IV - Preencher'!M1153,2),IF(F1144="S",LEFT('[1]TCE - ANEXO IV - Preencher'!M1153,7),IF('[1]TCE - ANEXO IV - Preencher'!H1153="","")))</f>
        <v>2604106</v>
      </c>
      <c r="L1144" s="7">
        <f>'[1]TCE - ANEXO IV - Preencher'!N1153</f>
        <v>984</v>
      </c>
    </row>
    <row r="1145" spans="1:12" ht="18" customHeight="1" x14ac:dyDescent="0.2">
      <c r="A1145" s="3">
        <f>IFERROR(VLOOKUP(B1145,'[1]DADOS (OCULTAR)'!$Q$3:$S$103,3,0),"")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5.5 - Reparo e Manutenção de Máquinas e Equipamentos</v>
      </c>
      <c r="D1145" s="3" t="str">
        <f>'[1]TCE - ANEXO IV - Preencher'!F1154</f>
        <v>23.623.014/0001-67</v>
      </c>
      <c r="E1145" s="5" t="str">
        <f>'[1]TCE - ANEXO IV - Preencher'!G1154</f>
        <v>AIRMONT ENGENHARIA EIRELI - EPP</v>
      </c>
      <c r="F1145" s="5" t="str">
        <f>'[1]TCE - ANEXO IV - Preencher'!H1154</f>
        <v>S</v>
      </c>
      <c r="G1145" s="5" t="str">
        <f>'[1]TCE - ANEXO IV - Preencher'!I1154</f>
        <v>S</v>
      </c>
      <c r="H1145" s="5" t="str">
        <f>'[1]TCE - ANEXO IV - Preencher'!J1154</f>
        <v>000001424</v>
      </c>
      <c r="I1145" s="6">
        <f>IF('[1]TCE - ANEXO IV - Preencher'!K1154="","",'[1]TCE - ANEXO IV - Preencher'!K1154)</f>
        <v>45043</v>
      </c>
      <c r="J1145" s="5" t="str">
        <f>'[1]TCE - ANEXO IV - Preencher'!L1154</f>
        <v>MKLR01611</v>
      </c>
      <c r="K1145" s="5" t="str">
        <f>IF(F1145="B",LEFT('[1]TCE - ANEXO IV - Preencher'!M1154,2),IF(F1145="S",LEFT('[1]TCE - ANEXO IV - Preencher'!M1154,7),IF('[1]TCE - ANEXO IV - Preencher'!H1154="","")))</f>
        <v>2609600</v>
      </c>
      <c r="L1145" s="7">
        <f>'[1]TCE - ANEXO IV - Preencher'!N1154</f>
        <v>23575.279999999999</v>
      </c>
    </row>
    <row r="1146" spans="1:12" ht="18" customHeight="1" x14ac:dyDescent="0.2">
      <c r="A1146" s="3">
        <f>IFERROR(VLOOKUP(B1146,'[1]DADOS (OCULTAR)'!$Q$3:$S$103,3,0),"")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5.5 - Reparo e Manutenção de Máquinas e Equipamentos</v>
      </c>
      <c r="D1146" s="3" t="str">
        <f>'[1]TCE - ANEXO IV - Preencher'!F1155</f>
        <v>11.189.101/0001-79</v>
      </c>
      <c r="E1146" s="5" t="str">
        <f>'[1]TCE - ANEXO IV - Preencher'!G1155</f>
        <v>GENSETS INST. E MANUT. ELET</v>
      </c>
      <c r="F1146" s="5" t="str">
        <f>'[1]TCE - ANEXO IV - Preencher'!H1155</f>
        <v>S</v>
      </c>
      <c r="G1146" s="5" t="str">
        <f>'[1]TCE - ANEXO IV - Preencher'!I1155</f>
        <v>S</v>
      </c>
      <c r="H1146" s="5" t="str">
        <f>'[1]TCE - ANEXO IV - Preencher'!J1155</f>
        <v>00006081</v>
      </c>
      <c r="I1146" s="6">
        <f>IF('[1]TCE - ANEXO IV - Preencher'!K1155="","",'[1]TCE - ANEXO IV - Preencher'!K1155)</f>
        <v>45019</v>
      </c>
      <c r="J1146" s="5" t="str">
        <f>'[1]TCE - ANEXO IV - Preencher'!L1155</f>
        <v>HQWA-IBIL</v>
      </c>
      <c r="K1146" s="5" t="str">
        <f>IF(F1146="B",LEFT('[1]TCE - ANEXO IV - Preencher'!M1155,2),IF(F1146="S",LEFT('[1]TCE - ANEXO IV - Preencher'!M1155,7),IF('[1]TCE - ANEXO IV - Preencher'!H1155="","")))</f>
        <v>2611606</v>
      </c>
      <c r="L1146" s="7">
        <f>'[1]TCE - ANEXO IV - Preencher'!N1155</f>
        <v>3993.46</v>
      </c>
    </row>
    <row r="1147" spans="1:12" ht="18" customHeight="1" x14ac:dyDescent="0.2">
      <c r="A1147" s="3">
        <f>IFERROR(VLOOKUP(B1147,'[1]DADOS (OCULTAR)'!$Q$3:$S$103,3,0),"")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5.5 - Reparo e Manutenção de Máquinas e Equipamentos</v>
      </c>
      <c r="D1147" s="3" t="str">
        <f>'[1]TCE - ANEXO IV - Preencher'!F1156</f>
        <v>36.823.760/0001-46</v>
      </c>
      <c r="E1147" s="5" t="str">
        <f>'[1]TCE - ANEXO IV - Preencher'!G1156</f>
        <v>TECH SYSTEM SECURITY COMERCIO E SERVICOS DE EQUIP</v>
      </c>
      <c r="F1147" s="5" t="str">
        <f>'[1]TCE - ANEXO IV - Preencher'!H1156</f>
        <v>S</v>
      </c>
      <c r="G1147" s="5" t="str">
        <f>'[1]TCE - ANEXO IV - Preencher'!I1156</f>
        <v>S</v>
      </c>
      <c r="H1147" s="5" t="str">
        <f>'[1]TCE - ANEXO IV - Preencher'!J1156</f>
        <v>00000173</v>
      </c>
      <c r="I1147" s="6">
        <f>IF('[1]TCE - ANEXO IV - Preencher'!K1156="","",'[1]TCE - ANEXO IV - Preencher'!K1156)</f>
        <v>45020</v>
      </c>
      <c r="J1147" s="5" t="str">
        <f>'[1]TCE - ANEXO IV - Preencher'!L1156</f>
        <v>QVQF-XJ2Y</v>
      </c>
      <c r="K1147" s="5" t="str">
        <f>IF(F1147="B",LEFT('[1]TCE - ANEXO IV - Preencher'!M1156,2),IF(F1147="S",LEFT('[1]TCE - ANEXO IV - Preencher'!M1156,7),IF('[1]TCE - ANEXO IV - Preencher'!H1156="","")))</f>
        <v>2611606</v>
      </c>
      <c r="L1147" s="7">
        <f>'[1]TCE - ANEXO IV - Preencher'!N1156</f>
        <v>1500</v>
      </c>
    </row>
    <row r="1148" spans="1:12" ht="18" customHeight="1" x14ac:dyDescent="0.2">
      <c r="A1148" s="3">
        <f>IFERROR(VLOOKUP(B1148,'[1]DADOS (OCULTAR)'!$Q$3:$S$103,3,0),"")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5.5 - Reparo e Manutenção de Máquinas e Equipamentos</v>
      </c>
      <c r="D1148" s="3" t="str">
        <f>'[1]TCE - ANEXO IV - Preencher'!F1157</f>
        <v>90.347.840/0008-94</v>
      </c>
      <c r="E1148" s="5" t="str">
        <f>'[1]TCE - ANEXO IV - Preencher'!G1157</f>
        <v>TK ELEVADORES BRASIL LTDA</v>
      </c>
      <c r="F1148" s="5" t="str">
        <f>'[1]TCE - ANEXO IV - Preencher'!H1157</f>
        <v>S</v>
      </c>
      <c r="G1148" s="5" t="str">
        <f>'[1]TCE - ANEXO IV - Preencher'!I1157</f>
        <v>S</v>
      </c>
      <c r="H1148" s="5" t="str">
        <f>'[1]TCE - ANEXO IV - Preencher'!J1157</f>
        <v>00137346</v>
      </c>
      <c r="I1148" s="6">
        <f>IF('[1]TCE - ANEXO IV - Preencher'!K1157="","",'[1]TCE - ANEXO IV - Preencher'!K1157)</f>
        <v>45028</v>
      </c>
      <c r="J1148" s="5" t="str">
        <f>'[1]TCE - ANEXO IV - Preencher'!L1157</f>
        <v>PDE2-H1IJ</v>
      </c>
      <c r="K1148" s="5" t="str">
        <f>IF(F1148="B",LEFT('[1]TCE - ANEXO IV - Preencher'!M1157,2),IF(F1148="S",LEFT('[1]TCE - ANEXO IV - Preencher'!M1157,7),IF('[1]TCE - ANEXO IV - Preencher'!H1157="","")))</f>
        <v>2611606</v>
      </c>
      <c r="L1148" s="7">
        <f>'[1]TCE - ANEXO IV - Preencher'!N1157</f>
        <v>282.47000000000003</v>
      </c>
    </row>
    <row r="1149" spans="1:12" ht="18" customHeight="1" x14ac:dyDescent="0.2">
      <c r="A1149" s="3">
        <f>IFERROR(VLOOKUP(B1149,'[1]DADOS (OCULTAR)'!$Q$3:$S$103,3,0),"")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5.5 - Reparo e Manutenção de Máquinas e Equipamentos</v>
      </c>
      <c r="D1149" s="3" t="str">
        <f>'[1]TCE - ANEXO IV - Preencher'!F1158</f>
        <v>90.347.840/0008-94</v>
      </c>
      <c r="E1149" s="5" t="str">
        <f>'[1]TCE - ANEXO IV - Preencher'!G1158</f>
        <v>TK ELEVADORES BRASIL LTDA</v>
      </c>
      <c r="F1149" s="5" t="str">
        <f>'[1]TCE - ANEXO IV - Preencher'!H1158</f>
        <v>S</v>
      </c>
      <c r="G1149" s="5" t="str">
        <f>'[1]TCE - ANEXO IV - Preencher'!I1158</f>
        <v>S</v>
      </c>
      <c r="H1149" s="5" t="str">
        <f>'[1]TCE - ANEXO IV - Preencher'!J1158</f>
        <v>00137389</v>
      </c>
      <c r="I1149" s="6">
        <f>IF('[1]TCE - ANEXO IV - Preencher'!K1158="","",'[1]TCE - ANEXO IV - Preencher'!K1158)</f>
        <v>45036</v>
      </c>
      <c r="J1149" s="5" t="str">
        <f>'[1]TCE - ANEXO IV - Preencher'!L1158</f>
        <v>UUPS-2KDP</v>
      </c>
      <c r="K1149" s="5" t="str">
        <f>IF(F1149="B",LEFT('[1]TCE - ANEXO IV - Preencher'!M1158,2),IF(F1149="S",LEFT('[1]TCE - ANEXO IV - Preencher'!M1158,7),IF('[1]TCE - ANEXO IV - Preencher'!H1158="","")))</f>
        <v>2611606</v>
      </c>
      <c r="L1149" s="7">
        <f>'[1]TCE - ANEXO IV - Preencher'!N1158</f>
        <v>211.36</v>
      </c>
    </row>
    <row r="1150" spans="1:12" ht="18" customHeight="1" x14ac:dyDescent="0.2">
      <c r="A1150" s="3">
        <f>IFERROR(VLOOKUP(B1150,'[1]DADOS (OCULTAR)'!$Q$3:$S$103,3,0),"")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5.5 - Reparo e Manutenção de Máquinas e Equipamentos</v>
      </c>
      <c r="D1150" s="3">
        <f>'[1]TCE - ANEXO IV - Preencher'!F1159</f>
        <v>44069796000104</v>
      </c>
      <c r="E1150" s="5" t="str">
        <f>'[1]TCE - ANEXO IV - Preencher'!G1159</f>
        <v>JOELMA DA SILVA LUZ SERVICOS</v>
      </c>
      <c r="F1150" s="5" t="str">
        <f>'[1]TCE - ANEXO IV - Preencher'!H1159</f>
        <v>S</v>
      </c>
      <c r="G1150" s="5" t="str">
        <f>'[1]TCE - ANEXO IV - Preencher'!I1159</f>
        <v>S</v>
      </c>
      <c r="H1150" s="5" t="str">
        <f>'[1]TCE - ANEXO IV - Preencher'!J1159</f>
        <v>000000121</v>
      </c>
      <c r="I1150" s="6">
        <f>IF('[1]TCE - ANEXO IV - Preencher'!K1159="","",'[1]TCE - ANEXO IV - Preencher'!K1159)</f>
        <v>45041</v>
      </c>
      <c r="J1150" s="5" t="str">
        <f>'[1]TCE - ANEXO IV - Preencher'!L1159</f>
        <v>LRBB43996</v>
      </c>
      <c r="K1150" s="5" t="str">
        <f>IF(F1150="B",LEFT('[1]TCE - ANEXO IV - Preencher'!M1159,2),IF(F1150="S",LEFT('[1]TCE - ANEXO IV - Preencher'!M1159,7),IF('[1]TCE - ANEXO IV - Preencher'!H1159="","")))</f>
        <v>2609600</v>
      </c>
      <c r="L1150" s="7">
        <f>'[1]TCE - ANEXO IV - Preencher'!N1159</f>
        <v>1100</v>
      </c>
    </row>
    <row r="1151" spans="1:12" ht="18" customHeight="1" x14ac:dyDescent="0.2">
      <c r="A1151" s="3">
        <f>IFERROR(VLOOKUP(B1151,'[1]DADOS (OCULTAR)'!$Q$3:$S$103,3,0),"")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5.5 - Reparo e Manutenção de Máquinas e Equipamentos</v>
      </c>
      <c r="D1151" s="3">
        <f>'[1]TCE - ANEXO IV - Preencher'!F1160</f>
        <v>13471538000126</v>
      </c>
      <c r="E1151" s="5" t="str">
        <f>'[1]TCE - ANEXO IV - Preencher'!G1160</f>
        <v>EVERALDO DE SOUSA LIMA 34065180449</v>
      </c>
      <c r="F1151" s="5" t="str">
        <f>'[1]TCE - ANEXO IV - Preencher'!H1160</f>
        <v>S</v>
      </c>
      <c r="G1151" s="5" t="str">
        <f>'[1]TCE - ANEXO IV - Preencher'!I1160</f>
        <v>S</v>
      </c>
      <c r="H1151" s="5" t="str">
        <f>'[1]TCE - ANEXO IV - Preencher'!J1160</f>
        <v>81</v>
      </c>
      <c r="I1151" s="6">
        <f>IF('[1]TCE - ANEXO IV - Preencher'!K1160="","",'[1]TCE - ANEXO IV - Preencher'!K1160)</f>
        <v>45033</v>
      </c>
      <c r="J1151" s="5" t="str">
        <f>'[1]TCE - ANEXO IV - Preencher'!L1160</f>
        <v>BQEIZFJD0</v>
      </c>
      <c r="K1151" s="5" t="str">
        <f>IF(F1151="B",LEFT('[1]TCE - ANEXO IV - Preencher'!M1160,2),IF(F1151="S",LEFT('[1]TCE - ANEXO IV - Preencher'!M1160,7),IF('[1]TCE - ANEXO IV - Preencher'!H1160="","")))</f>
        <v>2604106</v>
      </c>
      <c r="L1151" s="7">
        <f>'[1]TCE - ANEXO IV - Preencher'!N1160</f>
        <v>2024</v>
      </c>
    </row>
    <row r="1152" spans="1:12" ht="18" customHeight="1" x14ac:dyDescent="0.2">
      <c r="A1152" s="3">
        <f>IFERROR(VLOOKUP(B1152,'[1]DADOS (OCULTAR)'!$Q$3:$S$103,3,0),"")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5.5 - Reparo e Manutenção de Máquinas e Equipamentos</v>
      </c>
      <c r="D1152" s="3">
        <f>'[1]TCE - ANEXO IV - Preencher'!F1161</f>
        <v>44069796000104</v>
      </c>
      <c r="E1152" s="5" t="str">
        <f>'[1]TCE - ANEXO IV - Preencher'!G1161</f>
        <v>JOELMA DA SILVA LUZ SERVICOS</v>
      </c>
      <c r="F1152" s="5" t="str">
        <f>'[1]TCE - ANEXO IV - Preencher'!H1161</f>
        <v>S</v>
      </c>
      <c r="G1152" s="5" t="str">
        <f>'[1]TCE - ANEXO IV - Preencher'!I1161</f>
        <v>S</v>
      </c>
      <c r="H1152" s="5" t="str">
        <f>'[1]TCE - ANEXO IV - Preencher'!J1161</f>
        <v>000000127</v>
      </c>
      <c r="I1152" s="6">
        <f>IF('[1]TCE - ANEXO IV - Preencher'!K1161="","",'[1]TCE - ANEXO IV - Preencher'!K1161)</f>
        <v>45056</v>
      </c>
      <c r="J1152" s="5" t="str">
        <f>'[1]TCE - ANEXO IV - Preencher'!L1161</f>
        <v>WUIE40804</v>
      </c>
      <c r="K1152" s="5" t="str">
        <f>IF(F1152="B",LEFT('[1]TCE - ANEXO IV - Preencher'!M1161,2),IF(F1152="S",LEFT('[1]TCE - ANEXO IV - Preencher'!M1161,7),IF('[1]TCE - ANEXO IV - Preencher'!H1161="","")))</f>
        <v>2609600</v>
      </c>
      <c r="L1152" s="7">
        <f>'[1]TCE - ANEXO IV - Preencher'!N1161</f>
        <v>700</v>
      </c>
    </row>
    <row r="1153" spans="1:12" ht="18" customHeight="1" x14ac:dyDescent="0.2">
      <c r="A1153" s="3">
        <f>IFERROR(VLOOKUP(B1153,'[1]DADOS (OCULTAR)'!$Q$3:$S$103,3,0),"")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5.5 - Reparo e Manutenção de Máquinas e Equipamentos</v>
      </c>
      <c r="D1153" s="3" t="str">
        <f>'[1]TCE - ANEXO IV - Preencher'!F1162</f>
        <v>90.347.840/0008-94</v>
      </c>
      <c r="E1153" s="5" t="str">
        <f>'[1]TCE - ANEXO IV - Preencher'!G1162</f>
        <v>TK ELEVADORES BRASIL LTDA</v>
      </c>
      <c r="F1153" s="5" t="str">
        <f>'[1]TCE - ANEXO IV - Preencher'!H1162</f>
        <v>S</v>
      </c>
      <c r="G1153" s="5" t="str">
        <f>'[1]TCE - ANEXO IV - Preencher'!I1162</f>
        <v>S</v>
      </c>
      <c r="H1153" s="5" t="str">
        <f>'[1]TCE - ANEXO IV - Preencher'!J1162</f>
        <v>00137381</v>
      </c>
      <c r="I1153" s="6">
        <f>IF('[1]TCE - ANEXO IV - Preencher'!K1162="","",'[1]TCE - ANEXO IV - Preencher'!K1162)</f>
        <v>45036</v>
      </c>
      <c r="J1153" s="5" t="str">
        <f>'[1]TCE - ANEXO IV - Preencher'!L1162</f>
        <v>7I5R-H6AJ</v>
      </c>
      <c r="K1153" s="5" t="str">
        <f>IF(F1153="B",LEFT('[1]TCE - ANEXO IV - Preencher'!M1162,2),IF(F1153="S",LEFT('[1]TCE - ANEXO IV - Preencher'!M1162,7),IF('[1]TCE - ANEXO IV - Preencher'!H1162="","")))</f>
        <v>2611606</v>
      </c>
      <c r="L1153" s="7">
        <f>'[1]TCE - ANEXO IV - Preencher'!N1162</f>
        <v>2699.49</v>
      </c>
    </row>
    <row r="1154" spans="1:12" ht="18" customHeight="1" x14ac:dyDescent="0.2">
      <c r="A1154" s="3">
        <f>IFERROR(VLOOKUP(B1154,'[1]DADOS (OCULTAR)'!$Q$3:$S$103,3,0),"")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5.5 - Reparo e Manutenção de Máquinas e Equipamentos</v>
      </c>
      <c r="D1154" s="3">
        <f>'[1]TCE - ANEXO IV - Preencher'!F1163</f>
        <v>44069796000104</v>
      </c>
      <c r="E1154" s="5" t="str">
        <f>'[1]TCE - ANEXO IV - Preencher'!G1163</f>
        <v>JOELMA DA SILVA LUZ SERVICOS</v>
      </c>
      <c r="F1154" s="5" t="str">
        <f>'[1]TCE - ANEXO IV - Preencher'!H1163</f>
        <v>S</v>
      </c>
      <c r="G1154" s="5" t="str">
        <f>'[1]TCE - ANEXO IV - Preencher'!I1163</f>
        <v>S</v>
      </c>
      <c r="H1154" s="5" t="str">
        <f>'[1]TCE - ANEXO IV - Preencher'!J1163</f>
        <v>000000122</v>
      </c>
      <c r="I1154" s="6">
        <f>IF('[1]TCE - ANEXO IV - Preencher'!K1163="","",'[1]TCE - ANEXO IV - Preencher'!K1163)</f>
        <v>45044</v>
      </c>
      <c r="J1154" s="5" t="str">
        <f>'[1]TCE - ANEXO IV - Preencher'!L1163</f>
        <v>IRMG96295</v>
      </c>
      <c r="K1154" s="5" t="str">
        <f>IF(F1154="B",LEFT('[1]TCE - ANEXO IV - Preencher'!M1163,2),IF(F1154="S",LEFT('[1]TCE - ANEXO IV - Preencher'!M1163,7),IF('[1]TCE - ANEXO IV - Preencher'!H1163="","")))</f>
        <v>2609600</v>
      </c>
      <c r="L1154" s="7">
        <f>'[1]TCE - ANEXO IV - Preencher'!N1163</f>
        <v>4380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>
        <f>IFERROR(VLOOKUP(B1156,'[1]DADOS (OCULTAR)'!$Q$3:$S$103,3,0),"")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5.4 - Reparo e Manutenção de Bens Imóveis</v>
      </c>
      <c r="D1156" s="3" t="str">
        <f>'[1]TCE - ANEXO IV - Preencher'!F1165</f>
        <v>20.548.154/0001-20</v>
      </c>
      <c r="E1156" s="5" t="str">
        <f>'[1]TCE - ANEXO IV - Preencher'!G1165</f>
        <v>GRACIANE XAVIER FERREIRA SOUSA 08019588493</v>
      </c>
      <c r="F1156" s="5" t="str">
        <f>'[1]TCE - ANEXO IV - Preencher'!H1165</f>
        <v>S</v>
      </c>
      <c r="G1156" s="5" t="str">
        <f>'[1]TCE - ANEXO IV - Preencher'!I1165</f>
        <v>S</v>
      </c>
      <c r="H1156" s="5" t="str">
        <f>'[1]TCE - ANEXO IV - Preencher'!J1165</f>
        <v>342</v>
      </c>
      <c r="I1156" s="6">
        <f>IF('[1]TCE - ANEXO IV - Preencher'!K1165="","",'[1]TCE - ANEXO IV - Preencher'!K1165)</f>
        <v>45044</v>
      </c>
      <c r="J1156" s="5" t="str">
        <f>'[1]TCE - ANEXO IV - Preencher'!L1165</f>
        <v>QAHXYOM5D</v>
      </c>
      <c r="K1156" s="5" t="str">
        <f>IF(F1156="B",LEFT('[1]TCE - ANEXO IV - Preencher'!M1165,2),IF(F1156="S",LEFT('[1]TCE - ANEXO IV - Preencher'!M1165,7),IF('[1]TCE - ANEXO IV - Preencher'!H1165="","")))</f>
        <v>2604106</v>
      </c>
      <c r="L1156" s="7">
        <f>'[1]TCE - ANEXO IV - Preencher'!N1165</f>
        <v>6500</v>
      </c>
    </row>
    <row r="1157" spans="1:12" ht="18" customHeight="1" x14ac:dyDescent="0.2">
      <c r="A1157" s="3">
        <f>IFERROR(VLOOKUP(B1157,'[1]DADOS (OCULTAR)'!$Q$3:$S$103,3,0),"")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5.6 - Reparo e Manutanção de Veículos</v>
      </c>
      <c r="D1157" s="3">
        <f>'[1]TCE - ANEXO IV - Preencher'!F1166</f>
        <v>2818743000522</v>
      </c>
      <c r="E1157" s="5" t="str">
        <f>'[1]TCE - ANEXO IV - Preencher'!G1166</f>
        <v>MARAVILHA MOTOS LTDA</v>
      </c>
      <c r="F1157" s="5" t="str">
        <f>'[1]TCE - ANEXO IV - Preencher'!H1166</f>
        <v>S</v>
      </c>
      <c r="G1157" s="5" t="str">
        <f>'[1]TCE - ANEXO IV - Preencher'!I1166</f>
        <v>S</v>
      </c>
      <c r="H1157" s="5" t="str">
        <f>'[1]TCE - ANEXO IV - Preencher'!J1166</f>
        <v>30779</v>
      </c>
      <c r="I1157" s="6">
        <f>IF('[1]TCE - ANEXO IV - Preencher'!K1166="","",'[1]TCE - ANEXO IV - Preencher'!K1166)</f>
        <v>45035</v>
      </c>
      <c r="J1157" s="5" t="str">
        <f>'[1]TCE - ANEXO IV - Preencher'!L1166</f>
        <v>59UB00NG7</v>
      </c>
      <c r="K1157" s="5" t="str">
        <f>IF(F1157="B",LEFT('[1]TCE - ANEXO IV - Preencher'!M1166,2),IF(F1157="S",LEFT('[1]TCE - ANEXO IV - Preencher'!M1166,7),IF('[1]TCE - ANEXO IV - Preencher'!H1166="","")))</f>
        <v>2604106</v>
      </c>
      <c r="L1157" s="7">
        <f>'[1]TCE - ANEXO IV - Preencher'!N1166</f>
        <v>80</v>
      </c>
    </row>
    <row r="1158" spans="1:12" ht="18" customHeight="1" x14ac:dyDescent="0.2">
      <c r="A1158" s="3">
        <f>IFERROR(VLOOKUP(B1158,'[1]DADOS (OCULTAR)'!$Q$3:$S$103,3,0),"")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 xml:space="preserve">5.7 - Reparo e Manutenção de Bens Movéis de Outras Naturezas </v>
      </c>
      <c r="D1158" s="3" t="str">
        <f>'[1]TCE - ANEXO IV - Preencher'!F1167</f>
        <v>26.375.970/0001-65</v>
      </c>
      <c r="E1158" s="5" t="str">
        <f>'[1]TCE - ANEXO IV - Preencher'!G1167</f>
        <v>FABIO EMANUEL DE ANDRADE 02585337499</v>
      </c>
      <c r="F1158" s="5" t="str">
        <f>'[1]TCE - ANEXO IV - Preencher'!H1167</f>
        <v>S</v>
      </c>
      <c r="G1158" s="5" t="str">
        <f>'[1]TCE - ANEXO IV - Preencher'!I1167</f>
        <v>S</v>
      </c>
      <c r="H1158" s="5" t="str">
        <f>'[1]TCE - ANEXO IV - Preencher'!J1167</f>
        <v>111</v>
      </c>
      <c r="I1158" s="6">
        <f>IF('[1]TCE - ANEXO IV - Preencher'!K1167="","",'[1]TCE - ANEXO IV - Preencher'!K1167)</f>
        <v>45044</v>
      </c>
      <c r="J1158" s="5" t="str">
        <f>'[1]TCE - ANEXO IV - Preencher'!L1167</f>
        <v>QPGTK3UTZ</v>
      </c>
      <c r="K1158" s="5" t="str">
        <f>IF(F1158="B",LEFT('[1]TCE - ANEXO IV - Preencher'!M1167,2),IF(F1158="S",LEFT('[1]TCE - ANEXO IV - Preencher'!M1167,7),IF('[1]TCE - ANEXO IV - Preencher'!H1167="","")))</f>
        <v>2604106</v>
      </c>
      <c r="L1158" s="7">
        <f>'[1]TCE - ANEXO IV - Preencher'!N1167</f>
        <v>2280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>
        <f>IFERROR(VLOOKUP(B1160,'[1]DADOS (OCULTAR)'!$Q$3:$S$103,3,0),"")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7 - Obras e Instalações</v>
      </c>
      <c r="D1160" s="3" t="str">
        <f>'[1]TCE - ANEXO IV - Preencher'!F1169</f>
        <v>12.805.036/0001-21</v>
      </c>
      <c r="E1160" s="5" t="str">
        <f>'[1]TCE - ANEXO IV - Preencher'!G1169</f>
        <v>MULTCOM CONSTRUTORA LTDA</v>
      </c>
      <c r="F1160" s="5" t="str">
        <f>'[1]TCE - ANEXO IV - Preencher'!H1169</f>
        <v>S</v>
      </c>
      <c r="G1160" s="5" t="str">
        <f>'[1]TCE - ANEXO IV - Preencher'!I1169</f>
        <v>S</v>
      </c>
      <c r="H1160" s="5" t="str">
        <f>'[1]TCE - ANEXO IV - Preencher'!J1169</f>
        <v>00000709</v>
      </c>
      <c r="I1160" s="6">
        <f>IF('[1]TCE - ANEXO IV - Preencher'!K1169="","",'[1]TCE - ANEXO IV - Preencher'!K1169)</f>
        <v>45049</v>
      </c>
      <c r="J1160" s="5" t="str">
        <f>'[1]TCE - ANEXO IV - Preencher'!L1169</f>
        <v>E4TN-BG1U</v>
      </c>
      <c r="K1160" s="5" t="str">
        <f>IF(F1160="B",LEFT('[1]TCE - ANEXO IV - Preencher'!M1169,2),IF(F1160="S",LEFT('[1]TCE - ANEXO IV - Preencher'!M1169,7),IF('[1]TCE - ANEXO IV - Preencher'!H1169="","")))</f>
        <v>2611606</v>
      </c>
      <c r="L1160" s="7">
        <f>'[1]TCE - ANEXO IV - Preencher'!N1169</f>
        <v>20111.37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>
        <f>IFERROR(VLOOKUP(B1162,'[1]DADOS (OCULTAR)'!$Q$3:$S$103,3,0),"")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4.3 - Reparo e Manutenção de Equipamentos</v>
      </c>
      <c r="D1162" s="3">
        <f>'[1]TCE - ANEXO IV - Preencher'!F1171</f>
        <v>35343136000189</v>
      </c>
      <c r="E1162" s="5" t="str">
        <f>'[1]TCE - ANEXO IV - Preencher'!G1171</f>
        <v>EMBRAESTER - EMPRESA BRASILEIRA DE ESTERILIZACOES LTDA</v>
      </c>
      <c r="F1162" s="5" t="str">
        <f>'[1]TCE - ANEXO IV - Preencher'!H1171</f>
        <v>S</v>
      </c>
      <c r="G1162" s="5" t="str">
        <f>'[1]TCE - ANEXO IV - Preencher'!I1171</f>
        <v>S</v>
      </c>
      <c r="H1162" s="5" t="str">
        <f>'[1]TCE - ANEXO IV - Preencher'!J1171</f>
        <v>00011588</v>
      </c>
      <c r="I1162" s="6">
        <f>IF('[1]TCE - ANEXO IV - Preencher'!K1171="","",'[1]TCE - ANEXO IV - Preencher'!K1171)</f>
        <v>44988</v>
      </c>
      <c r="J1162" s="5" t="str">
        <f>'[1]TCE - ANEXO IV - Preencher'!L1171</f>
        <v>K9PB-BA62</v>
      </c>
      <c r="K1162" s="5" t="str">
        <f>IF(F1162="B",LEFT('[1]TCE - ANEXO IV - Preencher'!M1171,2),IF(F1162="S",LEFT('[1]TCE - ANEXO IV - Preencher'!M1171,7),IF('[1]TCE - ANEXO IV - Preencher'!H1171="","")))</f>
        <v>2611606</v>
      </c>
      <c r="L1162" s="7">
        <f>'[1]TCE - ANEXO IV - Preencher'!N1171</f>
        <v>1433.08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2023-05-25T17:06:26Z</dcterms:created>
  <dcterms:modified xsi:type="dcterms:W3CDTF">2023-05-25T17:06:43Z</dcterms:modified>
</cp:coreProperties>
</file>