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iana\Documents\2023\Relatório Mensal\Abril 2023\Validador\TCE\"/>
    </mc:Choice>
  </mc:AlternateContent>
  <xr:revisionPtr revIDLastSave="0" documentId="8_{3BD54F4C-092D-45B6-8262-22F960A1F3B2}" xr6:coauthVersionLast="45" xr6:coauthVersionMax="45" xr10:uidLastSave="{00000000-0000-0000-0000-000000000000}"/>
  <bookViews>
    <workbookView xWindow="-120" yWindow="-120" windowWidth="20730" windowHeight="11160" xr2:uid="{FAEA9FAA-1B01-4281-9B77-8D244EDF8C92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<sst xmlns="http://schemas.openxmlformats.org/spreadsheetml/2006/main" count="12" uniqueCount="12">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</sst>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riana/Documents/2023/Relat&#243;rio%20Mensal/Abril%202023/ABRIL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 - C.G 003/2010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 - C.G 003/2010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 - C.G 005/2010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 - C.G 005/2010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 - C.G 002/2011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 - C.G 002/2011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 - C.G 001/2010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 - C.G 001/2010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 - C.G 002/2010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 - C.G 002/2010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9767633000951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Q82" t="str">
            <v>HOSPITAL E MATERNIDADE NOSSA SENHORA DO Ó - CESAC - 013/2022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Q83" t="str">
            <v>UPA CABO DE SANTO AGOSTINHO - C.G 012/2022</v>
          </cell>
          <cell r="R83" t="str">
            <v>HOSP. MARIA LUCINDA - FUNDAÇÃO MANOEL DA SILVA ALMEIDA</v>
          </cell>
          <cell r="S83">
            <v>9767633000790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Q84" t="str">
            <v>UPA CARUARU - C.G 011/2022</v>
          </cell>
          <cell r="R84" t="str">
            <v>HOSP. MARIA LUCINDA - FUNDAÇÃO MANOEL DA SILVA ALMEIDA</v>
          </cell>
          <cell r="S84">
            <v>9767633000102</v>
          </cell>
          <cell r="AL84" t="str">
            <v>6.3.1.4. Vigilância</v>
          </cell>
        </row>
        <row r="85">
          <cell r="B85" t="str">
            <v>8.2. Móveis e Utensílios</v>
          </cell>
          <cell r="Q85" t="str">
            <v>UPA TORRÕES - C.G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Q86" t="str">
            <v>UPA SÃO LOURENÇO DA MATA - C.G 006/2022</v>
          </cell>
          <cell r="R86" t="str">
            <v>FUNDAÇÃO GESTÃO HOSPITALAR MARTINIANO FERNANDES - FGH</v>
          </cell>
          <cell r="S86">
            <v>9039744000607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Q87" t="str">
            <v>UPA CAXANGÁ - C.G 007/2022</v>
          </cell>
          <cell r="R87" t="str">
            <v>HOSP. MARIA LUCINDA - FUNDAÇÃO MANOEL DA SILVA ALMEIDA</v>
          </cell>
          <cell r="S87">
            <v>9767633000609</v>
          </cell>
          <cell r="AL87" t="str">
            <v>6.3.1.7. Dedetização</v>
          </cell>
        </row>
        <row r="88">
          <cell r="B88" t="str">
            <v>9.1 EQUIPAMENTOS</v>
          </cell>
          <cell r="Q88" t="str">
            <v>UPA NOVA DESCOBERTA - C.G 008/2022</v>
          </cell>
          <cell r="R88" t="str">
            <v>HOSP. MARIA LUCINDA - FUNDAÇÃO MANOEL DA SILVA ALMEIDA</v>
          </cell>
          <cell r="S88">
            <v>9767633000528</v>
          </cell>
          <cell r="AL88" t="str">
            <v>6.3.1.8. Limpeza</v>
          </cell>
        </row>
        <row r="89">
          <cell r="B89" t="str">
            <v>9.2 MÓVEIS E UTENSÍLIOS</v>
          </cell>
          <cell r="Q89" t="str">
            <v>UPA CURADO - C.G 004/2022</v>
          </cell>
          <cell r="R89" t="str">
            <v>HOSPITAL DO TRICENTENÁRIO</v>
          </cell>
          <cell r="S89">
            <v>10583920000303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ERMÍRIO COUTINHO</v>
          </cell>
          <cell r="E11" t="str">
            <v>3.12 - Material Hospitalar</v>
          </cell>
          <cell r="F11">
            <v>15227236000132</v>
          </cell>
          <cell r="G11" t="str">
            <v>ATOS MEDICA COM E REPRE DE PRODUTOS MEDICOS HOSP</v>
          </cell>
          <cell r="H11" t="str">
            <v>B</v>
          </cell>
          <cell r="I11" t="str">
            <v>S</v>
          </cell>
          <cell r="J11" t="str">
            <v>000019389</v>
          </cell>
          <cell r="K11">
            <v>45016</v>
          </cell>
          <cell r="L11" t="str">
            <v>26230315227236000132550010000193891302904920</v>
          </cell>
          <cell r="M11" t="str">
            <v>26 -  Pernambuco</v>
          </cell>
          <cell r="N11">
            <v>504</v>
          </cell>
        </row>
        <row r="12">
          <cell r="C12" t="str">
            <v>HOSPITAL ERMÍRIO COUTINHO</v>
          </cell>
          <cell r="E12" t="str">
            <v>3.12 - Material Hospitalar</v>
          </cell>
          <cell r="F12">
            <v>10779833000156</v>
          </cell>
          <cell r="G12" t="str">
            <v>MEDICAL MERCANTIL DE APARELHAGEM MEDICA LTDA</v>
          </cell>
          <cell r="H12" t="str">
            <v>B</v>
          </cell>
          <cell r="I12" t="str">
            <v>S</v>
          </cell>
          <cell r="J12" t="str">
            <v>000573235</v>
          </cell>
          <cell r="K12">
            <v>45021</v>
          </cell>
          <cell r="L12" t="str">
            <v>26230410779833000156550010005732351575258009</v>
          </cell>
          <cell r="M12" t="str">
            <v>26 -  Pernambuco</v>
          </cell>
          <cell r="N12">
            <v>546</v>
          </cell>
        </row>
        <row r="13">
          <cell r="C13" t="str">
            <v>HOSPITAL ERMÍRIO COUTINHO</v>
          </cell>
          <cell r="E13" t="str">
            <v>3.12 - Material Hospitalar</v>
          </cell>
          <cell r="F13">
            <v>6025185000175</v>
          </cell>
          <cell r="G13" t="str">
            <v>LINKMED - SOLUÇÃO EM EQUIPAMENTOS MEDICOS HOSPITALAR LTDA</v>
          </cell>
          <cell r="H13" t="str">
            <v>B</v>
          </cell>
          <cell r="I13" t="str">
            <v>S</v>
          </cell>
          <cell r="J13" t="str">
            <v>000003249</v>
          </cell>
          <cell r="K13">
            <v>45026</v>
          </cell>
          <cell r="L13" t="str">
            <v>26230406025185000175550010000032491700430006</v>
          </cell>
          <cell r="M13" t="str">
            <v>26 -  Pernambuco</v>
          </cell>
          <cell r="N13">
            <v>911.5</v>
          </cell>
        </row>
        <row r="14">
          <cell r="C14" t="str">
            <v>HOSPITAL ERMÍRIO COUTINHO</v>
          </cell>
          <cell r="E14" t="str">
            <v>3.12 - Material Hospitalar</v>
          </cell>
          <cell r="F14">
            <v>40829708000174</v>
          </cell>
          <cell r="G14" t="str">
            <v>JRV HOSPITALAR COMERCIO E REPRESENTACAO EIRELI</v>
          </cell>
          <cell r="H14" t="str">
            <v>B</v>
          </cell>
          <cell r="I14" t="str">
            <v>S</v>
          </cell>
          <cell r="J14" t="str">
            <v>000001762</v>
          </cell>
          <cell r="K14">
            <v>45044</v>
          </cell>
          <cell r="L14" t="str">
            <v>26230440829708000174550010000017621727144273</v>
          </cell>
          <cell r="M14" t="str">
            <v>26 -  Pernambuco</v>
          </cell>
          <cell r="N14">
            <v>620</v>
          </cell>
        </row>
        <row r="15">
          <cell r="C15" t="str">
            <v>HOSPITAL ERMÍRIO COUTINHO</v>
          </cell>
          <cell r="E15" t="str">
            <v>3.12 - Material Hospitalar</v>
          </cell>
          <cell r="F15" t="str">
            <v xml:space="preserve">23.039.218/0001-55 </v>
          </cell>
          <cell r="G15" t="str">
            <v>VISION MEDICA LTDA</v>
          </cell>
          <cell r="H15" t="str">
            <v>B</v>
          </cell>
          <cell r="I15" t="str">
            <v>S</v>
          </cell>
          <cell r="J15" t="str">
            <v>000006559</v>
          </cell>
          <cell r="K15">
            <v>45020</v>
          </cell>
          <cell r="L15" t="str">
            <v>26230423039218000155550010000065591753490280</v>
          </cell>
          <cell r="M15" t="str">
            <v>26 -  Pernambuco</v>
          </cell>
          <cell r="N15">
            <v>5720</v>
          </cell>
        </row>
        <row r="16">
          <cell r="C16" t="str">
            <v>HOSPITAL ERMÍRIO COUTINHO</v>
          </cell>
          <cell r="E16" t="str">
            <v>3.12 - Material Hospitalar</v>
          </cell>
          <cell r="F16" t="str">
            <v xml:space="preserve">23.039.218/0001-55 </v>
          </cell>
          <cell r="G16" t="str">
            <v>VISION MEDICA LTDA</v>
          </cell>
          <cell r="H16" t="str">
            <v>B</v>
          </cell>
          <cell r="I16" t="str">
            <v>S</v>
          </cell>
          <cell r="J16" t="str">
            <v>000006560</v>
          </cell>
          <cell r="K16">
            <v>45020</v>
          </cell>
          <cell r="L16" t="str">
            <v>26230423039218000155550010000065601753949046</v>
          </cell>
          <cell r="M16" t="str">
            <v>26 -  Pernambuco</v>
          </cell>
          <cell r="N16">
            <v>1700</v>
          </cell>
        </row>
        <row r="17">
          <cell r="C17" t="str">
            <v>HOSPITAL ERMÍRIO COUTINHO</v>
          </cell>
          <cell r="E17" t="str">
            <v>3.12 - Material Hospitalar</v>
          </cell>
          <cell r="F17" t="str">
            <v xml:space="preserve">23.039.218/0001-55 </v>
          </cell>
          <cell r="G17" t="str">
            <v>VISION MEDICA LTDA</v>
          </cell>
          <cell r="H17" t="str">
            <v>B</v>
          </cell>
          <cell r="I17" t="str">
            <v>S</v>
          </cell>
          <cell r="J17" t="str">
            <v>000006561</v>
          </cell>
          <cell r="K17">
            <v>45020</v>
          </cell>
          <cell r="L17" t="str">
            <v>26230423039218000155550010000065611754014579</v>
          </cell>
          <cell r="M17" t="str">
            <v>26 -  Pernambuco</v>
          </cell>
          <cell r="N17">
            <v>2250</v>
          </cell>
        </row>
        <row r="18">
          <cell r="C18" t="str">
            <v>HOSPITAL ERMÍRIO COUTINHO</v>
          </cell>
          <cell r="E18" t="str">
            <v>3.12 - Material Hospitalar</v>
          </cell>
          <cell r="F18" t="str">
            <v xml:space="preserve">10.779.833/0001-56 </v>
          </cell>
          <cell r="G18" t="str">
            <v xml:space="preserve">MEDICAL MERCANTIL DE APARELHAGEM MEDICA LTDA </v>
          </cell>
          <cell r="H18" t="str">
            <v>B</v>
          </cell>
          <cell r="I18" t="str">
            <v>S</v>
          </cell>
          <cell r="J18" t="str">
            <v>000573018</v>
          </cell>
          <cell r="K18">
            <v>45019</v>
          </cell>
          <cell r="L18" t="str">
            <v>26230410779833000156550010005730181575041008</v>
          </cell>
          <cell r="M18" t="str">
            <v>26 -  Pernambuco</v>
          </cell>
          <cell r="N18">
            <v>364.5</v>
          </cell>
        </row>
        <row r="19">
          <cell r="C19" t="str">
            <v>HOSPITAL ERMÍRIO COUTINHO</v>
          </cell>
          <cell r="E19" t="str">
            <v>3.12 - Material Hospitalar</v>
          </cell>
          <cell r="F19" t="str">
            <v xml:space="preserve">11.449.180/0002-90 </v>
          </cell>
          <cell r="G19" t="str">
            <v xml:space="preserve">DPRODMED DISTRIBUIDORA DE PRODUTOS MEDICOS LTDA </v>
          </cell>
          <cell r="H19" t="str">
            <v>B</v>
          </cell>
          <cell r="I19" t="str">
            <v>S</v>
          </cell>
          <cell r="J19" t="str">
            <v>00009669</v>
          </cell>
          <cell r="K19">
            <v>45015</v>
          </cell>
          <cell r="L19" t="str">
            <v>26230311449180000290550010000096691000198547</v>
          </cell>
          <cell r="M19" t="str">
            <v>26 -  Pernambuco</v>
          </cell>
          <cell r="N19">
            <v>482.91</v>
          </cell>
        </row>
        <row r="20">
          <cell r="C20" t="str">
            <v>HOSPITAL ERMÍRIO COUTINHO</v>
          </cell>
          <cell r="E20" t="str">
            <v>3.12 - Material Hospitalar</v>
          </cell>
          <cell r="F20" t="str">
            <v xml:space="preserve">03.307.478/0001-57 </v>
          </cell>
          <cell r="G20" t="str">
            <v xml:space="preserve">MAX FILMES COMERCIO LTDA </v>
          </cell>
          <cell r="H20" t="str">
            <v>B</v>
          </cell>
          <cell r="I20" t="str">
            <v>S</v>
          </cell>
          <cell r="J20" t="str">
            <v>000015301</v>
          </cell>
          <cell r="K20">
            <v>45016</v>
          </cell>
          <cell r="L20" t="str">
            <v>26230303307478000157550040000153011100153015</v>
          </cell>
          <cell r="M20" t="str">
            <v>26 -  Pernambuco</v>
          </cell>
          <cell r="N20">
            <v>1575</v>
          </cell>
        </row>
        <row r="21">
          <cell r="C21" t="str">
            <v>HOSPITAL ERMÍRIO COUTINHO</v>
          </cell>
          <cell r="E21" t="str">
            <v>3.12 - Material Hospitalar</v>
          </cell>
          <cell r="F21" t="str">
            <v xml:space="preserve">58.426.628/0009-90 </v>
          </cell>
          <cell r="G21" t="str">
            <v>SAMTRONIC INDUSTRIA E COMERCIO LTDA</v>
          </cell>
          <cell r="H21" t="str">
            <v>B</v>
          </cell>
          <cell r="I21" t="str">
            <v>S</v>
          </cell>
          <cell r="J21" t="str">
            <v>000001554</v>
          </cell>
          <cell r="K21">
            <v>45021</v>
          </cell>
          <cell r="L21" t="str">
            <v>26230458426628000990550010000015541514664900</v>
          </cell>
          <cell r="M21" t="str">
            <v>26 -  Pernambuco</v>
          </cell>
          <cell r="N21">
            <v>4600</v>
          </cell>
        </row>
        <row r="22">
          <cell r="C22" t="str">
            <v>HOSPITAL ERMÍRIO COUTINHO</v>
          </cell>
          <cell r="E22" t="str">
            <v>3.12 - Material Hospitalar</v>
          </cell>
          <cell r="F22" t="str">
            <v xml:space="preserve">10.647.227/0002-68 </v>
          </cell>
          <cell r="G22" t="str">
            <v xml:space="preserve">TUPAN SAUDE CENTER LTDA </v>
          </cell>
          <cell r="H22" t="str">
            <v>B</v>
          </cell>
          <cell r="I22" t="str">
            <v>S</v>
          </cell>
          <cell r="J22" t="str">
            <v>000002209</v>
          </cell>
          <cell r="K22">
            <v>45026</v>
          </cell>
          <cell r="L22" t="str">
            <v>26230410647227000268550010000022091009339589</v>
          </cell>
          <cell r="M22" t="str">
            <v>26 -  Pernambuco</v>
          </cell>
          <cell r="N22">
            <v>237.92</v>
          </cell>
        </row>
        <row r="23">
          <cell r="C23" t="str">
            <v>HOSPITAL ERMÍRIO COUTINHO</v>
          </cell>
          <cell r="E23" t="str">
            <v>3.12 - Material Hospitalar</v>
          </cell>
          <cell r="F23" t="str">
            <v xml:space="preserve">23.039.218/0001-55 </v>
          </cell>
          <cell r="G23" t="str">
            <v>VISION MEDICA LTDA</v>
          </cell>
          <cell r="H23" t="str">
            <v>B</v>
          </cell>
          <cell r="I23" t="str">
            <v>S</v>
          </cell>
          <cell r="J23" t="str">
            <v>000006571</v>
          </cell>
          <cell r="K23">
            <v>45026</v>
          </cell>
          <cell r="L23" t="str">
            <v>26230423039218000155550010000065711754014575</v>
          </cell>
          <cell r="M23" t="str">
            <v>26 -  Pernambuco</v>
          </cell>
          <cell r="N23">
            <v>686.93</v>
          </cell>
        </row>
        <row r="24">
          <cell r="C24" t="str">
            <v>HOSPITAL ERMÍRIO COUTINHO</v>
          </cell>
          <cell r="E24" t="str">
            <v>3.12 - Material Hospitalar</v>
          </cell>
          <cell r="F24" t="str">
            <v xml:space="preserve">37.844.417/0001-40 </v>
          </cell>
          <cell r="G24" t="str">
            <v>LOG DISTRIBUIDORA DE PRODUTOS HOSPITALAR E HIGIENE PESSOAL</v>
          </cell>
          <cell r="H24" t="str">
            <v>B</v>
          </cell>
          <cell r="I24" t="str">
            <v>S</v>
          </cell>
          <cell r="J24" t="str">
            <v>1396</v>
          </cell>
          <cell r="K24">
            <v>45029</v>
          </cell>
          <cell r="L24" t="str">
            <v>26230437844417000140550010000013961352625091</v>
          </cell>
          <cell r="M24" t="str">
            <v>26 -  Pernambuco</v>
          </cell>
          <cell r="N24">
            <v>1020.9</v>
          </cell>
        </row>
        <row r="25">
          <cell r="C25" t="str">
            <v>HOSPITAL ERMÍRIO COUTINHO</v>
          </cell>
          <cell r="E25" t="str">
            <v>3.12 - Material Hospitalar</v>
          </cell>
          <cell r="F25" t="str">
            <v xml:space="preserve">04.614.288/0001-45 </v>
          </cell>
          <cell r="G25" t="str">
            <v xml:space="preserve">DISK LIFE COMERCIO DE PRODUTOS CIRURGICOS LTDA </v>
          </cell>
          <cell r="H25" t="str">
            <v>B</v>
          </cell>
          <cell r="I25" t="str">
            <v>S</v>
          </cell>
          <cell r="J25" t="str">
            <v>6527</v>
          </cell>
          <cell r="K25">
            <v>45029</v>
          </cell>
          <cell r="L25" t="str">
            <v>26230404614288000145550010000065271923971158</v>
          </cell>
          <cell r="M25" t="str">
            <v>26 -  Pernambuco</v>
          </cell>
          <cell r="N25">
            <v>2209.3000000000002</v>
          </cell>
        </row>
        <row r="26">
          <cell r="C26" t="str">
            <v>HOSPITAL ERMÍRIO COUTINHO</v>
          </cell>
          <cell r="E26" t="str">
            <v>3.12 - Material Hospitalar</v>
          </cell>
          <cell r="F26" t="str">
            <v xml:space="preserve">09.441.460/0001-20 </v>
          </cell>
          <cell r="G26" t="str">
            <v>PADRAO DIST DE PRODUTOS E EQUIP HOSP</v>
          </cell>
          <cell r="H26" t="str">
            <v>B</v>
          </cell>
          <cell r="I26" t="str">
            <v>S</v>
          </cell>
          <cell r="J26" t="str">
            <v>000314095</v>
          </cell>
          <cell r="K26">
            <v>45028</v>
          </cell>
          <cell r="L26" t="str">
            <v>26230409441460000120550010003140951412874174</v>
          </cell>
          <cell r="M26" t="str">
            <v>26 -  Pernambuco</v>
          </cell>
          <cell r="N26">
            <v>335.3</v>
          </cell>
        </row>
        <row r="27">
          <cell r="C27" t="str">
            <v>HOSPITAL ERMÍRIO COUTINHO</v>
          </cell>
          <cell r="E27" t="str">
            <v>3.12 - Material Hospitalar</v>
          </cell>
          <cell r="F27" t="str">
            <v xml:space="preserve">05.932.624/0001-60 </v>
          </cell>
          <cell r="G27" t="str">
            <v xml:space="preserve">MEGAMED COMERCIO LTDA </v>
          </cell>
          <cell r="H27" t="str">
            <v>B</v>
          </cell>
          <cell r="I27" t="str">
            <v>S</v>
          </cell>
          <cell r="J27" t="str">
            <v>000020210</v>
          </cell>
          <cell r="K27">
            <v>45029</v>
          </cell>
          <cell r="L27" t="str">
            <v>26230405932624000160550010000202101407791152</v>
          </cell>
          <cell r="M27" t="str">
            <v>26 -  Pernambuco</v>
          </cell>
          <cell r="N27">
            <v>1181.7</v>
          </cell>
        </row>
        <row r="28">
          <cell r="C28" t="str">
            <v>HOSPITAL ERMÍRIO COUTINHO</v>
          </cell>
          <cell r="E28" t="str">
            <v>3.12 - Material Hospitalar</v>
          </cell>
          <cell r="F28" t="str">
            <v xml:space="preserve">09.944.371/0002-87 </v>
          </cell>
          <cell r="G28" t="str">
            <v xml:space="preserve">SULMEDIC COMERCIO DE MEDICAMENTOS LTDA </v>
          </cell>
          <cell r="H28" t="str">
            <v>B</v>
          </cell>
          <cell r="I28" t="str">
            <v>S</v>
          </cell>
          <cell r="J28" t="str">
            <v>000002775</v>
          </cell>
          <cell r="K28">
            <v>45029</v>
          </cell>
          <cell r="L28" t="str">
            <v>28230409944371000287550020000027751759086955</v>
          </cell>
          <cell r="M28" t="str">
            <v>28 -  Sergipe</v>
          </cell>
          <cell r="N28">
            <v>45.5</v>
          </cell>
        </row>
        <row r="29">
          <cell r="C29" t="str">
            <v>HOSPITAL ERMÍRIO COUTINHO</v>
          </cell>
          <cell r="E29" t="str">
            <v>3.12 - Material Hospitalar</v>
          </cell>
          <cell r="F29" t="str">
            <v xml:space="preserve">10.779.833/0001-56 </v>
          </cell>
          <cell r="G29" t="str">
            <v xml:space="preserve">MEDICAL MERCANTIL DE APARELHAGEM MEDICA LTDA </v>
          </cell>
          <cell r="H29" t="str">
            <v>B</v>
          </cell>
          <cell r="I29" t="str">
            <v>S</v>
          </cell>
          <cell r="J29" t="str">
            <v>000573339</v>
          </cell>
          <cell r="K29">
            <v>45022</v>
          </cell>
          <cell r="L29" t="str">
            <v>26230410779833000156550010005733391575362005</v>
          </cell>
          <cell r="M29" t="str">
            <v>26 -  Pernambuco</v>
          </cell>
          <cell r="N29">
            <v>312.64</v>
          </cell>
        </row>
        <row r="30">
          <cell r="C30" t="str">
            <v>HOSPITAL ERMÍRIO COUTINHO</v>
          </cell>
          <cell r="E30" t="str">
            <v>3.12 - Material Hospitalar</v>
          </cell>
          <cell r="F30" t="str">
            <v xml:space="preserve">10.779.833/0001-56 </v>
          </cell>
          <cell r="G30" t="str">
            <v xml:space="preserve">MEDICAL MERCANTIL DE APARELHAGEM MEDICA LTDA </v>
          </cell>
          <cell r="H30" t="str">
            <v>B</v>
          </cell>
          <cell r="I30" t="str">
            <v>S</v>
          </cell>
          <cell r="J30" t="str">
            <v>000573679</v>
          </cell>
          <cell r="K30">
            <v>45028</v>
          </cell>
          <cell r="L30" t="str">
            <v>26230410779833000156550010005736791575702002</v>
          </cell>
          <cell r="M30" t="str">
            <v>26 -  Pernambuco</v>
          </cell>
          <cell r="N30">
            <v>1155.1199999999999</v>
          </cell>
        </row>
        <row r="31">
          <cell r="C31" t="str">
            <v>HOSPITAL ERMÍRIO COUTINHO</v>
          </cell>
          <cell r="E31" t="str">
            <v>3.12 - Material Hospitalar</v>
          </cell>
          <cell r="F31" t="str">
            <v xml:space="preserve">11.462.456/0002-70 </v>
          </cell>
          <cell r="G31" t="str">
            <v xml:space="preserve">DIAGNOSTICA INDUSTRIA E COMERCIO </v>
          </cell>
          <cell r="H31" t="str">
            <v>B</v>
          </cell>
          <cell r="I31" t="str">
            <v>S</v>
          </cell>
          <cell r="J31" t="str">
            <v>000023019</v>
          </cell>
          <cell r="K31">
            <v>45029</v>
          </cell>
          <cell r="L31" t="str">
            <v>31230411462456000270550010000230191017767034</v>
          </cell>
          <cell r="M31" t="str">
            <v>31 -  Minas Gerais</v>
          </cell>
          <cell r="N31">
            <v>1337.37</v>
          </cell>
        </row>
        <row r="32">
          <cell r="C32" t="str">
            <v>HOSPITAL ERMÍRIO COUTINHO</v>
          </cell>
          <cell r="E32" t="str">
            <v>3.12 - Material Hospitalar</v>
          </cell>
          <cell r="F32" t="str">
            <v xml:space="preserve">11.463.963/0001-48 </v>
          </cell>
          <cell r="G32" t="str">
            <v xml:space="preserve">BCI BRASIL CHINA IMPORTADORA LTDA </v>
          </cell>
          <cell r="H32" t="str">
            <v>B</v>
          </cell>
          <cell r="I32" t="str">
            <v>S</v>
          </cell>
          <cell r="J32" t="str">
            <v>000036055</v>
          </cell>
          <cell r="K32">
            <v>45029</v>
          </cell>
          <cell r="L32" t="str">
            <v>26230411463963000148550010000360551843685767</v>
          </cell>
          <cell r="M32" t="str">
            <v>26 -  Pernambuco</v>
          </cell>
          <cell r="N32">
            <v>815.45</v>
          </cell>
        </row>
        <row r="33">
          <cell r="C33" t="str">
            <v>HOSPITAL ERMÍRIO COUTINHO</v>
          </cell>
          <cell r="E33" t="str">
            <v>3.12 - Material Hospitalar</v>
          </cell>
          <cell r="F33" t="str">
            <v xml:space="preserve">10.779.833/0001-56 </v>
          </cell>
          <cell r="G33" t="str">
            <v xml:space="preserve">MEDICAL MERCANTIL DE APARELHAGEM MEDICA LTDA </v>
          </cell>
          <cell r="H33" t="str">
            <v>B</v>
          </cell>
          <cell r="I33" t="str">
            <v>S</v>
          </cell>
          <cell r="J33" t="str">
            <v>000574082</v>
          </cell>
          <cell r="K33">
            <v>45034</v>
          </cell>
          <cell r="L33" t="str">
            <v>26230410779833000156550010005740821576105005</v>
          </cell>
          <cell r="M33" t="str">
            <v>26 -  Pernambuco</v>
          </cell>
          <cell r="N33">
            <v>550</v>
          </cell>
        </row>
        <row r="34">
          <cell r="C34" t="str">
            <v>HOSPITAL ERMÍRIO COUTINHO</v>
          </cell>
          <cell r="E34" t="str">
            <v>3.12 - Material Hospitalar</v>
          </cell>
          <cell r="F34" t="str">
            <v xml:space="preserve">44.734.671/0022-86 </v>
          </cell>
          <cell r="G34" t="str">
            <v xml:space="preserve">CRISTALIA PROD. QUIM. FARMACEUTICOS LTDA </v>
          </cell>
          <cell r="H34" t="str">
            <v>B</v>
          </cell>
          <cell r="I34" t="str">
            <v>S</v>
          </cell>
          <cell r="J34" t="str">
            <v>0066609</v>
          </cell>
          <cell r="K34">
            <v>45029</v>
          </cell>
          <cell r="L34" t="str">
            <v>35230444734671002286550100000666091190844672</v>
          </cell>
          <cell r="M34" t="str">
            <v>35 -  São Paulo</v>
          </cell>
          <cell r="N34">
            <v>172.8</v>
          </cell>
        </row>
        <row r="35">
          <cell r="C35" t="str">
            <v>HOSPITAL ERMÍRIO COUTINHO</v>
          </cell>
          <cell r="E35" t="str">
            <v>3.12 - Material Hospitalar</v>
          </cell>
          <cell r="F35" t="str">
            <v xml:space="preserve">15.218.561/0001-39 </v>
          </cell>
          <cell r="G35" t="str">
            <v xml:space="preserve">NNMED DIST IMP E EXPORT DE MED LTDA </v>
          </cell>
          <cell r="H35" t="str">
            <v>B</v>
          </cell>
          <cell r="I35" t="str">
            <v>S</v>
          </cell>
          <cell r="J35" t="str">
            <v>000095965</v>
          </cell>
          <cell r="K35">
            <v>45036</v>
          </cell>
          <cell r="L35" t="str">
            <v>25230415218561000139550010000959651794938634</v>
          </cell>
          <cell r="M35" t="str">
            <v>25 -  Paraíba</v>
          </cell>
          <cell r="N35">
            <v>676.04</v>
          </cell>
        </row>
        <row r="36">
          <cell r="C36" t="str">
            <v>HOSPITAL ERMÍRIO COUTINHO</v>
          </cell>
          <cell r="E36" t="str">
            <v>3.12 - Material Hospitalar</v>
          </cell>
          <cell r="F36" t="str">
            <v xml:space="preserve">15.218.561/0001-39 </v>
          </cell>
          <cell r="G36" t="str">
            <v xml:space="preserve">NNMED DIST IMP E EXPORT DE MED LTDA </v>
          </cell>
          <cell r="H36" t="str">
            <v>B</v>
          </cell>
          <cell r="I36" t="str">
            <v>S</v>
          </cell>
          <cell r="J36" t="str">
            <v>000095963</v>
          </cell>
          <cell r="K36">
            <v>45036</v>
          </cell>
          <cell r="L36" t="str">
            <v>25230415218561000139550010000959631176165135</v>
          </cell>
          <cell r="M36" t="str">
            <v>25 -  Paraíba</v>
          </cell>
          <cell r="N36">
            <v>911.74</v>
          </cell>
        </row>
        <row r="37">
          <cell r="C37" t="str">
            <v>HOSPITAL ERMÍRIO COUTINHO</v>
          </cell>
          <cell r="E37" t="str">
            <v>3.12 - Material Hospitalar</v>
          </cell>
          <cell r="F37" t="str">
            <v xml:space="preserve">04.614.288/0001-45 </v>
          </cell>
          <cell r="G37" t="str">
            <v xml:space="preserve">DISK LIFE COMERCIO DE PRODUTOS CIRURGICOS LTDA </v>
          </cell>
          <cell r="H37" t="str">
            <v>B</v>
          </cell>
          <cell r="I37" t="str">
            <v>S</v>
          </cell>
          <cell r="J37" t="str">
            <v>6565</v>
          </cell>
          <cell r="K37">
            <v>45036</v>
          </cell>
          <cell r="L37" t="str">
            <v>26230404614288000145550010000065651729239928</v>
          </cell>
          <cell r="M37" t="str">
            <v>26 -  Pernambuco</v>
          </cell>
          <cell r="N37">
            <v>2030</v>
          </cell>
        </row>
        <row r="38">
          <cell r="C38" t="str">
            <v>HOSPITAL ERMÍRIO COUTINHO</v>
          </cell>
          <cell r="E38" t="str">
            <v>3.12 - Material Hospitalar</v>
          </cell>
          <cell r="F38" t="str">
            <v xml:space="preserve">09.944.371/0001-04 </v>
          </cell>
          <cell r="G38" t="str">
            <v xml:space="preserve">SULMEDIC COMERCIO DE MEDICAMENTOS LTDA </v>
          </cell>
          <cell r="H38" t="str">
            <v>B</v>
          </cell>
          <cell r="I38" t="str">
            <v>S</v>
          </cell>
          <cell r="J38" t="str">
            <v>000136994</v>
          </cell>
          <cell r="K38">
            <v>45029</v>
          </cell>
          <cell r="L38" t="str">
            <v>42230409944371000104550010001369941594233232</v>
          </cell>
          <cell r="M38" t="str">
            <v>42 -  Santa Catarina</v>
          </cell>
          <cell r="N38">
            <v>2180.6999999999998</v>
          </cell>
        </row>
        <row r="39">
          <cell r="C39" t="str">
            <v>HOSPITAL ERMÍRIO COUTINHO</v>
          </cell>
          <cell r="E39" t="str">
            <v>3.12 - Material Hospitalar</v>
          </cell>
          <cell r="F39" t="str">
            <v xml:space="preserve">08.674.752/0003-01 </v>
          </cell>
          <cell r="G39" t="str">
            <v xml:space="preserve">CIRURGICA MONTEBELLO LTDA </v>
          </cell>
          <cell r="H39" t="str">
            <v>B</v>
          </cell>
          <cell r="I39" t="str">
            <v>S</v>
          </cell>
          <cell r="J39" t="str">
            <v>000022103</v>
          </cell>
          <cell r="K39">
            <v>45043</v>
          </cell>
          <cell r="L39" t="str">
            <v>26230408674752000301550010000221031519603430</v>
          </cell>
          <cell r="M39" t="str">
            <v>26 -  Pernambuco</v>
          </cell>
          <cell r="N39">
            <v>2311.41</v>
          </cell>
        </row>
        <row r="40">
          <cell r="C40" t="str">
            <v>HOSPITAL ERMÍRIO COUTINHO</v>
          </cell>
          <cell r="E40" t="str">
            <v>3.12 - Material Hospitalar</v>
          </cell>
          <cell r="F40" t="str">
            <v xml:space="preserve">09.182.725/0001-12 </v>
          </cell>
          <cell r="G40" t="str">
            <v xml:space="preserve">ATIVA MEDICO CIRURGICA LTDA </v>
          </cell>
          <cell r="H40" t="str">
            <v>B</v>
          </cell>
          <cell r="I40" t="str">
            <v>S</v>
          </cell>
          <cell r="J40" t="str">
            <v>000209649</v>
          </cell>
          <cell r="K40">
            <v>45030</v>
          </cell>
          <cell r="L40" t="str">
            <v>31230409182725000112550010002096491705547510</v>
          </cell>
          <cell r="M40" t="str">
            <v>31 -  Minas Gerais</v>
          </cell>
          <cell r="N40">
            <v>1232.55</v>
          </cell>
        </row>
        <row r="41">
          <cell r="C41" t="str">
            <v>HOSPITAL ERMÍRIO COUTINHO</v>
          </cell>
          <cell r="E41" t="str">
            <v>3.12 - Material Hospitalar</v>
          </cell>
          <cell r="F41" t="str">
            <v xml:space="preserve">08.674.752/0001-40 </v>
          </cell>
          <cell r="G41" t="str">
            <v xml:space="preserve">CIRURGICA MONTEBELLO LTDA </v>
          </cell>
          <cell r="H41" t="str">
            <v>B</v>
          </cell>
          <cell r="I41" t="str">
            <v>S</v>
          </cell>
          <cell r="J41" t="str">
            <v>000159461</v>
          </cell>
          <cell r="K41">
            <v>45029</v>
          </cell>
          <cell r="L41" t="str">
            <v>26230408674752000140550010001594611837339976</v>
          </cell>
          <cell r="M41" t="str">
            <v>26 -  Pernambuco</v>
          </cell>
          <cell r="N41">
            <v>1249.8</v>
          </cell>
        </row>
        <row r="42">
          <cell r="C42" t="str">
            <v>HOSPITAL ERMÍRIO COUTINHO</v>
          </cell>
          <cell r="E42" t="str">
            <v>3.12 - Material Hospitalar</v>
          </cell>
          <cell r="F42" t="str">
            <v xml:space="preserve">19.487.533/0001-78 </v>
          </cell>
          <cell r="G42" t="str">
            <v xml:space="preserve">F A DE ALMEIDA AZEVEDO ME </v>
          </cell>
          <cell r="H42" t="str">
            <v>B</v>
          </cell>
          <cell r="I42" t="str">
            <v>S</v>
          </cell>
          <cell r="J42" t="str">
            <v>000001607</v>
          </cell>
          <cell r="K42">
            <v>45042</v>
          </cell>
          <cell r="L42" t="str">
            <v>26230419487533000178550010000016071000148155</v>
          </cell>
          <cell r="M42" t="str">
            <v>26 -  Pernambuco</v>
          </cell>
          <cell r="N42">
            <v>702</v>
          </cell>
        </row>
        <row r="43">
          <cell r="C43" t="str">
            <v>HOSPITAL ERMÍRIO COUTINHO</v>
          </cell>
          <cell r="E43" t="str">
            <v>3.12 - Material Hospitalar</v>
          </cell>
          <cell r="F43">
            <v>12420164001048</v>
          </cell>
          <cell r="G43" t="str">
            <v>CM HOSPITALAR S.A. RECIFE</v>
          </cell>
          <cell r="H43" t="str">
            <v>B</v>
          </cell>
          <cell r="I43" t="str">
            <v>S</v>
          </cell>
          <cell r="J43" t="str">
            <v>000170619</v>
          </cell>
          <cell r="K43">
            <v>45034</v>
          </cell>
          <cell r="L43" t="str">
            <v>26230412420164001048550010001706191161948417</v>
          </cell>
          <cell r="M43" t="str">
            <v>26 -  Pernambuco</v>
          </cell>
          <cell r="N43">
            <v>972.7</v>
          </cell>
        </row>
        <row r="44">
          <cell r="C44" t="str">
            <v>HOSPITAL ERMÍRIO COUTINHO</v>
          </cell>
          <cell r="E44" t="str">
            <v>3.4 - Material Farmacológico</v>
          </cell>
          <cell r="F44" t="str">
            <v xml:space="preserve">07.829.192/0002-73 </v>
          </cell>
          <cell r="G44" t="str">
            <v xml:space="preserve">A C S MEDICAMENTOS LTDA </v>
          </cell>
          <cell r="H44" t="str">
            <v>B</v>
          </cell>
          <cell r="I44" t="str">
            <v>S</v>
          </cell>
          <cell r="J44" t="str">
            <v>427923</v>
          </cell>
          <cell r="K44">
            <v>45027</v>
          </cell>
          <cell r="L44" t="str">
            <v>26230407829192000273650020004279231888888899</v>
          </cell>
          <cell r="M44" t="str">
            <v>26 -  Pernambuco</v>
          </cell>
          <cell r="N44">
            <v>73.89</v>
          </cell>
        </row>
        <row r="45">
          <cell r="C45" t="str">
            <v>HOSPITAL ERMÍRIO COUTINHO</v>
          </cell>
          <cell r="E45" t="str">
            <v>3.4 - Material Farmacológico</v>
          </cell>
          <cell r="F45" t="str">
            <v xml:space="preserve">67.729.178/0006-53 </v>
          </cell>
          <cell r="G45" t="str">
            <v xml:space="preserve">COMERCIAL CIRURGICA RIOCLARENSE LTDA </v>
          </cell>
          <cell r="H45" t="str">
            <v>B</v>
          </cell>
          <cell r="I45" t="str">
            <v>S</v>
          </cell>
          <cell r="J45" t="str">
            <v>0047360</v>
          </cell>
          <cell r="K45">
            <v>45028</v>
          </cell>
          <cell r="L45" t="str">
            <v>26230467729178000653550010000473601734444301</v>
          </cell>
          <cell r="M45" t="str">
            <v>26 -  Pernambuco</v>
          </cell>
          <cell r="N45">
            <v>4457.7</v>
          </cell>
        </row>
        <row r="46">
          <cell r="C46" t="str">
            <v>HOSPITAL ERMÍRIO COUTINHO</v>
          </cell>
          <cell r="E46" t="str">
            <v>3.4 - Material Farmacológico</v>
          </cell>
          <cell r="F46" t="str">
            <v xml:space="preserve">12.882.932/0001-94 </v>
          </cell>
          <cell r="G46" t="str">
            <v xml:space="preserve">EXOMED COMERCIO ATACADISTA DE MEDICAMENTOS LTDA </v>
          </cell>
          <cell r="H46" t="str">
            <v>B</v>
          </cell>
          <cell r="I46" t="str">
            <v>S</v>
          </cell>
          <cell r="J46" t="str">
            <v>172680</v>
          </cell>
          <cell r="K46">
            <v>45029</v>
          </cell>
          <cell r="L46" t="str">
            <v>26230412882932000194550010001726801549754580</v>
          </cell>
          <cell r="M46" t="str">
            <v>26 -  Pernambuco</v>
          </cell>
          <cell r="N46">
            <v>279.2</v>
          </cell>
        </row>
        <row r="47">
          <cell r="C47" t="str">
            <v>HOSPITAL ERMÍRIO COUTINHO</v>
          </cell>
          <cell r="E47" t="str">
            <v>3.4 - Material Farmacológico</v>
          </cell>
          <cell r="F47" t="str">
            <v xml:space="preserve">12.882.932/0001-94 </v>
          </cell>
          <cell r="G47" t="str">
            <v xml:space="preserve">EXOMED COMERCIO ATACADISTA DE MEDICAMENTOS LTDA </v>
          </cell>
          <cell r="H47" t="str">
            <v>B</v>
          </cell>
          <cell r="I47" t="str">
            <v>S</v>
          </cell>
          <cell r="J47" t="str">
            <v>172681</v>
          </cell>
          <cell r="K47">
            <v>45029</v>
          </cell>
          <cell r="L47" t="str">
            <v>26230412882932000194550010001726811375366111</v>
          </cell>
          <cell r="M47" t="str">
            <v>26 -  Pernambuco</v>
          </cell>
          <cell r="N47">
            <v>3185.02</v>
          </cell>
        </row>
        <row r="48">
          <cell r="C48" t="str">
            <v>HOSPITAL ERMÍRIO COUTINHO</v>
          </cell>
          <cell r="E48" t="str">
            <v>3.4 - Material Farmacológico</v>
          </cell>
          <cell r="F48" t="str">
            <v xml:space="preserve">22.580.510/0001-18 </v>
          </cell>
          <cell r="G48" t="str">
            <v xml:space="preserve">UNIFAR DISTRIBUIDORA DE MEDICAMANTOS LTDA </v>
          </cell>
          <cell r="H48" t="str">
            <v>B</v>
          </cell>
          <cell r="I48" t="str">
            <v>S</v>
          </cell>
          <cell r="J48" t="str">
            <v>53846</v>
          </cell>
          <cell r="K48">
            <v>45029</v>
          </cell>
          <cell r="L48" t="str">
            <v>26230422580510000118550010000538461000400535</v>
          </cell>
          <cell r="M48" t="str">
            <v>26 -  Pernambuco</v>
          </cell>
          <cell r="N48">
            <v>479.15</v>
          </cell>
        </row>
        <row r="49">
          <cell r="C49" t="str">
            <v>HOSPITAL ERMÍRIO COUTINHO</v>
          </cell>
          <cell r="E49" t="str">
            <v>3.4 - Material Farmacológico</v>
          </cell>
          <cell r="F49" t="str">
            <v xml:space="preserve">15.218.561/0001-39 </v>
          </cell>
          <cell r="G49" t="str">
            <v xml:space="preserve">NNMED DIST IMP E EXPORT DE MED LTDA </v>
          </cell>
          <cell r="H49" t="str">
            <v>B</v>
          </cell>
          <cell r="I49" t="str">
            <v>S</v>
          </cell>
          <cell r="J49" t="str">
            <v>000095806</v>
          </cell>
          <cell r="K49">
            <v>45030</v>
          </cell>
          <cell r="L49" t="str">
            <v>25230415218561000139550010000958061026670762</v>
          </cell>
          <cell r="M49" t="str">
            <v>25 -  Paraíba</v>
          </cell>
          <cell r="N49">
            <v>1388.96</v>
          </cell>
        </row>
        <row r="50">
          <cell r="C50" t="str">
            <v>HOSPITAL ERMÍRIO COUTINHO</v>
          </cell>
          <cell r="E50" t="str">
            <v>3.4 - Material Farmacológico</v>
          </cell>
          <cell r="F50" t="str">
            <v xml:space="preserve">09.441.460/0001-20 </v>
          </cell>
          <cell r="G50" t="str">
            <v>PADRAO DIST DE PRODUTOS E EQUIP HOSP</v>
          </cell>
          <cell r="H50" t="str">
            <v>B</v>
          </cell>
          <cell r="I50" t="str">
            <v>S</v>
          </cell>
          <cell r="J50" t="str">
            <v>000314095</v>
          </cell>
          <cell r="K50">
            <v>45028</v>
          </cell>
          <cell r="L50" t="str">
            <v>26230409441460000120550010003140951412874174</v>
          </cell>
          <cell r="M50" t="str">
            <v>26 -  Pernambuco</v>
          </cell>
          <cell r="N50">
            <v>162.4</v>
          </cell>
        </row>
        <row r="51">
          <cell r="C51" t="str">
            <v>HOSPITAL ERMÍRIO COUTINHO</v>
          </cell>
          <cell r="E51" t="str">
            <v>3.4 - Material Farmacológico</v>
          </cell>
          <cell r="F51" t="str">
            <v xml:space="preserve">09.007.162/0001-26 </v>
          </cell>
          <cell r="G51" t="str">
            <v xml:space="preserve">MAUES LOBATO COM. E REP. LTDA </v>
          </cell>
          <cell r="H51" t="str">
            <v>B</v>
          </cell>
          <cell r="I51" t="str">
            <v>S</v>
          </cell>
          <cell r="J51" t="str">
            <v>000091278</v>
          </cell>
          <cell r="K51">
            <v>45029</v>
          </cell>
          <cell r="L51" t="str">
            <v>26230409007162000126550010000912781756615573</v>
          </cell>
          <cell r="M51" t="str">
            <v>26 -  Pernambuco</v>
          </cell>
          <cell r="N51">
            <v>1374</v>
          </cell>
        </row>
        <row r="52">
          <cell r="C52" t="str">
            <v>HOSPITAL ERMÍRIO COUTINHO</v>
          </cell>
          <cell r="E52" t="str">
            <v>3.4 - Material Farmacológico</v>
          </cell>
          <cell r="F52" t="str">
            <v xml:space="preserve">09.944.371/0002-87 </v>
          </cell>
          <cell r="G52" t="str">
            <v xml:space="preserve">SULMEDIC COMERCIO DE MEDICAMENTOS LTDA </v>
          </cell>
          <cell r="H52" t="str">
            <v>B</v>
          </cell>
          <cell r="I52" t="str">
            <v>S</v>
          </cell>
          <cell r="J52" t="str">
            <v>000002775</v>
          </cell>
          <cell r="K52">
            <v>45029</v>
          </cell>
          <cell r="L52" t="str">
            <v>28230409944371000287550020000027751759086955</v>
          </cell>
          <cell r="M52" t="str">
            <v>28 -  Sergipe</v>
          </cell>
          <cell r="N52">
            <v>3736.42</v>
          </cell>
        </row>
        <row r="53">
          <cell r="C53" t="str">
            <v>HOSPITAL ERMÍRIO COUTINHO</v>
          </cell>
          <cell r="E53" t="str">
            <v>3.4 - Material Farmacológico</v>
          </cell>
          <cell r="F53" t="str">
            <v xml:space="preserve">44.734.671/0022-86 </v>
          </cell>
          <cell r="G53" t="str">
            <v xml:space="preserve">CRISTALIA PROD. QUIM. FARMACEUTICOS LTDA </v>
          </cell>
          <cell r="H53" t="str">
            <v>B</v>
          </cell>
          <cell r="I53" t="str">
            <v>S</v>
          </cell>
          <cell r="J53" t="str">
            <v>0066608</v>
          </cell>
          <cell r="K53">
            <v>45029</v>
          </cell>
          <cell r="L53" t="str">
            <v>35230444734671002286550100000666081926672367</v>
          </cell>
          <cell r="M53" t="str">
            <v>35 -  São Paulo</v>
          </cell>
          <cell r="N53">
            <v>912</v>
          </cell>
        </row>
        <row r="54">
          <cell r="C54" t="str">
            <v>HOSPITAL ERMÍRIO COUTINHO</v>
          </cell>
          <cell r="E54" t="str">
            <v>3.4 - Material Farmacológico</v>
          </cell>
          <cell r="F54" t="str">
            <v xml:space="preserve">08.778.201/0001-26 </v>
          </cell>
          <cell r="G54" t="str">
            <v xml:space="preserve">DROGAFONTE LTDA </v>
          </cell>
          <cell r="H54" t="str">
            <v>B</v>
          </cell>
          <cell r="I54" t="str">
            <v>S</v>
          </cell>
          <cell r="J54" t="str">
            <v>000407589</v>
          </cell>
          <cell r="K54">
            <v>45029</v>
          </cell>
          <cell r="L54" t="str">
            <v>26230408778201000126550010004075891640196898</v>
          </cell>
          <cell r="M54" t="str">
            <v>26 -  Pernambuco</v>
          </cell>
          <cell r="N54">
            <v>3777.85</v>
          </cell>
        </row>
        <row r="55">
          <cell r="C55" t="str">
            <v>HOSPITAL ERMÍRIO COUTINHO</v>
          </cell>
          <cell r="E55" t="str">
            <v>3.4 - Material Farmacológico</v>
          </cell>
          <cell r="F55" t="str">
            <v xml:space="preserve">07.829.192/0002-73 </v>
          </cell>
          <cell r="G55" t="str">
            <v xml:space="preserve">A C S MEDICAMENTOS LTDA </v>
          </cell>
          <cell r="H55" t="str">
            <v>B</v>
          </cell>
          <cell r="I55" t="str">
            <v>S</v>
          </cell>
          <cell r="J55" t="str">
            <v>431819</v>
          </cell>
          <cell r="K55">
            <v>45036</v>
          </cell>
          <cell r="L55" t="str">
            <v>26230407829192000273650020004318191888888897</v>
          </cell>
          <cell r="M55" t="str">
            <v>26 -  Pernambuco</v>
          </cell>
          <cell r="N55">
            <v>38.979999999999997</v>
          </cell>
        </row>
        <row r="56">
          <cell r="C56" t="str">
            <v>HOSPITAL ERMÍRIO COUTINHO</v>
          </cell>
          <cell r="E56" t="str">
            <v>3.4 - Material Farmacológico</v>
          </cell>
          <cell r="F56" t="str">
            <v xml:space="preserve">21.631.782/0001-37 </v>
          </cell>
          <cell r="G56" t="str">
            <v>E JOSE G. F. DE OLIVEIRA ME</v>
          </cell>
          <cell r="H56" t="str">
            <v>B</v>
          </cell>
          <cell r="I56" t="str">
            <v>S</v>
          </cell>
          <cell r="J56" t="str">
            <v>51865</v>
          </cell>
          <cell r="K56">
            <v>45036</v>
          </cell>
          <cell r="L56" t="str">
            <v>26230421631782000137650010000518651888888890</v>
          </cell>
          <cell r="M56" t="str">
            <v>26 -  Pernambuco</v>
          </cell>
          <cell r="N56">
            <v>22</v>
          </cell>
        </row>
        <row r="57">
          <cell r="C57" t="str">
            <v>HOSPITAL ERMÍRIO COUTINHO</v>
          </cell>
          <cell r="E57" t="str">
            <v>3.4 - Material Farmacológico</v>
          </cell>
          <cell r="F57" t="str">
            <v xml:space="preserve">44.734.671/0022-86 </v>
          </cell>
          <cell r="G57" t="str">
            <v xml:space="preserve">CRISTALIA PROD. QUIM. FARMACEUTICOS LTDA </v>
          </cell>
          <cell r="H57" t="str">
            <v>B</v>
          </cell>
          <cell r="I57" t="str">
            <v>S</v>
          </cell>
          <cell r="J57" t="str">
            <v>0067598</v>
          </cell>
          <cell r="K57">
            <v>45030</v>
          </cell>
          <cell r="L57" t="str">
            <v>35230444734671002286550100000675981249223511</v>
          </cell>
          <cell r="M57" t="str">
            <v>35 -  São Paulo</v>
          </cell>
          <cell r="N57">
            <v>199.5</v>
          </cell>
        </row>
        <row r="58">
          <cell r="C58" t="str">
            <v>HOSPITAL ERMÍRIO COUTINHO</v>
          </cell>
          <cell r="E58" t="str">
            <v>3.4 - Material Farmacológico</v>
          </cell>
          <cell r="F58" t="str">
            <v xml:space="preserve">15.218.561/0001-39 </v>
          </cell>
          <cell r="G58" t="str">
            <v xml:space="preserve">NNMED DIST IMP E EXPORT DE MED LTDA </v>
          </cell>
          <cell r="H58" t="str">
            <v>B</v>
          </cell>
          <cell r="I58" t="str">
            <v>S</v>
          </cell>
          <cell r="J58" t="str">
            <v>000096208</v>
          </cell>
          <cell r="K58">
            <v>45035</v>
          </cell>
          <cell r="L58" t="str">
            <v>25230415218561000139550010000962081273741620</v>
          </cell>
          <cell r="M58" t="str">
            <v>25 -  Paraíba</v>
          </cell>
          <cell r="N58">
            <v>6573.41</v>
          </cell>
        </row>
        <row r="59">
          <cell r="C59" t="str">
            <v>HOSPITAL ERMÍRIO COUTINHO</v>
          </cell>
          <cell r="E59" t="str">
            <v>3.4 - Material Farmacológico</v>
          </cell>
          <cell r="F59" t="str">
            <v xml:space="preserve">07.847.837/0001-10 </v>
          </cell>
          <cell r="G59" t="str">
            <v xml:space="preserve">CIENTIFICA MEDICA HOSPITALAR LTDA </v>
          </cell>
          <cell r="H59" t="str">
            <v>B</v>
          </cell>
          <cell r="I59" t="str">
            <v>S</v>
          </cell>
          <cell r="J59" t="str">
            <v>000236979</v>
          </cell>
          <cell r="K59">
            <v>45033</v>
          </cell>
          <cell r="L59" t="str">
            <v>52230407847837000110550010002369791232375047</v>
          </cell>
          <cell r="M59" t="str">
            <v>52 -  Goiás</v>
          </cell>
          <cell r="N59">
            <v>2213</v>
          </cell>
        </row>
        <row r="60">
          <cell r="C60" t="str">
            <v>HOSPITAL ERMÍRIO COUTINHO</v>
          </cell>
          <cell r="E60" t="str">
            <v>3.4 - Material Farmacológico</v>
          </cell>
          <cell r="F60" t="str">
            <v xml:space="preserve">15.218.561/0001-39 </v>
          </cell>
          <cell r="G60" t="str">
            <v xml:space="preserve">NNMED DIST IMP E EXPORT DE MED LTDA </v>
          </cell>
          <cell r="H60" t="str">
            <v>B</v>
          </cell>
          <cell r="I60" t="str">
            <v>S</v>
          </cell>
          <cell r="J60" t="str">
            <v>000096475</v>
          </cell>
          <cell r="K60">
            <v>45040</v>
          </cell>
          <cell r="L60" t="str">
            <v>25230415218561000139550010000964751792882813</v>
          </cell>
          <cell r="M60" t="str">
            <v>25 -  Paraíba</v>
          </cell>
          <cell r="N60">
            <v>1427.4</v>
          </cell>
        </row>
        <row r="61">
          <cell r="C61" t="str">
            <v>HOSPITAL ERMÍRIO COUTINHO</v>
          </cell>
          <cell r="E61" t="str">
            <v>3.4 - Material Farmacológico</v>
          </cell>
          <cell r="F61" t="str">
            <v xml:space="preserve">09.182.725/0001-12 </v>
          </cell>
          <cell r="G61" t="str">
            <v xml:space="preserve">ATIVA MEDICO CIRURGICA LTDA </v>
          </cell>
          <cell r="H61" t="str">
            <v>B</v>
          </cell>
          <cell r="I61" t="str">
            <v>S</v>
          </cell>
          <cell r="J61" t="str">
            <v>000209649</v>
          </cell>
          <cell r="K61">
            <v>45030</v>
          </cell>
          <cell r="L61" t="str">
            <v>31230409182725000112550010002096491705547510</v>
          </cell>
          <cell r="M61" t="str">
            <v>31 -  Minas Gerais</v>
          </cell>
          <cell r="N61">
            <v>1643.93</v>
          </cell>
        </row>
        <row r="62">
          <cell r="C62" t="str">
            <v>HOSPITAL ERMÍRIO COUTINHO</v>
          </cell>
          <cell r="E62" t="str">
            <v>3.4 - Material Farmacológico</v>
          </cell>
          <cell r="F62" t="str">
            <v xml:space="preserve">09.767.633/0003-66 </v>
          </cell>
          <cell r="G62" t="str">
            <v xml:space="preserve">CIRURGICA MONTEBELLO LTDA </v>
          </cell>
          <cell r="H62" t="str">
            <v>B</v>
          </cell>
          <cell r="I62" t="str">
            <v>S</v>
          </cell>
          <cell r="J62" t="str">
            <v>000159480</v>
          </cell>
          <cell r="K62">
            <v>45029</v>
          </cell>
          <cell r="L62" t="str">
            <v>26230408674752000140550010001594801808389451</v>
          </cell>
          <cell r="M62" t="str">
            <v>26 -  Pernambuco</v>
          </cell>
          <cell r="N62">
            <v>509.73</v>
          </cell>
        </row>
        <row r="63">
          <cell r="C63" t="str">
            <v>HOSPITAL ERMÍRIO COUTINHO</v>
          </cell>
          <cell r="E63" t="str">
            <v>3.4 - Material Farmacológico</v>
          </cell>
          <cell r="F63" t="str">
            <v xml:space="preserve">08.774.906/0001-75 </v>
          </cell>
          <cell r="G63" t="str">
            <v xml:space="preserve">HOSPDROGAS COMERCIAL LTDA EPP </v>
          </cell>
          <cell r="H63" t="str">
            <v>B</v>
          </cell>
          <cell r="I63" t="str">
            <v>S</v>
          </cell>
          <cell r="J63" t="str">
            <v>0038085</v>
          </cell>
          <cell r="K63">
            <v>45030</v>
          </cell>
          <cell r="L63" t="str">
            <v>52230408774906000175550030000380851476156190</v>
          </cell>
          <cell r="M63" t="str">
            <v>52 -  Goiás</v>
          </cell>
          <cell r="N63">
            <v>1322</v>
          </cell>
        </row>
        <row r="64">
          <cell r="C64" t="str">
            <v>HOSPITAL ERMÍRIO COUTINHO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INDUSTRIAIS DONORDESTE LTDA</v>
          </cell>
          <cell r="H64" t="str">
            <v>B</v>
          </cell>
          <cell r="I64" t="str">
            <v>S</v>
          </cell>
          <cell r="J64" t="str">
            <v>820</v>
          </cell>
          <cell r="K64">
            <v>45022</v>
          </cell>
          <cell r="L64" t="str">
            <v>26230424380578002041556150000008201562636141</v>
          </cell>
          <cell r="M64" t="str">
            <v>26 -  Pernambuco</v>
          </cell>
          <cell r="N64">
            <v>162.35</v>
          </cell>
        </row>
        <row r="65">
          <cell r="C65" t="str">
            <v>HOSPITAL ERMÍRIO COUTINHO</v>
          </cell>
          <cell r="E65" t="str">
            <v>3.2 - Gás e Outros Materiais Engarrafados</v>
          </cell>
          <cell r="F65">
            <v>24380578002041</v>
          </cell>
          <cell r="G65" t="str">
            <v>WHITE MARTINS GASES INDUSTRIAIS DONORDESTE LTDA</v>
          </cell>
          <cell r="H65" t="str">
            <v>B</v>
          </cell>
          <cell r="I65" t="str">
            <v>S</v>
          </cell>
          <cell r="J65" t="str">
            <v>804</v>
          </cell>
          <cell r="K65">
            <v>45019</v>
          </cell>
          <cell r="L65" t="str">
            <v>26230424380578002041556150000008041610798742</v>
          </cell>
          <cell r="M65" t="str">
            <v>26 -  Pernambuco</v>
          </cell>
          <cell r="N65">
            <v>324.69</v>
          </cell>
        </row>
        <row r="66">
          <cell r="C66" t="str">
            <v>HOSPITAL ERMÍRIO COUTINHO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INDUSTRIAIS DONORDESTE LTDA</v>
          </cell>
          <cell r="H66" t="str">
            <v>B</v>
          </cell>
          <cell r="I66" t="str">
            <v>S</v>
          </cell>
          <cell r="J66" t="str">
            <v>831</v>
          </cell>
          <cell r="K66">
            <v>45029</v>
          </cell>
          <cell r="L66" t="str">
            <v>26230424380578002041556150000008311143145690</v>
          </cell>
          <cell r="M66" t="str">
            <v>26 -  Pernambuco</v>
          </cell>
          <cell r="N66">
            <v>162.35</v>
          </cell>
        </row>
        <row r="67">
          <cell r="C67" t="str">
            <v>HOSPITAL ERMÍRIO COUTINHO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INDUSTRIAIS DONORDESTE LTDA</v>
          </cell>
          <cell r="H67" t="str">
            <v>B</v>
          </cell>
          <cell r="I67" t="str">
            <v>S</v>
          </cell>
          <cell r="J67" t="str">
            <v>844</v>
          </cell>
          <cell r="K67">
            <v>45033</v>
          </cell>
          <cell r="L67" t="str">
            <v>26230424380578002041556150000008441205747610</v>
          </cell>
          <cell r="M67" t="str">
            <v>26 -  Pernambuco</v>
          </cell>
          <cell r="N67">
            <v>460.08</v>
          </cell>
        </row>
        <row r="68">
          <cell r="C68" t="str">
            <v>HOSPITAL ERMÍRIO COUTINHO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INDUSTRIAIS DONORDESTE LTDA</v>
          </cell>
          <cell r="H68" t="str">
            <v>B</v>
          </cell>
          <cell r="I68" t="str">
            <v>S</v>
          </cell>
          <cell r="J68" t="str">
            <v>843</v>
          </cell>
          <cell r="K68">
            <v>45033</v>
          </cell>
          <cell r="L68" t="str">
            <v>26230424380578002041556150000008431423450191</v>
          </cell>
          <cell r="M68" t="str">
            <v>26 -  Pernambuco</v>
          </cell>
          <cell r="N68">
            <v>125.92</v>
          </cell>
        </row>
        <row r="69">
          <cell r="C69" t="str">
            <v>HOSPITAL ERMÍRIO COUTINHO</v>
          </cell>
          <cell r="E69" t="str">
            <v>3.2 - Gás e Outros Materiais Engarrafados</v>
          </cell>
          <cell r="F69">
            <v>24380578002041</v>
          </cell>
          <cell r="G69" t="str">
            <v>WHITE MARTINS GASES INDUSTRIAIS DONORDESTE LTDA</v>
          </cell>
          <cell r="H69" t="str">
            <v>B</v>
          </cell>
          <cell r="I69" t="str">
            <v>S</v>
          </cell>
          <cell r="J69" t="str">
            <v>870</v>
          </cell>
          <cell r="K69">
            <v>45040</v>
          </cell>
          <cell r="L69" t="str">
            <v>26230424380578002041556150000008701497274890</v>
          </cell>
          <cell r="M69" t="str">
            <v>26 -  Pernambuco</v>
          </cell>
          <cell r="N69">
            <v>460.08</v>
          </cell>
        </row>
        <row r="70">
          <cell r="C70" t="str">
            <v>HOSPITAL ERMÍRIO COUTINHO</v>
          </cell>
          <cell r="E70" t="str">
            <v>3.2 - Gás e Outros Materiais Engarrafados</v>
          </cell>
          <cell r="F70">
            <v>24380578002041</v>
          </cell>
          <cell r="G70" t="str">
            <v>WHITE MARTINS GASES INDUSTRIAIS DONORDESTE LTDA</v>
          </cell>
          <cell r="H70" t="str">
            <v>B</v>
          </cell>
          <cell r="I70" t="str">
            <v>S</v>
          </cell>
          <cell r="J70" t="str">
            <v>852</v>
          </cell>
          <cell r="K70">
            <v>45036</v>
          </cell>
          <cell r="L70" t="str">
            <v>26230424380578002041556150000008521204270804</v>
          </cell>
          <cell r="M70" t="str">
            <v>26 -  Pernambuco</v>
          </cell>
          <cell r="N70">
            <v>162.35</v>
          </cell>
        </row>
        <row r="71">
          <cell r="C71" t="str">
            <v>HOSPITAL ERMÍRIO COUTINHO</v>
          </cell>
          <cell r="E71" t="str">
            <v>3.2 - Gás e Outros Materiais Engarrafados</v>
          </cell>
          <cell r="F71">
            <v>24380578002203</v>
          </cell>
          <cell r="G71" t="str">
            <v>WHITE MARTINS GASES INDUSTRIAIS DONORDESTE LTDA</v>
          </cell>
          <cell r="H71" t="str">
            <v>B</v>
          </cell>
          <cell r="I71" t="str">
            <v>S</v>
          </cell>
          <cell r="J71" t="str">
            <v>636</v>
          </cell>
          <cell r="K71">
            <v>45044</v>
          </cell>
          <cell r="L71" t="str">
            <v>26230424380578002203556020000006361875030455</v>
          </cell>
          <cell r="M71" t="str">
            <v>26 -  Pernambuco</v>
          </cell>
          <cell r="N71">
            <v>8321.7000000000007</v>
          </cell>
        </row>
        <row r="72">
          <cell r="C72" t="str">
            <v>HOSPITAL ERMÍRIO COUTINHO</v>
          </cell>
          <cell r="E72" t="str">
            <v>3.7 - Material de Limpeza e Produtos de Hgienização</v>
          </cell>
          <cell r="F72">
            <v>43755118000132</v>
          </cell>
          <cell r="G72" t="str">
            <v>S. L. V. DE MELO DISTRIBUIDORA DE PRODUTOS DE LIMPEZA E DOMI</v>
          </cell>
          <cell r="H72" t="str">
            <v>B</v>
          </cell>
          <cell r="I72" t="str">
            <v>S</v>
          </cell>
          <cell r="J72" t="str">
            <v>10493</v>
          </cell>
          <cell r="K72">
            <v>45019</v>
          </cell>
          <cell r="L72" t="str">
            <v>26230443755118000132550010000104931026981156</v>
          </cell>
          <cell r="M72" t="str">
            <v>26 -  Pernambuco</v>
          </cell>
          <cell r="N72">
            <v>5666.9</v>
          </cell>
        </row>
        <row r="73">
          <cell r="C73" t="str">
            <v>HOSPITAL ERMÍRIO COUTINHO</v>
          </cell>
          <cell r="E73" t="str">
            <v>3.7 - Material de Limpeza e Produtos de Hgienização</v>
          </cell>
          <cell r="F73">
            <v>22006201000139</v>
          </cell>
          <cell r="G73" t="str">
            <v>FORTPEL COMERCIO DE DESCARTAVEIS LTDA - PE</v>
          </cell>
          <cell r="H73" t="str">
            <v>B</v>
          </cell>
          <cell r="I73" t="str">
            <v>S</v>
          </cell>
          <cell r="J73" t="str">
            <v>174402</v>
          </cell>
          <cell r="K73">
            <v>45020</v>
          </cell>
          <cell r="L73" t="str">
            <v>26230422006201000139550000001744021101744021</v>
          </cell>
          <cell r="M73" t="str">
            <v>26 -  Pernambuco</v>
          </cell>
          <cell r="N73">
            <v>1320</v>
          </cell>
        </row>
        <row r="74">
          <cell r="C74" t="str">
            <v>HOSPITAL ERMÍRIO COUTINHO</v>
          </cell>
          <cell r="E74" t="str">
            <v>3.7 - Material de Limpeza e Produtos de Hgienização</v>
          </cell>
          <cell r="F74">
            <v>15453839000152</v>
          </cell>
          <cell r="G74" t="str">
            <v>QUALY QUIMY IND E COMERCIO DE PRODUTOS DE LIMPEZA EIRELI</v>
          </cell>
          <cell r="H74" t="str">
            <v>B</v>
          </cell>
          <cell r="I74" t="str">
            <v>S</v>
          </cell>
          <cell r="J74" t="str">
            <v>000001404</v>
          </cell>
          <cell r="K74">
            <v>45019</v>
          </cell>
          <cell r="L74" t="str">
            <v>26230415453839000152550010000014041886053633</v>
          </cell>
          <cell r="M74" t="str">
            <v>26 -  Pernambuco</v>
          </cell>
          <cell r="N74">
            <v>692</v>
          </cell>
        </row>
        <row r="75">
          <cell r="C75" t="str">
            <v>HOSPITAL ERMÍRIO COUTINHO</v>
          </cell>
          <cell r="E75" t="str">
            <v>3.7 - Material de Limpeza e Produtos de Hgienização</v>
          </cell>
          <cell r="F75">
            <v>17512912000145</v>
          </cell>
          <cell r="G75" t="str">
            <v>RIO VALE COMERCIO ALIMENTOS EIRELI EPP</v>
          </cell>
          <cell r="H75" t="str">
            <v>B</v>
          </cell>
          <cell r="I75" t="str">
            <v>S</v>
          </cell>
          <cell r="J75" t="str">
            <v>000010753</v>
          </cell>
          <cell r="K75">
            <v>45021</v>
          </cell>
          <cell r="L75" t="str">
            <v>26230417512912000145550010000107531000046211</v>
          </cell>
          <cell r="M75" t="str">
            <v>26 -  Pernambuco</v>
          </cell>
          <cell r="N75">
            <v>93.95</v>
          </cell>
        </row>
        <row r="76">
          <cell r="C76" t="str">
            <v>HOSPITAL ERMÍRIO COUTINHO</v>
          </cell>
          <cell r="E76" t="str">
            <v>3.7 - Material de Limpeza e Produtos de Hgienização</v>
          </cell>
          <cell r="F76">
            <v>32124692000176</v>
          </cell>
          <cell r="G76" t="str">
            <v>AMANHECER ATACADO DE PRODUTOS ALIMENTOS LTDA</v>
          </cell>
          <cell r="H76" t="str">
            <v>B</v>
          </cell>
          <cell r="I76" t="str">
            <v>S</v>
          </cell>
          <cell r="J76" t="str">
            <v>000017644</v>
          </cell>
          <cell r="K76">
            <v>45021</v>
          </cell>
          <cell r="L76" t="str">
            <v>26230432124692000176550010000176441087608357</v>
          </cell>
          <cell r="M76" t="str">
            <v>26 -  Pernambuco</v>
          </cell>
          <cell r="N76">
            <v>105.4</v>
          </cell>
        </row>
        <row r="77">
          <cell r="C77" t="str">
            <v>HOSPITAL ERMÍRIO COUTINHO</v>
          </cell>
          <cell r="E77" t="str">
            <v>3.7 - Material de Limpeza e Produtos de Hgienização</v>
          </cell>
          <cell r="F77">
            <v>30309952000152</v>
          </cell>
          <cell r="G77" t="str">
            <v>IMPERIO ATACADISTA DE ESTIVAS E CEREAIS LTDA</v>
          </cell>
          <cell r="H77" t="str">
            <v>B</v>
          </cell>
          <cell r="I77" t="str">
            <v>S</v>
          </cell>
          <cell r="J77" t="str">
            <v>157522</v>
          </cell>
          <cell r="K77">
            <v>45021</v>
          </cell>
          <cell r="L77" t="str">
            <v>26230430309952000152550010001575221192131593</v>
          </cell>
          <cell r="M77" t="str">
            <v>26 -  Pernambuco</v>
          </cell>
          <cell r="N77">
            <v>267.87</v>
          </cell>
        </row>
        <row r="78">
          <cell r="C78" t="str">
            <v>HOSPITAL ERMÍRIO COUTINHO</v>
          </cell>
          <cell r="E78" t="str">
            <v>3.7 - Material de Limpeza e Produtos de Hgienização</v>
          </cell>
          <cell r="F78">
            <v>11142529000166</v>
          </cell>
          <cell r="G78" t="str">
            <v>DISFA - DISTRIBUIDORA FACIL EIRELLI - ME</v>
          </cell>
          <cell r="H78" t="str">
            <v>B</v>
          </cell>
          <cell r="I78" t="str">
            <v>S</v>
          </cell>
          <cell r="J78" t="str">
            <v>000124777</v>
          </cell>
          <cell r="K78">
            <v>45027</v>
          </cell>
          <cell r="L78" t="str">
            <v>26230411142529000166550010001247771001280462</v>
          </cell>
          <cell r="M78" t="str">
            <v>26 -  Pernambuco</v>
          </cell>
          <cell r="N78">
            <v>40.17</v>
          </cell>
        </row>
        <row r="79">
          <cell r="C79" t="str">
            <v>HOSPITAL ERMÍRIO COUTINHO</v>
          </cell>
          <cell r="E79" t="str">
            <v>3.7 - Material de Limpeza e Produtos de Hgienização</v>
          </cell>
          <cell r="F79">
            <v>28419701000189</v>
          </cell>
          <cell r="G79" t="str">
            <v>VIA EXPRESSA DISTRIBUICAO DE ESTIVAS E CEREAIS EIRELI EPP</v>
          </cell>
          <cell r="H79" t="str">
            <v>B</v>
          </cell>
          <cell r="I79" t="str">
            <v>S</v>
          </cell>
          <cell r="J79" t="str">
            <v>34028</v>
          </cell>
          <cell r="K79">
            <v>45021</v>
          </cell>
          <cell r="L79" t="str">
            <v>26230428419701000189550010000340281996201088</v>
          </cell>
          <cell r="M79" t="str">
            <v>26 -  Pernambuco</v>
          </cell>
          <cell r="N79">
            <v>131.96</v>
          </cell>
        </row>
        <row r="80">
          <cell r="C80" t="str">
            <v>HOSPITAL ERMÍRIO COUTINHO</v>
          </cell>
          <cell r="E80" t="str">
            <v>3.7 - Material de Limpeza e Produtos de Hgienização</v>
          </cell>
          <cell r="F80">
            <v>22006201000139</v>
          </cell>
          <cell r="G80" t="str">
            <v>FORTPEL COMERCIO DE DESCARTAVEIS LTDA - PE</v>
          </cell>
          <cell r="H80" t="str">
            <v>B</v>
          </cell>
          <cell r="I80" t="str">
            <v>S</v>
          </cell>
          <cell r="J80" t="str">
            <v>175027</v>
          </cell>
          <cell r="K80">
            <v>45026</v>
          </cell>
          <cell r="L80" t="str">
            <v>26230422006201000139550000001750271101750279</v>
          </cell>
          <cell r="M80" t="str">
            <v>26 -  Pernambuco</v>
          </cell>
          <cell r="N80">
            <v>2123.65</v>
          </cell>
        </row>
        <row r="81">
          <cell r="C81" t="str">
            <v>HOSPITAL ERMÍRIO COUTINHO</v>
          </cell>
          <cell r="E81" t="str">
            <v>3.7 - Material de Limpeza e Produtos de Hgienização</v>
          </cell>
          <cell r="F81">
            <v>5061290000105</v>
          </cell>
          <cell r="G81" t="str">
            <v>LOJA DO CONDOMINIO LTDA</v>
          </cell>
          <cell r="H81" t="str">
            <v>B</v>
          </cell>
          <cell r="I81" t="str">
            <v>S</v>
          </cell>
          <cell r="J81" t="str">
            <v>58814</v>
          </cell>
          <cell r="K81">
            <v>45042</v>
          </cell>
          <cell r="L81" t="str">
            <v>26230405061290000105550050000588141310481130</v>
          </cell>
          <cell r="M81" t="str">
            <v>26 -  Pernambuco</v>
          </cell>
          <cell r="N81">
            <v>21.8</v>
          </cell>
        </row>
        <row r="82">
          <cell r="C82" t="str">
            <v>HOSPITAL ERMÍRIO COUTINHO</v>
          </cell>
          <cell r="E82" t="str">
            <v>3.7 - Material de Limpeza e Produtos de Hgienização</v>
          </cell>
          <cell r="F82">
            <v>21244167000178</v>
          </cell>
          <cell r="G82" t="str">
            <v>TOP SIX LOJA DE DEPARTAMENTO EIRELI</v>
          </cell>
          <cell r="H82" t="str">
            <v>B</v>
          </cell>
          <cell r="I82" t="str">
            <v>S</v>
          </cell>
          <cell r="J82" t="str">
            <v>5364</v>
          </cell>
          <cell r="K82">
            <v>45041</v>
          </cell>
          <cell r="L82" t="str">
            <v>26230421244167000178550010000053641910421177</v>
          </cell>
          <cell r="M82" t="str">
            <v>26 -  Pernambuco</v>
          </cell>
          <cell r="N82">
            <v>4100</v>
          </cell>
        </row>
        <row r="83">
          <cell r="C83" t="str">
            <v>HOSPITAL ERMÍRIO COUTINHO</v>
          </cell>
          <cell r="E83" t="str">
            <v>3.14 - Alimentação Preparada</v>
          </cell>
          <cell r="F83">
            <v>4792592000182</v>
          </cell>
          <cell r="G83" t="str">
            <v>M. C. B. DE MORAES</v>
          </cell>
          <cell r="H83" t="str">
            <v>B</v>
          </cell>
          <cell r="I83" t="str">
            <v>S</v>
          </cell>
          <cell r="J83" t="str">
            <v>000004047</v>
          </cell>
          <cell r="K83">
            <v>45020</v>
          </cell>
          <cell r="L83" t="str">
            <v>26230404792592000182650010000040471044173832</v>
          </cell>
          <cell r="M83" t="str">
            <v>26 -  Pernambuco</v>
          </cell>
          <cell r="N83">
            <v>83.4</v>
          </cell>
        </row>
        <row r="84">
          <cell r="C84" t="str">
            <v>HOSPITAL ERMÍRIO COUTINHO</v>
          </cell>
          <cell r="E84" t="str">
            <v>3.14 - Alimentação Preparada</v>
          </cell>
          <cell r="F84">
            <v>4792592000182</v>
          </cell>
          <cell r="G84" t="str">
            <v>M. C. B. DE MORAES</v>
          </cell>
          <cell r="H84" t="str">
            <v>B</v>
          </cell>
          <cell r="I84" t="str">
            <v>S</v>
          </cell>
          <cell r="J84" t="str">
            <v>000004046</v>
          </cell>
          <cell r="K84">
            <v>45019</v>
          </cell>
          <cell r="L84" t="str">
            <v>26230404792592000182650010000040461504330408</v>
          </cell>
          <cell r="M84" t="str">
            <v>26 -  Pernambuco</v>
          </cell>
          <cell r="N84">
            <v>76.11</v>
          </cell>
        </row>
        <row r="85">
          <cell r="C85" t="str">
            <v>HOSPITAL ERMÍRIO COUTINHO</v>
          </cell>
          <cell r="E85" t="str">
            <v>3.14 - Alimentação Preparada</v>
          </cell>
          <cell r="F85">
            <v>11744898000390</v>
          </cell>
          <cell r="G85" t="str">
            <v>ATACADAO COMERCIO DE CARNES LTDA</v>
          </cell>
          <cell r="H85" t="str">
            <v>B</v>
          </cell>
          <cell r="I85" t="str">
            <v>S</v>
          </cell>
          <cell r="J85" t="str">
            <v>1180440</v>
          </cell>
          <cell r="K85">
            <v>45021</v>
          </cell>
          <cell r="L85" t="str">
            <v>26230411744898000390550010011804401234451637</v>
          </cell>
          <cell r="M85" t="str">
            <v>26 -  Pernambuco</v>
          </cell>
          <cell r="N85">
            <v>2385</v>
          </cell>
        </row>
        <row r="86">
          <cell r="C86" t="str">
            <v>HOSPITAL ERMÍRIO COUTINHO</v>
          </cell>
          <cell r="E86" t="str">
            <v>3.14 - Alimentação Preparada</v>
          </cell>
          <cell r="F86">
            <v>13002018000174</v>
          </cell>
          <cell r="G86" t="str">
            <v>GENIVAL &amp; SILVA MINIMERCADOS LTDA</v>
          </cell>
          <cell r="H86" t="str">
            <v>B</v>
          </cell>
          <cell r="I86" t="str">
            <v>S</v>
          </cell>
          <cell r="J86" t="str">
            <v>000007991</v>
          </cell>
          <cell r="K86">
            <v>45020</v>
          </cell>
          <cell r="L86" t="str">
            <v>26230413002018000174550010000079911901144300</v>
          </cell>
          <cell r="M86" t="str">
            <v>26 -  Pernambuco</v>
          </cell>
          <cell r="N86">
            <v>1057.69</v>
          </cell>
        </row>
        <row r="87">
          <cell r="C87" t="str">
            <v>HOSPITAL ERMÍRIO COUTINHO</v>
          </cell>
          <cell r="E87" t="str">
            <v>3.14 - Alimentação Preparada</v>
          </cell>
          <cell r="F87">
            <v>24394371000163</v>
          </cell>
          <cell r="G87" t="str">
            <v>MANOEL P M DE ARAUJO</v>
          </cell>
          <cell r="H87" t="str">
            <v>B</v>
          </cell>
          <cell r="I87" t="str">
            <v>S</v>
          </cell>
          <cell r="J87" t="str">
            <v>000000263</v>
          </cell>
          <cell r="K87">
            <v>45019</v>
          </cell>
          <cell r="L87" t="str">
            <v>26230424394371000163550010000002631493372499</v>
          </cell>
          <cell r="M87" t="str">
            <v>26 -  Pernambuco</v>
          </cell>
          <cell r="N87">
            <v>250</v>
          </cell>
        </row>
        <row r="88">
          <cell r="C88" t="str">
            <v>HOSPITAL ERMÍRIO COUTINHO</v>
          </cell>
          <cell r="E88" t="str">
            <v>3.14 - Alimentação Preparada</v>
          </cell>
          <cell r="F88">
            <v>12819074001024</v>
          </cell>
          <cell r="G88" t="str">
            <v>MAURICEA ALIMENTOS DO NORDESTE LTDA</v>
          </cell>
          <cell r="H88" t="str">
            <v>B</v>
          </cell>
          <cell r="I88" t="str">
            <v>S</v>
          </cell>
          <cell r="J88" t="str">
            <v>000755886</v>
          </cell>
          <cell r="K88">
            <v>45020</v>
          </cell>
          <cell r="L88" t="str">
            <v>26230412819074001024550100007558861102377348</v>
          </cell>
          <cell r="M88" t="str">
            <v>26 -  Pernambuco</v>
          </cell>
          <cell r="N88">
            <v>1023.39</v>
          </cell>
        </row>
        <row r="89">
          <cell r="C89" t="str">
            <v>HOSPITAL ERMÍRIO COUTINHO</v>
          </cell>
          <cell r="E89" t="str">
            <v>3.14 - Alimentação Preparada</v>
          </cell>
          <cell r="F89">
            <v>12819074000214</v>
          </cell>
          <cell r="G89" t="str">
            <v>MAURICEA ALIMENTOS DO NORDESTE LTDA</v>
          </cell>
          <cell r="H89" t="str">
            <v>B</v>
          </cell>
          <cell r="I89" t="str">
            <v>S</v>
          </cell>
          <cell r="J89" t="str">
            <v>002415488</v>
          </cell>
          <cell r="K89">
            <v>45020</v>
          </cell>
          <cell r="L89" t="str">
            <v>26230412819074000214550100024154881594290024</v>
          </cell>
          <cell r="M89" t="str">
            <v>26 -  Pernambuco</v>
          </cell>
          <cell r="N89">
            <v>1392</v>
          </cell>
        </row>
        <row r="90">
          <cell r="C90" t="str">
            <v>HOSPITAL ERMÍRIO COUTINHO</v>
          </cell>
          <cell r="E90" t="str">
            <v>3.14 - Alimentação Preparada</v>
          </cell>
          <cell r="F90">
            <v>7761177000150</v>
          </cell>
          <cell r="G90" t="str">
            <v>SUPERMERCADO O CORDEIRAO LTDA</v>
          </cell>
          <cell r="H90" t="str">
            <v>B</v>
          </cell>
          <cell r="I90" t="str">
            <v>S</v>
          </cell>
          <cell r="J90" t="str">
            <v>3730</v>
          </cell>
          <cell r="K90">
            <v>45017</v>
          </cell>
          <cell r="L90" t="str">
            <v>26230407761177000150550090000037301000116238</v>
          </cell>
          <cell r="M90" t="str">
            <v>26 -  Pernambuco</v>
          </cell>
          <cell r="N90">
            <v>49.75</v>
          </cell>
        </row>
        <row r="91">
          <cell r="C91" t="str">
            <v>HOSPITAL ERMÍRIO COUTINHO</v>
          </cell>
          <cell r="E91" t="str">
            <v>3.14 - Alimentação Preparada</v>
          </cell>
          <cell r="F91">
            <v>7761177000150</v>
          </cell>
          <cell r="G91" t="str">
            <v>SUPERMERCADO O CORDEIRAO LTDA</v>
          </cell>
          <cell r="H91" t="str">
            <v>B</v>
          </cell>
          <cell r="I91" t="str">
            <v>S</v>
          </cell>
          <cell r="J91" t="str">
            <v>3733</v>
          </cell>
          <cell r="K91">
            <v>45019</v>
          </cell>
          <cell r="L91" t="str">
            <v>26230407761177000150550090000037331000116272</v>
          </cell>
          <cell r="M91" t="str">
            <v>26 -  Pernambuco</v>
          </cell>
          <cell r="N91">
            <v>1566.54</v>
          </cell>
        </row>
        <row r="92">
          <cell r="C92" t="str">
            <v>HOSPITAL ERMÍRIO COUTINHO</v>
          </cell>
          <cell r="E92" t="str">
            <v>3.14 - Alimentação Preparada</v>
          </cell>
          <cell r="F92">
            <v>7761177000150</v>
          </cell>
          <cell r="G92" t="str">
            <v>SUPERMERCADO O CORDEIRAO LTDA</v>
          </cell>
          <cell r="H92" t="str">
            <v>B</v>
          </cell>
          <cell r="I92" t="str">
            <v>S</v>
          </cell>
          <cell r="J92" t="str">
            <v>3764</v>
          </cell>
          <cell r="K92">
            <v>45022</v>
          </cell>
          <cell r="L92" t="str">
            <v>26230407761177000150550090000037641000116732</v>
          </cell>
          <cell r="M92" t="str">
            <v>26 -  Pernambuco</v>
          </cell>
          <cell r="N92">
            <v>806.53</v>
          </cell>
        </row>
        <row r="93">
          <cell r="C93" t="str">
            <v>HOSPITAL ERMÍRIO COUTINHO</v>
          </cell>
          <cell r="E93" t="str">
            <v>3.14 - Alimentação Preparada</v>
          </cell>
          <cell r="F93">
            <v>7761177000150</v>
          </cell>
          <cell r="G93" t="str">
            <v>SUPERMERCADO O CORDEIRAO LTDA</v>
          </cell>
          <cell r="H93" t="str">
            <v>B</v>
          </cell>
          <cell r="I93" t="str">
            <v>S</v>
          </cell>
          <cell r="J93" t="str">
            <v>3773</v>
          </cell>
          <cell r="K93">
            <v>45026</v>
          </cell>
          <cell r="L93" t="str">
            <v>26230407761177000150550090000037731000116855</v>
          </cell>
          <cell r="M93" t="str">
            <v>26 -  Pernambuco</v>
          </cell>
          <cell r="N93">
            <v>1517.76</v>
          </cell>
        </row>
        <row r="94">
          <cell r="C94" t="str">
            <v>HOSPITAL ERMÍRIO COUTINHO</v>
          </cell>
          <cell r="E94" t="str">
            <v>3.14 - Alimentação Preparada</v>
          </cell>
          <cell r="F94">
            <v>4792592000182</v>
          </cell>
          <cell r="G94" t="str">
            <v>M. C. B. DE MORAES</v>
          </cell>
          <cell r="H94" t="str">
            <v>B</v>
          </cell>
          <cell r="I94" t="str">
            <v>S</v>
          </cell>
          <cell r="J94" t="str">
            <v>000004050</v>
          </cell>
          <cell r="K94">
            <v>45024</v>
          </cell>
          <cell r="L94" t="str">
            <v>26230404792592000182650010000040501214262089</v>
          </cell>
          <cell r="M94" t="str">
            <v>26 -  Pernambuco</v>
          </cell>
          <cell r="N94">
            <v>149.19</v>
          </cell>
        </row>
        <row r="95">
          <cell r="C95" t="str">
            <v>HOSPITAL ERMÍRIO COUTINHO</v>
          </cell>
          <cell r="E95" t="str">
            <v>3.14 - Alimentação Preparada</v>
          </cell>
          <cell r="F95">
            <v>4792592000182</v>
          </cell>
          <cell r="G95" t="str">
            <v>M. C. B. DE MORAES</v>
          </cell>
          <cell r="H95" t="str">
            <v>B</v>
          </cell>
          <cell r="I95" t="str">
            <v>S</v>
          </cell>
          <cell r="J95" t="str">
            <v>000004048</v>
          </cell>
          <cell r="K95">
            <v>45021</v>
          </cell>
          <cell r="L95" t="str">
            <v>26230404792592000182650010000040481230524477</v>
          </cell>
          <cell r="M95" t="str">
            <v>26 -  Pernambuco</v>
          </cell>
          <cell r="N95">
            <v>125.13</v>
          </cell>
        </row>
        <row r="96">
          <cell r="C96" t="str">
            <v>HOSPITAL ERMÍRIO COUTINHO</v>
          </cell>
          <cell r="E96" t="str">
            <v>3.14 - Alimentação Preparada</v>
          </cell>
          <cell r="F96">
            <v>4792592000182</v>
          </cell>
          <cell r="G96" t="str">
            <v>M. C. B. DE MORAES</v>
          </cell>
          <cell r="H96" t="str">
            <v>B</v>
          </cell>
          <cell r="I96" t="str">
            <v>S</v>
          </cell>
          <cell r="J96" t="str">
            <v>000004049</v>
          </cell>
          <cell r="K96">
            <v>45022</v>
          </cell>
          <cell r="L96" t="str">
            <v>26230404792592000182650010000040491386244304</v>
          </cell>
          <cell r="M96" t="str">
            <v>26 -  Pernambuco</v>
          </cell>
          <cell r="N96">
            <v>146.61000000000001</v>
          </cell>
        </row>
        <row r="97">
          <cell r="C97" t="str">
            <v>HOSPITAL ERMÍRIO COUTINHO</v>
          </cell>
          <cell r="E97" t="str">
            <v>3.14 - Alimentação Preparada</v>
          </cell>
          <cell r="F97">
            <v>24394371000163</v>
          </cell>
          <cell r="G97" t="str">
            <v>MANOEL P M DE ARAUJO</v>
          </cell>
          <cell r="H97" t="str">
            <v>B</v>
          </cell>
          <cell r="I97" t="str">
            <v>S</v>
          </cell>
          <cell r="J97" t="str">
            <v>000000268</v>
          </cell>
          <cell r="K97">
            <v>45022</v>
          </cell>
          <cell r="L97" t="str">
            <v>26230424394371000163550010000002681751079612</v>
          </cell>
          <cell r="M97" t="str">
            <v>26 -  Pernambuco</v>
          </cell>
          <cell r="N97">
            <v>250</v>
          </cell>
        </row>
        <row r="98">
          <cell r="C98" t="str">
            <v>HOSPITAL ERMÍRIO COUTINHO</v>
          </cell>
          <cell r="E98" t="str">
            <v>3.14 - Alimentação Preparada</v>
          </cell>
          <cell r="F98">
            <v>24394371000163</v>
          </cell>
          <cell r="G98" t="str">
            <v>MANOEL P M DE ARAUJO</v>
          </cell>
          <cell r="H98" t="str">
            <v>B</v>
          </cell>
          <cell r="I98" t="str">
            <v>S</v>
          </cell>
          <cell r="J98" t="str">
            <v>000000269</v>
          </cell>
          <cell r="K98">
            <v>45026</v>
          </cell>
          <cell r="L98" t="str">
            <v>26230424394371000163550010000002691713076609</v>
          </cell>
          <cell r="M98" t="str">
            <v>26 -  Pernambuco</v>
          </cell>
          <cell r="N98">
            <v>250</v>
          </cell>
        </row>
        <row r="99">
          <cell r="C99" t="str">
            <v>HOSPITAL ERMÍRIO COUTINHO</v>
          </cell>
          <cell r="E99" t="str">
            <v>3.14 - Alimentação Preparada</v>
          </cell>
          <cell r="F99">
            <v>24762389000170</v>
          </cell>
          <cell r="G99" t="str">
            <v>R. C. DE MOURA POLPAS - ME</v>
          </cell>
          <cell r="H99" t="str">
            <v>B</v>
          </cell>
          <cell r="I99" t="str">
            <v>S</v>
          </cell>
          <cell r="J99" t="str">
            <v>000002444</v>
          </cell>
          <cell r="K99">
            <v>45022</v>
          </cell>
          <cell r="L99" t="str">
            <v>26230424762389000170550010000024441609492211</v>
          </cell>
          <cell r="M99" t="str">
            <v>26 -  Pernambuco</v>
          </cell>
          <cell r="N99">
            <v>435</v>
          </cell>
        </row>
        <row r="100">
          <cell r="C100" t="str">
            <v>HOSPITAL ERMÍRIO COUTINHO</v>
          </cell>
          <cell r="E100" t="str">
            <v>3.14 - Alimentação Preparada</v>
          </cell>
          <cell r="F100">
            <v>30309952000152</v>
          </cell>
          <cell r="G100" t="str">
            <v>IMPERIO ATACADISTA DE ESTIVAS E CEREAIS LTDA</v>
          </cell>
          <cell r="H100" t="str">
            <v>B</v>
          </cell>
          <cell r="I100" t="str">
            <v>S</v>
          </cell>
          <cell r="J100" t="str">
            <v>157523</v>
          </cell>
          <cell r="K100">
            <v>45021</v>
          </cell>
          <cell r="L100" t="str">
            <v>26230430309952000152550010001575231822422483</v>
          </cell>
          <cell r="M100" t="str">
            <v>26 -  Pernambuco</v>
          </cell>
          <cell r="N100">
            <v>294.5</v>
          </cell>
        </row>
        <row r="101">
          <cell r="C101" t="str">
            <v>HOSPITAL ERMÍRIO COUTINHO</v>
          </cell>
          <cell r="E101" t="str">
            <v>3.14 - Alimentação Preparada</v>
          </cell>
          <cell r="F101">
            <v>17512912000145</v>
          </cell>
          <cell r="G101" t="str">
            <v>RIO VALE COMERCIO ALIMENTOS EIRELI EPP</v>
          </cell>
          <cell r="H101" t="str">
            <v>B</v>
          </cell>
          <cell r="I101" t="str">
            <v>S</v>
          </cell>
          <cell r="J101" t="str">
            <v>000010753</v>
          </cell>
          <cell r="K101">
            <v>45021</v>
          </cell>
          <cell r="L101" t="str">
            <v>26230417512912000145550010000107531000046211</v>
          </cell>
          <cell r="M101" t="str">
            <v>26 -  Pernambuco</v>
          </cell>
          <cell r="N101">
            <v>2540.5700000000002</v>
          </cell>
        </row>
        <row r="102">
          <cell r="C102" t="str">
            <v>HOSPITAL ERMÍRIO COUTINHO</v>
          </cell>
          <cell r="E102" t="str">
            <v>3.14 - Alimentação Preparada</v>
          </cell>
          <cell r="F102">
            <v>32124692000176</v>
          </cell>
          <cell r="G102" t="str">
            <v>AMANHECER ATACADO DE PRODUTOS ALIMENTOS LTDA</v>
          </cell>
          <cell r="H102" t="str">
            <v>B</v>
          </cell>
          <cell r="I102" t="str">
            <v>S</v>
          </cell>
          <cell r="J102" t="str">
            <v>000017644</v>
          </cell>
          <cell r="K102">
            <v>45021</v>
          </cell>
          <cell r="L102" t="str">
            <v>26230432124692000176550010000176441087608357</v>
          </cell>
          <cell r="M102" t="str">
            <v>26 -  Pernambuco</v>
          </cell>
          <cell r="N102">
            <v>782.6</v>
          </cell>
        </row>
        <row r="103">
          <cell r="C103" t="str">
            <v>HOSPITAL ERMÍRIO COUTINHO</v>
          </cell>
          <cell r="E103" t="str">
            <v>3.14 - Alimentação Preparada</v>
          </cell>
          <cell r="F103">
            <v>30309952000152</v>
          </cell>
          <cell r="G103" t="str">
            <v>IMPERIO ATACADISTA DE ESTIVAS E CEREAIS LTDA</v>
          </cell>
          <cell r="H103" t="str">
            <v>B</v>
          </cell>
          <cell r="I103" t="str">
            <v>S</v>
          </cell>
          <cell r="J103" t="str">
            <v>157522</v>
          </cell>
          <cell r="K103">
            <v>45021</v>
          </cell>
          <cell r="L103" t="str">
            <v>26230430309952000152550010001575221192131593</v>
          </cell>
          <cell r="M103" t="str">
            <v>26 -  Pernambuco</v>
          </cell>
          <cell r="N103">
            <v>3613.26</v>
          </cell>
        </row>
        <row r="104">
          <cell r="C104" t="str">
            <v>HOSPITAL ERMÍRIO COUTINHO</v>
          </cell>
          <cell r="E104" t="str">
            <v>3.14 - Alimentação Preparada</v>
          </cell>
          <cell r="F104">
            <v>28419701000260</v>
          </cell>
          <cell r="G104" t="str">
            <v>VIA EXPRESSA DISTRIBUICAO DE ESTIVAS E CEREAIS EIRELI EPP</v>
          </cell>
          <cell r="H104" t="str">
            <v>B</v>
          </cell>
          <cell r="I104" t="str">
            <v>S</v>
          </cell>
          <cell r="J104" t="str">
            <v>10071</v>
          </cell>
          <cell r="K104">
            <v>45021</v>
          </cell>
          <cell r="L104" t="str">
            <v>26230428419701000260550010000100711738955764</v>
          </cell>
          <cell r="M104" t="str">
            <v>26 -  Pernambuco</v>
          </cell>
          <cell r="N104">
            <v>1575.76</v>
          </cell>
        </row>
        <row r="105">
          <cell r="C105" t="str">
            <v>HOSPITAL ERMÍRIO COUTINHO</v>
          </cell>
          <cell r="E105" t="str">
            <v>3.14 - Alimentação Preparada</v>
          </cell>
          <cell r="F105">
            <v>12819074000214</v>
          </cell>
          <cell r="G105" t="str">
            <v>MAURICEA ALIMENTOS DO NORDESTE LTDA</v>
          </cell>
          <cell r="H105" t="str">
            <v>B</v>
          </cell>
          <cell r="I105" t="str">
            <v>S</v>
          </cell>
          <cell r="J105" t="str">
            <v>002418277</v>
          </cell>
          <cell r="K105">
            <v>45027</v>
          </cell>
          <cell r="L105" t="str">
            <v>26230412819074000214550100024182771874284287</v>
          </cell>
          <cell r="M105" t="str">
            <v>26 -  Pernambuco</v>
          </cell>
          <cell r="N105">
            <v>2550.6</v>
          </cell>
        </row>
        <row r="106">
          <cell r="C106" t="str">
            <v>HOSPITAL ERMÍRIO COUTINHO</v>
          </cell>
          <cell r="E106" t="str">
            <v>3.14 - Alimentação Preparada</v>
          </cell>
          <cell r="F106">
            <v>4792592000182</v>
          </cell>
          <cell r="G106" t="str">
            <v>M. C. B. DE MORAES</v>
          </cell>
          <cell r="H106" t="str">
            <v>B</v>
          </cell>
          <cell r="I106" t="str">
            <v>S</v>
          </cell>
          <cell r="J106" t="str">
            <v>000004051</v>
          </cell>
          <cell r="K106">
            <v>45026</v>
          </cell>
          <cell r="L106" t="str">
            <v>26230404792592000182650010000040511974405773</v>
          </cell>
          <cell r="M106" t="str">
            <v>26 -  Pernambuco</v>
          </cell>
          <cell r="N106">
            <v>87.72</v>
          </cell>
        </row>
        <row r="107">
          <cell r="C107" t="str">
            <v>HOSPITAL ERMÍRIO COUTINHO</v>
          </cell>
          <cell r="E107" t="str">
            <v>3.14 - Alimentação Preparada</v>
          </cell>
          <cell r="F107">
            <v>13002018000174</v>
          </cell>
          <cell r="G107" t="str">
            <v>GENIVAL &amp; SILVA MINIMERCADOS LTDA</v>
          </cell>
          <cell r="H107" t="str">
            <v>B</v>
          </cell>
          <cell r="I107" t="str">
            <v>S</v>
          </cell>
          <cell r="J107" t="str">
            <v>000008016</v>
          </cell>
          <cell r="K107">
            <v>45027</v>
          </cell>
          <cell r="L107" t="str">
            <v>26230413002018000174550010000080161216648722</v>
          </cell>
          <cell r="M107" t="str">
            <v>26 -  Pernambuco</v>
          </cell>
          <cell r="N107">
            <v>3104.3</v>
          </cell>
        </row>
        <row r="108">
          <cell r="C108" t="str">
            <v>HOSPITAL ERMÍRIO COUTINHO</v>
          </cell>
          <cell r="E108" t="str">
            <v>3.14 - Alimentação Preparada</v>
          </cell>
          <cell r="F108">
            <v>28419701000189</v>
          </cell>
          <cell r="G108" t="str">
            <v>VIA EXPRESSA DISTRIBUICAO DE ESTIVAS E CEREAIS EIRELI EPP</v>
          </cell>
          <cell r="H108" t="str">
            <v>B</v>
          </cell>
          <cell r="I108" t="str">
            <v>S</v>
          </cell>
          <cell r="J108" t="str">
            <v>34028</v>
          </cell>
          <cell r="K108">
            <v>45021</v>
          </cell>
          <cell r="L108" t="str">
            <v>26230428419701000189550010000340281996201088</v>
          </cell>
          <cell r="M108" t="str">
            <v>26 -  Pernambuco</v>
          </cell>
          <cell r="N108">
            <v>2645.73</v>
          </cell>
        </row>
        <row r="109">
          <cell r="C109" t="str">
            <v>HOSPITAL ERMÍRIO COUTINHO</v>
          </cell>
          <cell r="E109" t="str">
            <v>3.14 - Alimentação Preparada</v>
          </cell>
          <cell r="F109">
            <v>32124692000176</v>
          </cell>
          <cell r="G109" t="str">
            <v>AMANHECER ATACADO DE PRODUTOS ALIMENTOS LTDA</v>
          </cell>
          <cell r="H109" t="str">
            <v>B</v>
          </cell>
          <cell r="I109" t="str">
            <v>S</v>
          </cell>
          <cell r="J109" t="str">
            <v>000017766</v>
          </cell>
          <cell r="K109">
            <v>45028</v>
          </cell>
          <cell r="L109" t="str">
            <v>26230432124692000176550010000177661047617218</v>
          </cell>
          <cell r="M109" t="str">
            <v>26 -  Pernambuco</v>
          </cell>
          <cell r="N109">
            <v>955.9</v>
          </cell>
        </row>
        <row r="110">
          <cell r="C110" t="str">
            <v>HOSPITAL ERMÍRIO COUTINHO</v>
          </cell>
          <cell r="E110" t="str">
            <v>3.14 - Alimentação Preparada</v>
          </cell>
          <cell r="F110">
            <v>22006201000139</v>
          </cell>
          <cell r="G110" t="str">
            <v>FORTPEL COMERCIO DE DESCARTAVEIS LTDA - PE</v>
          </cell>
          <cell r="H110" t="str">
            <v>B</v>
          </cell>
          <cell r="I110" t="str">
            <v>S</v>
          </cell>
          <cell r="J110" t="str">
            <v>175027</v>
          </cell>
          <cell r="K110">
            <v>45026</v>
          </cell>
          <cell r="L110" t="str">
            <v>26230422006201000139550000001750271101750279</v>
          </cell>
          <cell r="M110" t="str">
            <v>26 -  Pernambuco</v>
          </cell>
          <cell r="N110">
            <v>240</v>
          </cell>
        </row>
        <row r="111">
          <cell r="C111" t="str">
            <v>HOSPITAL ERMÍRIO COUTINHO</v>
          </cell>
          <cell r="E111" t="str">
            <v>3.14 - Alimentação Preparada</v>
          </cell>
          <cell r="F111">
            <v>4792592000182</v>
          </cell>
          <cell r="G111" t="str">
            <v>M. C. B. DE MORAES</v>
          </cell>
          <cell r="H111" t="str">
            <v>B</v>
          </cell>
          <cell r="I111" t="str">
            <v>S</v>
          </cell>
          <cell r="J111" t="str">
            <v>000004054</v>
          </cell>
          <cell r="K111">
            <v>45028</v>
          </cell>
          <cell r="L111" t="str">
            <v>26230404792592000182650010000040541620776567</v>
          </cell>
          <cell r="M111" t="str">
            <v>26 -  Pernambuco</v>
          </cell>
          <cell r="N111">
            <v>92.88</v>
          </cell>
        </row>
        <row r="112">
          <cell r="C112" t="str">
            <v>HOSPITAL ERMÍRIO COUTINHO</v>
          </cell>
          <cell r="E112" t="str">
            <v>3.14 - Alimentação Preparada</v>
          </cell>
          <cell r="F112">
            <v>4792592000182</v>
          </cell>
          <cell r="G112" t="str">
            <v>M. C. B. DE MORAES</v>
          </cell>
          <cell r="H112" t="str">
            <v>B</v>
          </cell>
          <cell r="I112" t="str">
            <v>S</v>
          </cell>
          <cell r="J112" t="str">
            <v>000004053</v>
          </cell>
          <cell r="K112">
            <v>45027</v>
          </cell>
          <cell r="L112" t="str">
            <v>26230404792592000182650010000040351040043290</v>
          </cell>
          <cell r="M112" t="str">
            <v>26 -  Pernambuco</v>
          </cell>
          <cell r="N112">
            <v>79.53</v>
          </cell>
        </row>
        <row r="113">
          <cell r="C113" t="str">
            <v>HOSPITAL ERMÍRIO COUTINHO</v>
          </cell>
          <cell r="E113" t="str">
            <v>3.14 - Alimentação Preparada</v>
          </cell>
          <cell r="F113">
            <v>24394371000163</v>
          </cell>
          <cell r="G113" t="str">
            <v>MANOEL P M DE ARAUJO</v>
          </cell>
          <cell r="H113" t="str">
            <v>B</v>
          </cell>
          <cell r="I113" t="str">
            <v>S</v>
          </cell>
          <cell r="J113" t="str">
            <v>000000272</v>
          </cell>
          <cell r="K113">
            <v>45029</v>
          </cell>
          <cell r="L113" t="str">
            <v>26230424394371000163550010000002721811907012</v>
          </cell>
          <cell r="M113" t="str">
            <v>26 -  Pernambuco</v>
          </cell>
          <cell r="N113">
            <v>250</v>
          </cell>
        </row>
        <row r="114">
          <cell r="C114" t="str">
            <v>HOSPITAL ERMÍRIO COUTINHO</v>
          </cell>
          <cell r="E114" t="str">
            <v>3.14 - Alimentação Preparada</v>
          </cell>
          <cell r="F114">
            <v>7761177000150</v>
          </cell>
          <cell r="G114" t="str">
            <v>SUPERMERCADO O CORDEIRAO LTDA</v>
          </cell>
          <cell r="H114" t="str">
            <v>B</v>
          </cell>
          <cell r="I114" t="str">
            <v>S</v>
          </cell>
          <cell r="J114" t="str">
            <v>3829</v>
          </cell>
          <cell r="K114">
            <v>45033</v>
          </cell>
          <cell r="L114" t="str">
            <v>26230407761177000150550090000038291000117654</v>
          </cell>
          <cell r="M114" t="str">
            <v>26 -  Pernambuco</v>
          </cell>
          <cell r="N114">
            <v>1597.93</v>
          </cell>
        </row>
        <row r="115">
          <cell r="C115" t="str">
            <v>HOSPITAL ERMÍRIO COUTINHO</v>
          </cell>
          <cell r="E115" t="str">
            <v>3.14 - Alimentação Preparada</v>
          </cell>
          <cell r="F115">
            <v>4792592000182</v>
          </cell>
          <cell r="G115" t="str">
            <v>M. C. B. DE MORAES</v>
          </cell>
          <cell r="H115" t="str">
            <v>B</v>
          </cell>
          <cell r="I115" t="str">
            <v>S</v>
          </cell>
          <cell r="J115" t="str">
            <v>4055</v>
          </cell>
          <cell r="K115">
            <v>45029</v>
          </cell>
          <cell r="L115" t="str">
            <v>26230404792592000182650010000040551885010535</v>
          </cell>
          <cell r="M115" t="str">
            <v>26 -  Pernambuco</v>
          </cell>
          <cell r="N115">
            <v>146.61000000000001</v>
          </cell>
        </row>
        <row r="116">
          <cell r="C116" t="str">
            <v>HOSPITAL ERMÍRIO COUTINHO</v>
          </cell>
          <cell r="E116" t="str">
            <v>3.14 - Alimentação Preparada</v>
          </cell>
          <cell r="F116">
            <v>24762389000170</v>
          </cell>
          <cell r="G116" t="str">
            <v>R. C. DE MOURA POLPAS - ME</v>
          </cell>
          <cell r="H116" t="str">
            <v>B</v>
          </cell>
          <cell r="I116" t="str">
            <v>S</v>
          </cell>
          <cell r="J116" t="str">
            <v>000002454</v>
          </cell>
          <cell r="K116">
            <v>45030</v>
          </cell>
          <cell r="L116" t="str">
            <v>26230424762389000170550010000024541401734693</v>
          </cell>
          <cell r="M116" t="str">
            <v>26 -  Pernambuco</v>
          </cell>
          <cell r="N116">
            <v>360</v>
          </cell>
        </row>
        <row r="117">
          <cell r="C117" t="str">
            <v>HOSPITAL ERMÍRIO COUTINHO</v>
          </cell>
          <cell r="E117" t="str">
            <v>3.14 - Alimentação Preparada</v>
          </cell>
          <cell r="F117">
            <v>13002018000174</v>
          </cell>
          <cell r="G117" t="str">
            <v>GENIVAL &amp; SILVA MINIMERCADOS LTDA</v>
          </cell>
          <cell r="H117" t="str">
            <v>B</v>
          </cell>
          <cell r="I117" t="str">
            <v>S</v>
          </cell>
          <cell r="J117" t="str">
            <v>000008019</v>
          </cell>
          <cell r="K117">
            <v>45029</v>
          </cell>
          <cell r="L117" t="str">
            <v>26230413002018000174550010000080191939679807</v>
          </cell>
          <cell r="M117" t="str">
            <v>26 -  Pernambuco</v>
          </cell>
          <cell r="N117">
            <v>1072.5999999999999</v>
          </cell>
        </row>
        <row r="118">
          <cell r="C118" t="str">
            <v>HOSPITAL ERMÍRIO COUTINHO</v>
          </cell>
          <cell r="E118" t="str">
            <v>3.14 - Alimentação Preparada</v>
          </cell>
          <cell r="F118">
            <v>7761177000150</v>
          </cell>
          <cell r="G118" t="str">
            <v>SUPERMERCADO O CORDEIRAO LTDA</v>
          </cell>
          <cell r="H118" t="str">
            <v>B</v>
          </cell>
          <cell r="I118" t="str">
            <v>S</v>
          </cell>
          <cell r="J118" t="str">
            <v>3820</v>
          </cell>
          <cell r="K118">
            <v>45030</v>
          </cell>
          <cell r="L118" t="str">
            <v>26230407761177000150550090000038201000117543</v>
          </cell>
          <cell r="M118" t="str">
            <v>26 -  Pernambuco</v>
          </cell>
          <cell r="N118">
            <v>739.89</v>
          </cell>
        </row>
        <row r="119">
          <cell r="C119" t="str">
            <v>HOSPITAL ERMÍRIO COUTINHO</v>
          </cell>
          <cell r="E119" t="str">
            <v>3.14 - Alimentação Preparada</v>
          </cell>
          <cell r="F119">
            <v>9767633000366</v>
          </cell>
          <cell r="G119" t="str">
            <v>MANOEL P M DE ARAUJO</v>
          </cell>
          <cell r="H119" t="str">
            <v>B</v>
          </cell>
          <cell r="I119" t="str">
            <v>S</v>
          </cell>
          <cell r="J119" t="str">
            <v>000000275</v>
          </cell>
          <cell r="K119">
            <v>45035</v>
          </cell>
          <cell r="L119" t="str">
            <v>26230424394371000163550010000002751346538725</v>
          </cell>
          <cell r="M119" t="str">
            <v>26 -  Pernambuco</v>
          </cell>
          <cell r="N119">
            <v>250</v>
          </cell>
        </row>
        <row r="120">
          <cell r="C120" t="str">
            <v>HOSPITAL ERMÍRIO COUTINHO</v>
          </cell>
          <cell r="E120" t="str">
            <v>3.14 - Alimentação Preparada</v>
          </cell>
          <cell r="F120">
            <v>12819074000214</v>
          </cell>
          <cell r="G120" t="str">
            <v>MAURICEA ALIMENTOS DO NORDESTE LTDA</v>
          </cell>
          <cell r="H120" t="str">
            <v>B</v>
          </cell>
          <cell r="I120" t="str">
            <v>S</v>
          </cell>
          <cell r="J120" t="str">
            <v>002421618</v>
          </cell>
          <cell r="K120">
            <v>45034</v>
          </cell>
          <cell r="L120" t="str">
            <v>26230412819074000214550100024216181811851837</v>
          </cell>
          <cell r="M120" t="str">
            <v>26 -  Pernambuco</v>
          </cell>
          <cell r="N120">
            <v>1850.6</v>
          </cell>
        </row>
        <row r="121">
          <cell r="C121" t="str">
            <v>HOSPITAL ERMÍRIO COUTINHO</v>
          </cell>
          <cell r="E121" t="str">
            <v>3.14 - Alimentação Preparada</v>
          </cell>
          <cell r="F121">
            <v>4792592000182</v>
          </cell>
          <cell r="G121" t="str">
            <v>M. C. B. DE MORAES</v>
          </cell>
          <cell r="H121" t="str">
            <v>B</v>
          </cell>
          <cell r="I121" t="str">
            <v>S</v>
          </cell>
          <cell r="J121" t="str">
            <v>000004057</v>
          </cell>
          <cell r="K121">
            <v>45031</v>
          </cell>
          <cell r="L121" t="str">
            <v>26230404792592000182650010000040571542046170</v>
          </cell>
          <cell r="M121" t="str">
            <v>26 -  Pernambuco</v>
          </cell>
          <cell r="N121">
            <v>211.11</v>
          </cell>
        </row>
        <row r="122">
          <cell r="C122" t="str">
            <v>HOSPITAL ERMÍRIO COUTINHO</v>
          </cell>
          <cell r="E122" t="str">
            <v>3.14 - Alimentação Preparada</v>
          </cell>
          <cell r="F122">
            <v>4792592000182</v>
          </cell>
          <cell r="G122" t="str">
            <v>M. C. B. DE MORAES</v>
          </cell>
          <cell r="H122" t="str">
            <v>B</v>
          </cell>
          <cell r="I122" t="str">
            <v>S</v>
          </cell>
          <cell r="J122" t="str">
            <v>000004058</v>
          </cell>
          <cell r="K122">
            <v>45033</v>
          </cell>
          <cell r="L122" t="str">
            <v>26230404792592000182650010000040581377602111</v>
          </cell>
          <cell r="M122" t="str">
            <v>26 -  Pernambuco</v>
          </cell>
          <cell r="N122">
            <v>93.72</v>
          </cell>
        </row>
        <row r="123">
          <cell r="C123" t="str">
            <v>HOSPITAL ERMÍRIO COUTINHO</v>
          </cell>
          <cell r="E123" t="str">
            <v>3.14 - Alimentação Preparada</v>
          </cell>
          <cell r="F123">
            <v>13002018000174</v>
          </cell>
          <cell r="G123" t="str">
            <v>GENIVAL &amp; SILVA MINIMERCADOS LTDA</v>
          </cell>
          <cell r="H123" t="str">
            <v>B</v>
          </cell>
          <cell r="I123" t="str">
            <v>S</v>
          </cell>
          <cell r="J123" t="str">
            <v>000008035</v>
          </cell>
          <cell r="K123">
            <v>45034</v>
          </cell>
          <cell r="L123" t="str">
            <v>26230413002018000174550010000080351549153383</v>
          </cell>
          <cell r="M123" t="str">
            <v>26 -  Pernambuco</v>
          </cell>
          <cell r="N123">
            <v>3777.44</v>
          </cell>
        </row>
        <row r="124">
          <cell r="C124" t="str">
            <v>HOSPITAL ERMÍRIO COUTINHO</v>
          </cell>
          <cell r="E124" t="str">
            <v>3.14 - Alimentação Preparada</v>
          </cell>
          <cell r="F124">
            <v>4792592000182</v>
          </cell>
          <cell r="G124" t="str">
            <v>M. C. B. DE MORAES</v>
          </cell>
          <cell r="H124" t="str">
            <v>B</v>
          </cell>
          <cell r="I124" t="str">
            <v>S</v>
          </cell>
          <cell r="J124" t="str">
            <v>000004056</v>
          </cell>
          <cell r="K124">
            <v>45030</v>
          </cell>
          <cell r="L124" t="str">
            <v>26230404792592000182650010000040561313788449</v>
          </cell>
          <cell r="M124" t="str">
            <v>26 -  Pernambuco</v>
          </cell>
          <cell r="N124">
            <v>90.3</v>
          </cell>
        </row>
        <row r="125">
          <cell r="C125" t="str">
            <v>HOSPITAL ERMÍRIO COUTINHO</v>
          </cell>
          <cell r="E125" t="str">
            <v>3.14 - Alimentação Preparada</v>
          </cell>
          <cell r="F125">
            <v>4792592000182</v>
          </cell>
          <cell r="G125" t="str">
            <v>M. C. B. DE MORAES</v>
          </cell>
          <cell r="H125" t="str">
            <v>B</v>
          </cell>
          <cell r="I125" t="str">
            <v>S</v>
          </cell>
          <cell r="J125" t="str">
            <v>000004061</v>
          </cell>
          <cell r="K125">
            <v>45034</v>
          </cell>
          <cell r="L125" t="str">
            <v>26230404792592000182650010000040611765458307</v>
          </cell>
          <cell r="M125" t="str">
            <v>26 -  Pernambuco</v>
          </cell>
          <cell r="N125">
            <v>106.62</v>
          </cell>
        </row>
        <row r="126">
          <cell r="C126" t="str">
            <v>HOSPITAL ERMÍRIO COUTINHO</v>
          </cell>
          <cell r="E126" t="str">
            <v>3.14 - Alimentação Preparada</v>
          </cell>
          <cell r="F126">
            <v>26761591000103</v>
          </cell>
          <cell r="G126" t="str">
            <v>PAULISTA PRODUTOS ALIMENTICIOS EIRELI SANTO ALIMENTOS</v>
          </cell>
          <cell r="H126" t="str">
            <v>B</v>
          </cell>
          <cell r="I126" t="str">
            <v>S</v>
          </cell>
          <cell r="J126" t="str">
            <v>14337</v>
          </cell>
          <cell r="K126">
            <v>45033</v>
          </cell>
          <cell r="L126" t="str">
            <v>26230426761591000103550010000143371190144829</v>
          </cell>
          <cell r="M126" t="str">
            <v>26 -  Pernambuco</v>
          </cell>
          <cell r="N126">
            <v>1842.4</v>
          </cell>
        </row>
        <row r="127">
          <cell r="C127" t="str">
            <v>HOSPITAL ERMÍRIO COUTINHO</v>
          </cell>
          <cell r="E127" t="str">
            <v>3.14 - Alimentação Preparada</v>
          </cell>
          <cell r="F127">
            <v>7761177000150</v>
          </cell>
          <cell r="G127" t="str">
            <v>SUPERMERCADO O CORDEIRAO LTDA</v>
          </cell>
          <cell r="H127" t="str">
            <v>B</v>
          </cell>
          <cell r="I127" t="str">
            <v>S</v>
          </cell>
          <cell r="J127" t="str">
            <v>3858</v>
          </cell>
          <cell r="K127">
            <v>45036</v>
          </cell>
          <cell r="L127" t="str">
            <v>26230407761177000150550090000038581000118059</v>
          </cell>
          <cell r="M127" t="str">
            <v>26 -  Pernambuco</v>
          </cell>
          <cell r="N127">
            <v>786.97</v>
          </cell>
        </row>
        <row r="128">
          <cell r="C128" t="str">
            <v>HOSPITAL ERMÍRIO COUTINHO</v>
          </cell>
          <cell r="E128" t="str">
            <v>3.14 - Alimentação Preparada</v>
          </cell>
          <cell r="F128">
            <v>24394371000163</v>
          </cell>
          <cell r="G128" t="str">
            <v>MANOEL P M DE ARAUJO</v>
          </cell>
          <cell r="H128" t="str">
            <v>B</v>
          </cell>
          <cell r="I128" t="str">
            <v>S</v>
          </cell>
          <cell r="J128" t="str">
            <v>000000274</v>
          </cell>
          <cell r="K128">
            <v>45033</v>
          </cell>
          <cell r="L128" t="str">
            <v>26230424394371000163550010000002741909803678</v>
          </cell>
          <cell r="M128" t="str">
            <v>26 -  Pernambuco</v>
          </cell>
          <cell r="N128">
            <v>230</v>
          </cell>
        </row>
        <row r="129">
          <cell r="C129" t="str">
            <v>HOSPITAL ERMÍRIO COUTINHO</v>
          </cell>
          <cell r="E129" t="str">
            <v>3.14 - Alimentação Preparada</v>
          </cell>
          <cell r="F129">
            <v>4792592000182</v>
          </cell>
          <cell r="G129" t="str">
            <v>M. C. B. DE MORAES</v>
          </cell>
          <cell r="H129" t="str">
            <v>B</v>
          </cell>
          <cell r="I129" t="str">
            <v>S</v>
          </cell>
          <cell r="J129" t="str">
            <v>000004063</v>
          </cell>
          <cell r="K129">
            <v>45035</v>
          </cell>
          <cell r="L129" t="str">
            <v>26230404792592000182650010000040631560557979</v>
          </cell>
          <cell r="M129" t="str">
            <v>26 -  Pernambuco</v>
          </cell>
          <cell r="N129">
            <v>150.94999999999999</v>
          </cell>
        </row>
        <row r="130">
          <cell r="C130" t="str">
            <v>HOSPITAL ERMÍRIO COUTINHO</v>
          </cell>
          <cell r="E130" t="str">
            <v>3.14 - Alimentação Preparada</v>
          </cell>
          <cell r="F130">
            <v>4792592000182</v>
          </cell>
          <cell r="G130" t="str">
            <v>M. C. B. DE MORAES</v>
          </cell>
          <cell r="H130" t="str">
            <v>B</v>
          </cell>
          <cell r="I130" t="str">
            <v>S</v>
          </cell>
          <cell r="J130" t="str">
            <v>000004065</v>
          </cell>
          <cell r="K130">
            <v>45037</v>
          </cell>
          <cell r="L130" t="str">
            <v>26230404792592000182650010000040651302428437</v>
          </cell>
          <cell r="M130" t="str">
            <v>26 -  Pernambuco</v>
          </cell>
          <cell r="N130">
            <v>87.72</v>
          </cell>
        </row>
        <row r="131">
          <cell r="C131" t="str">
            <v>HOSPITAL ERMÍRIO COUTINHO</v>
          </cell>
          <cell r="E131" t="str">
            <v>3.14 - Alimentação Preparada</v>
          </cell>
          <cell r="F131">
            <v>4792592000182</v>
          </cell>
          <cell r="G131" t="str">
            <v>M. C. B. DE MORAES</v>
          </cell>
          <cell r="H131" t="str">
            <v>B</v>
          </cell>
          <cell r="I131" t="str">
            <v>S</v>
          </cell>
          <cell r="J131" t="str">
            <v>000004066</v>
          </cell>
          <cell r="K131">
            <v>45038</v>
          </cell>
          <cell r="L131" t="str">
            <v>26230404792592000182650010000040661962243520</v>
          </cell>
          <cell r="M131" t="str">
            <v>26 -  Pernambuco</v>
          </cell>
          <cell r="N131">
            <v>171.57</v>
          </cell>
        </row>
        <row r="132">
          <cell r="C132" t="str">
            <v>HOSPITAL ERMÍRIO COUTINHO</v>
          </cell>
          <cell r="E132" t="str">
            <v>3.14 - Alimentação Preparada</v>
          </cell>
          <cell r="F132">
            <v>4792592000182</v>
          </cell>
          <cell r="G132" t="str">
            <v>M. C. B. DE MORAES</v>
          </cell>
          <cell r="H132" t="str">
            <v>B</v>
          </cell>
          <cell r="I132" t="str">
            <v>S</v>
          </cell>
          <cell r="J132" t="str">
            <v>000004064</v>
          </cell>
          <cell r="K132">
            <v>45036</v>
          </cell>
          <cell r="L132" t="str">
            <v>26230404792592000182650010000040641024859420</v>
          </cell>
          <cell r="M132" t="str">
            <v>26 -  Pernambuco</v>
          </cell>
          <cell r="N132">
            <v>115.22</v>
          </cell>
        </row>
        <row r="133">
          <cell r="C133" t="str">
            <v>HOSPITAL ERMÍRIO COUTINHO</v>
          </cell>
          <cell r="E133" t="str">
            <v>3.14 - Alimentação Preparada</v>
          </cell>
          <cell r="F133">
            <v>24762389000170</v>
          </cell>
          <cell r="G133" t="str">
            <v>R. C. DE MOURA POLPAS - ME</v>
          </cell>
          <cell r="H133" t="str">
            <v>B</v>
          </cell>
          <cell r="I133" t="str">
            <v>S</v>
          </cell>
          <cell r="J133" t="str">
            <v>000002465</v>
          </cell>
          <cell r="K133">
            <v>45036</v>
          </cell>
          <cell r="L133" t="str">
            <v>26230424762389000170550010000024651227722560</v>
          </cell>
          <cell r="M133" t="str">
            <v>26 -  Pernambuco</v>
          </cell>
          <cell r="N133">
            <v>328</v>
          </cell>
        </row>
        <row r="134">
          <cell r="C134" t="str">
            <v>HOSPITAL ERMÍRIO COUTINHO</v>
          </cell>
          <cell r="E134" t="str">
            <v>3.14 - Alimentação Preparada</v>
          </cell>
          <cell r="F134">
            <v>24394371000163</v>
          </cell>
          <cell r="G134" t="str">
            <v>MANOEL P M DE ARAUJO</v>
          </cell>
          <cell r="H134" t="str">
            <v>B</v>
          </cell>
          <cell r="I134" t="str">
            <v>S</v>
          </cell>
          <cell r="J134" t="str">
            <v>000000276</v>
          </cell>
          <cell r="K134">
            <v>45036</v>
          </cell>
          <cell r="L134" t="str">
            <v>26230424394371000163550010000002761745512107</v>
          </cell>
          <cell r="M134" t="str">
            <v>26 -  Pernambuco</v>
          </cell>
          <cell r="N134">
            <v>110</v>
          </cell>
        </row>
        <row r="135">
          <cell r="C135" t="str">
            <v>HOSPITAL ERMÍRIO COUTINHO</v>
          </cell>
          <cell r="E135" t="str">
            <v>3.14 - Alimentação Preparada</v>
          </cell>
          <cell r="F135">
            <v>7761177000150</v>
          </cell>
          <cell r="G135" t="str">
            <v>SUPERMERCADO O CORDEIRAO LTDA</v>
          </cell>
          <cell r="H135" t="str">
            <v>B</v>
          </cell>
          <cell r="I135" t="str">
            <v>S</v>
          </cell>
          <cell r="J135" t="str">
            <v>3886</v>
          </cell>
          <cell r="K135">
            <v>45040</v>
          </cell>
          <cell r="L135" t="str">
            <v>26230407761177000150550090000038861000118410</v>
          </cell>
          <cell r="M135" t="str">
            <v>26 -  Pernambuco</v>
          </cell>
          <cell r="N135">
            <v>1339.12</v>
          </cell>
        </row>
        <row r="136">
          <cell r="C136" t="str">
            <v>HOSPITAL ERMÍRIO COUTINHO</v>
          </cell>
          <cell r="E136" t="str">
            <v>3.14 - Alimentação Preparada</v>
          </cell>
          <cell r="F136">
            <v>1687725000162</v>
          </cell>
          <cell r="G136" t="str">
            <v>CENEP LTDA</v>
          </cell>
          <cell r="H136" t="str">
            <v>B</v>
          </cell>
          <cell r="I136" t="str">
            <v>S</v>
          </cell>
          <cell r="J136" t="str">
            <v>000042643</v>
          </cell>
          <cell r="K136">
            <v>45040</v>
          </cell>
          <cell r="L136" t="str">
            <v>26230401687725000162550010000426431814460087</v>
          </cell>
          <cell r="M136" t="str">
            <v>26 -  Pernambuco</v>
          </cell>
          <cell r="N136">
            <v>1863.6</v>
          </cell>
        </row>
        <row r="137">
          <cell r="C137" t="str">
            <v>HOSPITAL ERMÍRIO COUTINHO</v>
          </cell>
          <cell r="E137" t="str">
            <v>3.14 - Alimentação Preparada</v>
          </cell>
          <cell r="F137">
            <v>43069234000106</v>
          </cell>
          <cell r="G137" t="str">
            <v>TOP EMBALAGENS ATACADO E VAREJO LTDA</v>
          </cell>
          <cell r="H137" t="str">
            <v>B</v>
          </cell>
          <cell r="I137" t="str">
            <v>S</v>
          </cell>
          <cell r="J137" t="str">
            <v>000001332</v>
          </cell>
          <cell r="K137">
            <v>45028</v>
          </cell>
          <cell r="L137" t="str">
            <v>26230443069234000106550010000013321518005127</v>
          </cell>
          <cell r="M137" t="str">
            <v>26 -  Pernambuco</v>
          </cell>
          <cell r="N137">
            <v>1309.5</v>
          </cell>
        </row>
        <row r="138">
          <cell r="C138" t="str">
            <v>HOSPITAL ERMÍRIO COUTINHO</v>
          </cell>
          <cell r="E138" t="str">
            <v>3.14 - Alimentação Preparada</v>
          </cell>
          <cell r="F138">
            <v>24394371000163</v>
          </cell>
          <cell r="G138" t="str">
            <v>MANOEL P M DE ARAUJO</v>
          </cell>
          <cell r="H138" t="str">
            <v>B</v>
          </cell>
          <cell r="I138" t="str">
            <v>S</v>
          </cell>
          <cell r="J138" t="str">
            <v>000000277</v>
          </cell>
          <cell r="K138">
            <v>45040</v>
          </cell>
          <cell r="L138" t="str">
            <v>26230424394371000163550010000002771540357557</v>
          </cell>
          <cell r="M138" t="str">
            <v>26 -  Pernambuco</v>
          </cell>
          <cell r="N138">
            <v>260</v>
          </cell>
        </row>
        <row r="139">
          <cell r="C139" t="str">
            <v>HOSPITAL ERMÍRIO COUTINHO</v>
          </cell>
          <cell r="E139" t="str">
            <v>3.14 - Alimentação Preparada</v>
          </cell>
          <cell r="F139">
            <v>12819074001024</v>
          </cell>
          <cell r="G139" t="str">
            <v>MAURICEA ALIMENTOS DO NORDESTE LTDA</v>
          </cell>
          <cell r="H139" t="str">
            <v>B</v>
          </cell>
          <cell r="I139" t="str">
            <v>S</v>
          </cell>
          <cell r="J139" t="str">
            <v>000759869</v>
          </cell>
          <cell r="K139">
            <v>45041</v>
          </cell>
          <cell r="L139" t="str">
            <v>26230412819074001024550100007598691493169533</v>
          </cell>
          <cell r="M139" t="str">
            <v>26 -  Pernambuco</v>
          </cell>
          <cell r="N139">
            <v>1173.7</v>
          </cell>
        </row>
        <row r="140">
          <cell r="C140" t="str">
            <v>HOSPITAL ERMÍRIO COUTINHO</v>
          </cell>
          <cell r="E140" t="str">
            <v>3.14 - Alimentação Preparada</v>
          </cell>
          <cell r="F140">
            <v>12819074000214</v>
          </cell>
          <cell r="G140" t="str">
            <v>MAURICEA ALIMENTOS DO NORDESTE LTDA</v>
          </cell>
          <cell r="H140" t="str">
            <v>B</v>
          </cell>
          <cell r="I140" t="str">
            <v>S</v>
          </cell>
          <cell r="J140" t="str">
            <v>002424329</v>
          </cell>
          <cell r="K140">
            <v>45041</v>
          </cell>
          <cell r="L140" t="str">
            <v>26230412819074000214550100024243291285155419</v>
          </cell>
          <cell r="M140" t="str">
            <v>26 -  Pernambuco</v>
          </cell>
          <cell r="N140">
            <v>1959.2</v>
          </cell>
        </row>
        <row r="141">
          <cell r="C141" t="str">
            <v>HOSPITAL ERMÍRIO COUTINHO</v>
          </cell>
          <cell r="E141" t="str">
            <v>3.14 - Alimentação Preparada</v>
          </cell>
          <cell r="F141">
            <v>13002018000174</v>
          </cell>
          <cell r="G141" t="str">
            <v>GENIVAL &amp; SILVA MINIMERCADOS LTDA</v>
          </cell>
          <cell r="H141" t="str">
            <v>B</v>
          </cell>
          <cell r="I141" t="str">
            <v>S</v>
          </cell>
          <cell r="J141" t="str">
            <v>000008046</v>
          </cell>
          <cell r="K141">
            <v>45041</v>
          </cell>
          <cell r="L141" t="str">
            <v>26230413002018000174550010000080461537794730</v>
          </cell>
          <cell r="M141" t="str">
            <v>26 -  Pernambuco</v>
          </cell>
          <cell r="N141">
            <v>1460.43</v>
          </cell>
        </row>
        <row r="142">
          <cell r="C142" t="str">
            <v>HOSPITAL ERMÍRIO COUTINHO</v>
          </cell>
          <cell r="E142" t="str">
            <v>3.14 - Alimentação Preparada</v>
          </cell>
          <cell r="F142">
            <v>4792592000182</v>
          </cell>
          <cell r="G142" t="str">
            <v>M. C. B. DE MORAES</v>
          </cell>
          <cell r="H142" t="str">
            <v>B</v>
          </cell>
          <cell r="I142" t="str">
            <v>S</v>
          </cell>
          <cell r="J142" t="str">
            <v>000004067</v>
          </cell>
          <cell r="K142">
            <v>45040</v>
          </cell>
          <cell r="L142" t="str">
            <v>26230404792592000182650010000040671353285484</v>
          </cell>
          <cell r="M142" t="str">
            <v>26 -  Pernambuco</v>
          </cell>
          <cell r="N142">
            <v>49.02</v>
          </cell>
        </row>
        <row r="143">
          <cell r="C143" t="str">
            <v>HOSPITAL ERMÍRIO COUTINHO</v>
          </cell>
          <cell r="E143" t="str">
            <v>3.14 - Alimentação Preparada</v>
          </cell>
          <cell r="F143">
            <v>4792592000182</v>
          </cell>
          <cell r="G143" t="str">
            <v>M. C. B. DE MORAES</v>
          </cell>
          <cell r="H143" t="str">
            <v>B</v>
          </cell>
          <cell r="I143" t="str">
            <v>S</v>
          </cell>
          <cell r="J143" t="str">
            <v>000004068</v>
          </cell>
          <cell r="K143">
            <v>45040</v>
          </cell>
          <cell r="L143" t="str">
            <v>26230404792592000182650010000040681561505596</v>
          </cell>
          <cell r="M143" t="str">
            <v>26 -  Pernambuco</v>
          </cell>
          <cell r="N143">
            <v>93.72</v>
          </cell>
        </row>
        <row r="144">
          <cell r="C144" t="str">
            <v>HOSPITAL ERMÍRIO COUTINHO</v>
          </cell>
          <cell r="E144" t="str">
            <v>3.14 - Alimentação Preparada</v>
          </cell>
          <cell r="F144">
            <v>5061290000105</v>
          </cell>
          <cell r="G144" t="str">
            <v>LOJA DO CONDOMINIO LTDA</v>
          </cell>
          <cell r="H144" t="str">
            <v>B</v>
          </cell>
          <cell r="I144" t="str">
            <v>S</v>
          </cell>
          <cell r="J144" t="str">
            <v>58814</v>
          </cell>
          <cell r="K144">
            <v>45042</v>
          </cell>
          <cell r="L144" t="str">
            <v>26230405061290000105550050000588141310481130</v>
          </cell>
          <cell r="M144" t="str">
            <v>26 -  Pernambuco</v>
          </cell>
          <cell r="N144">
            <v>299.39999999999998</v>
          </cell>
        </row>
        <row r="145">
          <cell r="C145" t="str">
            <v>HOSPITAL ERMÍRIO COUTINHO</v>
          </cell>
          <cell r="E145" t="str">
            <v>3.14 - Alimentação Preparada</v>
          </cell>
          <cell r="F145">
            <v>43069234000106</v>
          </cell>
          <cell r="G145" t="str">
            <v>TOP EMBALAGENS ATACADO E VAREJO LTDA</v>
          </cell>
          <cell r="H145" t="str">
            <v>B</v>
          </cell>
          <cell r="I145" t="str">
            <v>S</v>
          </cell>
          <cell r="J145" t="str">
            <v>000001429</v>
          </cell>
          <cell r="K145">
            <v>45042</v>
          </cell>
          <cell r="L145" t="str">
            <v>26230443069234000106550010000014291518005127</v>
          </cell>
          <cell r="M145" t="str">
            <v>26 -  Pernambuco</v>
          </cell>
          <cell r="N145">
            <v>1102.5</v>
          </cell>
        </row>
        <row r="146">
          <cell r="C146" t="str">
            <v>HOSPITAL ERMÍRIO COUTINHO</v>
          </cell>
          <cell r="E146" t="str">
            <v>3.14 - Alimentação Preparada</v>
          </cell>
          <cell r="F146">
            <v>5246631000109</v>
          </cell>
          <cell r="G146" t="str">
            <v>G.C. PAZINE LTDA - ME</v>
          </cell>
          <cell r="H146" t="str">
            <v>B</v>
          </cell>
          <cell r="I146" t="str">
            <v>S</v>
          </cell>
          <cell r="J146" t="str">
            <v>000009564</v>
          </cell>
          <cell r="K146">
            <v>45044</v>
          </cell>
          <cell r="L146" t="str">
            <v>26230405246631000109550010000095641000051011</v>
          </cell>
          <cell r="M146" t="str">
            <v>26 -  Pernambuco</v>
          </cell>
          <cell r="N146">
            <v>89.12</v>
          </cell>
        </row>
        <row r="147">
          <cell r="C147" t="str">
            <v>HOSPITAL ERMÍRIO COUTINHO</v>
          </cell>
          <cell r="E147" t="str">
            <v>3.14 - Alimentação Preparada</v>
          </cell>
          <cell r="F147">
            <v>4792592000182</v>
          </cell>
          <cell r="G147" t="str">
            <v>M. C. B. DE MORAES</v>
          </cell>
          <cell r="H147" t="str">
            <v>B</v>
          </cell>
          <cell r="I147" t="str">
            <v>S</v>
          </cell>
          <cell r="J147" t="str">
            <v>000004071</v>
          </cell>
          <cell r="K147">
            <v>45044</v>
          </cell>
          <cell r="L147" t="str">
            <v>26230404792592000182650010000040711418927666</v>
          </cell>
          <cell r="M147" t="str">
            <v>26 -  Pernambuco</v>
          </cell>
          <cell r="N147">
            <v>133.72</v>
          </cell>
        </row>
        <row r="148">
          <cell r="C148" t="str">
            <v>HOSPITAL ERMÍRIO COUTINHO</v>
          </cell>
          <cell r="E148" t="str">
            <v>3.14 - Alimentação Preparada</v>
          </cell>
          <cell r="F148">
            <v>4792592000182</v>
          </cell>
          <cell r="G148" t="str">
            <v>M. C. B. DE MORAES</v>
          </cell>
          <cell r="H148" t="str">
            <v>B</v>
          </cell>
          <cell r="I148" t="str">
            <v>S</v>
          </cell>
          <cell r="J148" t="str">
            <v>000004070</v>
          </cell>
          <cell r="K148">
            <v>45043</v>
          </cell>
          <cell r="L148" t="str">
            <v>26230404792592000182650010000040701714061670</v>
          </cell>
          <cell r="M148" t="str">
            <v>26 -  Pernambuco</v>
          </cell>
          <cell r="N148">
            <v>87.72</v>
          </cell>
        </row>
        <row r="149">
          <cell r="C149" t="str">
            <v>HOSPITAL ERMÍRIO COUTINHO</v>
          </cell>
          <cell r="E149" t="str">
            <v>3.14 - Alimentação Preparada</v>
          </cell>
          <cell r="F149">
            <v>4792592000182</v>
          </cell>
          <cell r="G149" t="str">
            <v>M. C. B. DE MORAES</v>
          </cell>
          <cell r="H149" t="str">
            <v>B</v>
          </cell>
          <cell r="I149" t="str">
            <v>S</v>
          </cell>
          <cell r="J149" t="str">
            <v>000004069</v>
          </cell>
          <cell r="K149">
            <v>45042</v>
          </cell>
          <cell r="L149" t="str">
            <v>26230404792592000182650010000040691354303626</v>
          </cell>
          <cell r="M149" t="str">
            <v>26 -  Pernambuco</v>
          </cell>
          <cell r="N149">
            <v>87.72</v>
          </cell>
        </row>
        <row r="150">
          <cell r="C150" t="str">
            <v>HOSPITAL ERMÍRIO COUTINHO</v>
          </cell>
          <cell r="E150" t="str">
            <v>3.14 - Alimentação Preparada</v>
          </cell>
          <cell r="F150">
            <v>7761177000150</v>
          </cell>
          <cell r="G150" t="str">
            <v>SUPERMERCADO O CORDEIRAO LTDA</v>
          </cell>
          <cell r="H150" t="str">
            <v>B</v>
          </cell>
          <cell r="I150" t="str">
            <v>S</v>
          </cell>
          <cell r="J150" t="str">
            <v>3932</v>
          </cell>
          <cell r="K150">
            <v>45044</v>
          </cell>
          <cell r="L150" t="str">
            <v>26230407761177000150550090000039321000119011</v>
          </cell>
          <cell r="M150" t="str">
            <v>26 -  Pernambuco</v>
          </cell>
          <cell r="N150">
            <v>1132.5</v>
          </cell>
        </row>
        <row r="151">
          <cell r="C151" t="str">
            <v>HOSPITAL ERMÍRIO COUTINHO</v>
          </cell>
          <cell r="E151" t="str">
            <v>3.14 - Alimentação Preparada</v>
          </cell>
          <cell r="F151">
            <v>24762389000170</v>
          </cell>
          <cell r="G151" t="str">
            <v>R. C. DE MOURA POLPAS - ME</v>
          </cell>
          <cell r="H151" t="str">
            <v>B</v>
          </cell>
          <cell r="I151" t="str">
            <v>S</v>
          </cell>
          <cell r="J151" t="str">
            <v>2472</v>
          </cell>
          <cell r="K151">
            <v>45044</v>
          </cell>
          <cell r="L151" t="str">
            <v>26230424762389000170550010000024721918550776</v>
          </cell>
          <cell r="M151" t="str">
            <v>26 -  Pernambuco</v>
          </cell>
          <cell r="N151">
            <v>417</v>
          </cell>
        </row>
        <row r="152">
          <cell r="C152" t="str">
            <v>HOSPITAL ERMÍRIO COUTINHO</v>
          </cell>
          <cell r="E152" t="str">
            <v>3.14 - Alimentação Preparada</v>
          </cell>
          <cell r="F152">
            <v>24394371000163</v>
          </cell>
          <cell r="G152" t="str">
            <v>MANOEL P M DE ARAUJO</v>
          </cell>
          <cell r="H152" t="str">
            <v>B</v>
          </cell>
          <cell r="I152" t="str">
            <v>S</v>
          </cell>
          <cell r="J152" t="str">
            <v>000000278</v>
          </cell>
          <cell r="K152">
            <v>45044</v>
          </cell>
          <cell r="L152" t="str">
            <v>26230424394371000163550010000002781859062628</v>
          </cell>
          <cell r="M152" t="str">
            <v>26 -  Pernambuco</v>
          </cell>
          <cell r="N152">
            <v>275</v>
          </cell>
        </row>
        <row r="153">
          <cell r="C153" t="str">
            <v>HOSPITAL ERMÍRIO COUTINHO</v>
          </cell>
          <cell r="E153" t="str">
            <v>3.6 - Material de Expediente</v>
          </cell>
          <cell r="F153">
            <v>8397634000131</v>
          </cell>
          <cell r="G153" t="str">
            <v>TUPAN SERVICOS E PRODUTOS LTDA</v>
          </cell>
          <cell r="H153" t="str">
            <v>B</v>
          </cell>
          <cell r="I153" t="str">
            <v>S</v>
          </cell>
          <cell r="J153" t="str">
            <v>00000465</v>
          </cell>
          <cell r="K153">
            <v>45021</v>
          </cell>
          <cell r="L153" t="str">
            <v>UFSS-KLGY</v>
          </cell>
          <cell r="M153" t="str">
            <v>26 -  Pernambuco</v>
          </cell>
          <cell r="N153">
            <v>2106</v>
          </cell>
        </row>
        <row r="154">
          <cell r="C154" t="str">
            <v>HOSPITAL ERMÍRIO COUTINHO</v>
          </cell>
          <cell r="E154" t="str">
            <v>3.6 - Material de Expediente</v>
          </cell>
          <cell r="F154">
            <v>8397634000131</v>
          </cell>
          <cell r="G154" t="str">
            <v>TUPAN SERVICOS E PRODUTOS LTDA</v>
          </cell>
          <cell r="H154" t="str">
            <v>B</v>
          </cell>
          <cell r="I154" t="str">
            <v>S</v>
          </cell>
          <cell r="J154" t="str">
            <v>00000466</v>
          </cell>
          <cell r="K154">
            <v>45021</v>
          </cell>
          <cell r="L154" t="str">
            <v>6INT-J4F6</v>
          </cell>
          <cell r="M154" t="str">
            <v>26 -  Pernambuco</v>
          </cell>
          <cell r="N154">
            <v>2020</v>
          </cell>
        </row>
        <row r="155">
          <cell r="C155" t="str">
            <v>HOSPITAL ERMÍRIO COUTINHO</v>
          </cell>
          <cell r="E155" t="str">
            <v>3.6 - Material de Expediente</v>
          </cell>
          <cell r="F155">
            <v>24073694000155</v>
          </cell>
          <cell r="G155" t="str">
            <v>CIL COMERCIO DE INFORMATICA LTDA</v>
          </cell>
          <cell r="H155" t="str">
            <v>B</v>
          </cell>
          <cell r="I155" t="str">
            <v>S</v>
          </cell>
          <cell r="J155" t="str">
            <v>000932825</v>
          </cell>
          <cell r="K155">
            <v>45022</v>
          </cell>
          <cell r="L155" t="str">
            <v>26230424073694000155550010009328251028045777</v>
          </cell>
          <cell r="M155" t="str">
            <v>26 -  Pernambuco</v>
          </cell>
          <cell r="N155">
            <v>2112.98</v>
          </cell>
        </row>
        <row r="156">
          <cell r="C156" t="str">
            <v>HOSPITAL ERMÍRIO COUTINHO</v>
          </cell>
          <cell r="E156" t="str">
            <v>3.6 - Material de Expediente</v>
          </cell>
          <cell r="F156">
            <v>11142529000166</v>
          </cell>
          <cell r="G156" t="str">
            <v>DISFA - DISTRIBUIDORA FACIL EIRELLI - ME</v>
          </cell>
          <cell r="H156" t="str">
            <v>B</v>
          </cell>
          <cell r="I156" t="str">
            <v>S</v>
          </cell>
          <cell r="J156" t="str">
            <v>000124777</v>
          </cell>
          <cell r="K156">
            <v>45027</v>
          </cell>
          <cell r="L156" t="str">
            <v>26230411142529000166550010001247771001280462</v>
          </cell>
          <cell r="M156" t="str">
            <v>26 -  Pernambuco</v>
          </cell>
          <cell r="N156">
            <v>402.67</v>
          </cell>
        </row>
        <row r="157">
          <cell r="C157" t="str">
            <v>HOSPITAL ERMÍRIO COUTINHO</v>
          </cell>
          <cell r="E157" t="str">
            <v>3.6 - Material de Expediente</v>
          </cell>
          <cell r="F157">
            <v>43559107000187</v>
          </cell>
          <cell r="G157" t="str">
            <v>SARAH LIMA GUSMAO NERES</v>
          </cell>
          <cell r="H157" t="str">
            <v>B</v>
          </cell>
          <cell r="I157" t="str">
            <v>S</v>
          </cell>
          <cell r="J157" t="str">
            <v>606</v>
          </cell>
          <cell r="K157">
            <v>45027</v>
          </cell>
          <cell r="L157" t="str">
            <v>26230443559107000187550010000006061370750750</v>
          </cell>
          <cell r="M157" t="str">
            <v>26 -  Pernambuco</v>
          </cell>
          <cell r="N157">
            <v>900</v>
          </cell>
        </row>
        <row r="158">
          <cell r="C158" t="str">
            <v>HOSPITAL ERMÍRIO COUTINHO</v>
          </cell>
          <cell r="E158" t="str">
            <v>3.6 - Material de Expediente</v>
          </cell>
          <cell r="F158">
            <v>2526364000135</v>
          </cell>
          <cell r="G158" t="str">
            <v>HELDER SOUSA MELO EPP</v>
          </cell>
          <cell r="H158" t="str">
            <v>B</v>
          </cell>
          <cell r="I158" t="str">
            <v>S</v>
          </cell>
          <cell r="J158" t="str">
            <v>000011552</v>
          </cell>
          <cell r="K158">
            <v>45029</v>
          </cell>
          <cell r="L158" t="str">
            <v>26230402526364000135650010000115521074265986</v>
          </cell>
          <cell r="M158" t="str">
            <v>26 -  Pernambuco</v>
          </cell>
          <cell r="N158">
            <v>147.1</v>
          </cell>
        </row>
        <row r="159">
          <cell r="C159" t="str">
            <v>HOSPITAL ERMÍRIO COUTINHO</v>
          </cell>
          <cell r="E159" t="str">
            <v>3.6 - Material de Expediente</v>
          </cell>
          <cell r="F159">
            <v>22006201000139</v>
          </cell>
          <cell r="G159" t="str">
            <v>FORTPEL COMERCIO DE DESCARTAVEIS LTDA - PE</v>
          </cell>
          <cell r="H159" t="str">
            <v>B</v>
          </cell>
          <cell r="I159" t="str">
            <v>S</v>
          </cell>
          <cell r="J159" t="str">
            <v>175027</v>
          </cell>
          <cell r="K159">
            <v>45026</v>
          </cell>
          <cell r="L159" t="str">
            <v>26230422006201000139550000001750271101750279</v>
          </cell>
          <cell r="M159" t="str">
            <v>26 -  Pernambuco</v>
          </cell>
          <cell r="N159">
            <v>810.9</v>
          </cell>
        </row>
        <row r="160">
          <cell r="C160" t="str">
            <v>HOSPITAL ERMÍRIO COUTINHO</v>
          </cell>
          <cell r="E160" t="str">
            <v>3.6 - Material de Expediente</v>
          </cell>
          <cell r="F160">
            <v>24261042000144</v>
          </cell>
          <cell r="G160" t="str">
            <v>FARIAS E ARAGAO LTDA ME</v>
          </cell>
          <cell r="H160" t="str">
            <v>B</v>
          </cell>
          <cell r="I160" t="str">
            <v>S</v>
          </cell>
          <cell r="J160" t="str">
            <v>000005382</v>
          </cell>
          <cell r="K160">
            <v>45033</v>
          </cell>
          <cell r="L160" t="str">
            <v>26230424261042000144650010000053821081824332</v>
          </cell>
          <cell r="M160" t="str">
            <v>26 -  Pernambuco</v>
          </cell>
          <cell r="N160">
            <v>2.5</v>
          </cell>
        </row>
        <row r="161">
          <cell r="C161" t="str">
            <v>HOSPITAL ERMÍRIO COUTINHO</v>
          </cell>
          <cell r="E161" t="str">
            <v>3.6 - Material de Expediente</v>
          </cell>
          <cell r="F161">
            <v>40841603000130</v>
          </cell>
          <cell r="G161" t="str">
            <v>FERBOM FERRAGENS BOM JESUS LTDA ME</v>
          </cell>
          <cell r="H161" t="str">
            <v>B</v>
          </cell>
          <cell r="I161" t="str">
            <v>S</v>
          </cell>
          <cell r="J161" t="str">
            <v>000002276</v>
          </cell>
          <cell r="K161">
            <v>45035</v>
          </cell>
          <cell r="L161" t="str">
            <v>26230440841603000130550010000022761102983108</v>
          </cell>
          <cell r="M161" t="str">
            <v>26 -  Pernambuco</v>
          </cell>
          <cell r="N161">
            <v>34</v>
          </cell>
        </row>
        <row r="162">
          <cell r="C162" t="str">
            <v>HOSPITAL ERMÍRIO COUTINHO</v>
          </cell>
          <cell r="E162" t="str">
            <v>3.6 - Material de Expediente</v>
          </cell>
          <cell r="F162">
            <v>4402515000179</v>
          </cell>
          <cell r="G162" t="str">
            <v>E. M. DE MOURA COMERCIAL - ME</v>
          </cell>
          <cell r="H162" t="str">
            <v>B</v>
          </cell>
          <cell r="I162" t="str">
            <v>S</v>
          </cell>
          <cell r="J162" t="str">
            <v>005505</v>
          </cell>
          <cell r="K162">
            <v>45035</v>
          </cell>
          <cell r="L162" t="str">
            <v>26230404402515000179550010000055051007024444</v>
          </cell>
          <cell r="M162" t="str">
            <v>26 -  Pernambuco</v>
          </cell>
          <cell r="N162">
            <v>240</v>
          </cell>
        </row>
        <row r="163">
          <cell r="C163" t="str">
            <v>HOSPITAL ERMÍRIO COUTINHO</v>
          </cell>
          <cell r="E163" t="str">
            <v>3.6 - Material de Expediente</v>
          </cell>
          <cell r="F163">
            <v>40829708000174</v>
          </cell>
          <cell r="G163" t="str">
            <v>JRV HOSPITALAR COMERCIO E REPRESENTACAO EIRELI</v>
          </cell>
          <cell r="H163" t="str">
            <v>B</v>
          </cell>
          <cell r="I163" t="str">
            <v>S</v>
          </cell>
          <cell r="J163" t="str">
            <v>000001762</v>
          </cell>
          <cell r="K163">
            <v>45044</v>
          </cell>
          <cell r="L163" t="str">
            <v>26230440829708000174550010000017621727144273</v>
          </cell>
          <cell r="M163" t="str">
            <v>26 -  Pernambuco</v>
          </cell>
          <cell r="N163">
            <v>29</v>
          </cell>
        </row>
        <row r="164">
          <cell r="C164" t="str">
            <v>HOSPITAL ERMÍRIO COUTINHO</v>
          </cell>
          <cell r="E164" t="str">
            <v>3.6 - Material de Expediente</v>
          </cell>
          <cell r="F164">
            <v>9441460000120</v>
          </cell>
          <cell r="G164" t="str">
            <v>PADRAO DIST DE PRODUTOS E EQUIP HOSP</v>
          </cell>
          <cell r="H164" t="str">
            <v>B</v>
          </cell>
          <cell r="I164" t="str">
            <v>S</v>
          </cell>
          <cell r="J164" t="str">
            <v>000314095</v>
          </cell>
          <cell r="K164">
            <v>45028</v>
          </cell>
          <cell r="L164" t="str">
            <v>26230409441460000120550010003140951412874174</v>
          </cell>
          <cell r="M164" t="str">
            <v>26 -  Pernambuco</v>
          </cell>
          <cell r="N164">
            <v>22</v>
          </cell>
        </row>
        <row r="165">
          <cell r="C165" t="str">
            <v>HOSPITAL ERMÍRIO COUTINHO</v>
          </cell>
          <cell r="E165" t="str">
            <v>3.1 - Combustíveis e Lubrificantes Automotivos</v>
          </cell>
          <cell r="F165">
            <v>8035784000103</v>
          </cell>
          <cell r="G165" t="str">
            <v>TAPAJOS PRODUTOS DE PETROLEO LTDA</v>
          </cell>
          <cell r="H165" t="str">
            <v>B</v>
          </cell>
          <cell r="I165" t="str">
            <v>S</v>
          </cell>
          <cell r="J165" t="str">
            <v>000022337</v>
          </cell>
          <cell r="K165">
            <v>45019</v>
          </cell>
          <cell r="L165" t="str">
            <v>26230408035784000103550010000223371001020722</v>
          </cell>
          <cell r="M165" t="str">
            <v>26 -  Pernambuco</v>
          </cell>
          <cell r="N165">
            <v>388.34</v>
          </cell>
        </row>
        <row r="166">
          <cell r="C166" t="str">
            <v>HOSPITAL ERMÍRIO COUTINHO</v>
          </cell>
          <cell r="E166" t="str">
            <v>3.1 - Combustíveis e Lubrificantes Automotivos</v>
          </cell>
          <cell r="F166">
            <v>8035784000103</v>
          </cell>
          <cell r="G166" t="str">
            <v>TAPAJOS PRODUTOS DE PETROLEO LTDA</v>
          </cell>
          <cell r="H166" t="str">
            <v>B</v>
          </cell>
          <cell r="I166" t="str">
            <v>S</v>
          </cell>
          <cell r="J166" t="str">
            <v>000022314</v>
          </cell>
          <cell r="K166">
            <v>45017</v>
          </cell>
          <cell r="L166" t="str">
            <v>26230408035784000103550010000223141001018677</v>
          </cell>
          <cell r="M166" t="str">
            <v>26 -  Pernambuco</v>
          </cell>
          <cell r="N166">
            <v>275.60000000000002</v>
          </cell>
        </row>
        <row r="167">
          <cell r="C167" t="str">
            <v>HOSPITAL ERMÍRIO COUTINHO</v>
          </cell>
          <cell r="E167" t="str">
            <v>3.1 - Combustíveis e Lubrificantes Automotivos</v>
          </cell>
          <cell r="F167">
            <v>8035784000103</v>
          </cell>
          <cell r="G167" t="str">
            <v>TAPAJOS PRODUTOS DE PETROLEO LTDA</v>
          </cell>
          <cell r="H167" t="str">
            <v>B</v>
          </cell>
          <cell r="I167" t="str">
            <v>S</v>
          </cell>
          <cell r="J167" t="str">
            <v>000022301</v>
          </cell>
          <cell r="K167">
            <v>45017</v>
          </cell>
          <cell r="L167" t="str">
            <v>26230408035784000103550010000223011001017427</v>
          </cell>
          <cell r="M167" t="str">
            <v>26 -  Pernambuco</v>
          </cell>
          <cell r="N167">
            <v>367.09</v>
          </cell>
        </row>
        <row r="168">
          <cell r="C168" t="str">
            <v>HOSPITAL ERMÍRIO COUTINHO</v>
          </cell>
          <cell r="E168" t="str">
            <v>3.1 - Combustíveis e Lubrificantes Automotivos</v>
          </cell>
          <cell r="F168">
            <v>8035784000103</v>
          </cell>
          <cell r="G168" t="str">
            <v>TAPAJOS PRODUTOS DE PETROLEO LTDA</v>
          </cell>
          <cell r="H168" t="str">
            <v>B</v>
          </cell>
          <cell r="I168" t="str">
            <v>S</v>
          </cell>
          <cell r="J168" t="str">
            <v>000022396</v>
          </cell>
          <cell r="K168">
            <v>45021</v>
          </cell>
          <cell r="L168" t="str">
            <v>26230408035784000103550010000223961001024281</v>
          </cell>
          <cell r="M168" t="str">
            <v>26 -  Pernambuco</v>
          </cell>
          <cell r="N168">
            <v>301.66000000000003</v>
          </cell>
        </row>
        <row r="169">
          <cell r="C169" t="str">
            <v>HOSPITAL ERMÍRIO COUTINHO</v>
          </cell>
          <cell r="E169" t="str">
            <v>3.1 - Combustíveis e Lubrificantes Automotivos</v>
          </cell>
          <cell r="F169">
            <v>8035784000103</v>
          </cell>
          <cell r="G169" t="str">
            <v>TAPAJOS PRODUTOS DE PETROLEO LTDA</v>
          </cell>
          <cell r="H169" t="str">
            <v>B</v>
          </cell>
          <cell r="I169" t="str">
            <v>S</v>
          </cell>
          <cell r="J169" t="str">
            <v>000022421</v>
          </cell>
          <cell r="K169">
            <v>45021</v>
          </cell>
          <cell r="L169" t="str">
            <v>26230408035784000103550010000224211001025231</v>
          </cell>
          <cell r="M169" t="str">
            <v>26 -  Pernambuco</v>
          </cell>
          <cell r="N169">
            <v>203.65</v>
          </cell>
        </row>
        <row r="170">
          <cell r="C170" t="str">
            <v>HOSPITAL ERMÍRIO COUTINHO</v>
          </cell>
          <cell r="E170" t="str">
            <v>3.1 - Combustíveis e Lubrificantes Automotivos</v>
          </cell>
          <cell r="F170">
            <v>8035784000103</v>
          </cell>
          <cell r="G170" t="str">
            <v>TAPAJOS PRODUTOS DE PETROLEO LTDA</v>
          </cell>
          <cell r="H170" t="str">
            <v>B</v>
          </cell>
          <cell r="I170" t="str">
            <v>S</v>
          </cell>
          <cell r="J170" t="str">
            <v>000022443</v>
          </cell>
          <cell r="K170">
            <v>45022</v>
          </cell>
          <cell r="L170" t="str">
            <v>26230408035784000103550010000224431001026405</v>
          </cell>
          <cell r="M170" t="str">
            <v>26 -  Pernambuco</v>
          </cell>
          <cell r="N170">
            <v>459.73</v>
          </cell>
        </row>
        <row r="171">
          <cell r="C171" t="str">
            <v>HOSPITAL ERMÍRIO COUTINHO</v>
          </cell>
          <cell r="E171" t="str">
            <v>3.1 - Combustíveis e Lubrificantes Automotivos</v>
          </cell>
          <cell r="F171">
            <v>8035784000103</v>
          </cell>
          <cell r="G171" t="str">
            <v>TAPAJOS PRODUTOS DE PETROLEO LTDA</v>
          </cell>
          <cell r="H171" t="str">
            <v>B</v>
          </cell>
          <cell r="I171" t="str">
            <v>S</v>
          </cell>
          <cell r="J171" t="str">
            <v>000022462</v>
          </cell>
          <cell r="K171">
            <v>45022</v>
          </cell>
          <cell r="L171" t="str">
            <v>26230408035784000103550010000224621001027407</v>
          </cell>
          <cell r="M171" t="str">
            <v>26 -  Pernambuco</v>
          </cell>
          <cell r="N171">
            <v>370.04</v>
          </cell>
        </row>
        <row r="172">
          <cell r="C172" t="str">
            <v>HOSPITAL ERMÍRIO COUTINHO</v>
          </cell>
          <cell r="E172" t="str">
            <v>3.1 - Combustíveis e Lubrificantes Automotivos</v>
          </cell>
          <cell r="F172">
            <v>8035784000103</v>
          </cell>
          <cell r="G172" t="str">
            <v>TAPAJOS PRODUTOS DE PETROLEO LTDA</v>
          </cell>
          <cell r="H172" t="str">
            <v>B</v>
          </cell>
          <cell r="I172" t="str">
            <v>S</v>
          </cell>
          <cell r="J172" t="str">
            <v>000022470</v>
          </cell>
          <cell r="K172">
            <v>45023</v>
          </cell>
          <cell r="L172" t="str">
            <v>26230408035784000103550010000224701001028367</v>
          </cell>
          <cell r="M172" t="str">
            <v>26 -  Pernambuco</v>
          </cell>
          <cell r="N172">
            <v>276.88</v>
          </cell>
        </row>
        <row r="173">
          <cell r="C173" t="str">
            <v>HOSPITAL ERMÍRIO COUTINHO</v>
          </cell>
          <cell r="E173" t="str">
            <v>3.1 - Combustíveis e Lubrificantes Automotivos</v>
          </cell>
          <cell r="F173">
            <v>8035784000103</v>
          </cell>
          <cell r="G173" t="str">
            <v>TAPAJOS PRODUTOS DE PETROLEO LTDA</v>
          </cell>
          <cell r="H173" t="str">
            <v>B</v>
          </cell>
          <cell r="I173" t="str">
            <v>S</v>
          </cell>
          <cell r="J173" t="str">
            <v>000022471</v>
          </cell>
          <cell r="K173">
            <v>45023</v>
          </cell>
          <cell r="L173" t="str">
            <v>26230408035784000103550010000224711001028445</v>
          </cell>
          <cell r="M173" t="str">
            <v>26 -  Pernambuco</v>
          </cell>
          <cell r="N173">
            <v>257.70999999999998</v>
          </cell>
        </row>
        <row r="174">
          <cell r="C174" t="str">
            <v>HOSPITAL ERMÍRIO COUTINHO</v>
          </cell>
          <cell r="E174" t="str">
            <v>3.1 - Combustíveis e Lubrificantes Automotivos</v>
          </cell>
          <cell r="F174">
            <v>8035784000103</v>
          </cell>
          <cell r="G174" t="str">
            <v>TAPAJOS PRODUTOS DE PETROLEO LTDA</v>
          </cell>
          <cell r="H174" t="str">
            <v>B</v>
          </cell>
          <cell r="I174" t="str">
            <v>S</v>
          </cell>
          <cell r="J174" t="str">
            <v>000022490</v>
          </cell>
          <cell r="K174">
            <v>45024</v>
          </cell>
          <cell r="L174" t="str">
            <v>26230408035784000103550010000224901001029790</v>
          </cell>
          <cell r="M174" t="str">
            <v>26 -  Pernambuco</v>
          </cell>
          <cell r="N174">
            <v>173.64</v>
          </cell>
        </row>
        <row r="175">
          <cell r="C175" t="str">
            <v>HOSPITAL ERMÍRIO COUTINHO</v>
          </cell>
          <cell r="E175" t="str">
            <v>3.1 - Combustíveis e Lubrificantes Automotivos</v>
          </cell>
          <cell r="F175">
            <v>8035784000103</v>
          </cell>
          <cell r="G175" t="str">
            <v>TAPAJOS PRODUTOS DE PETROLEO LTDA</v>
          </cell>
          <cell r="H175" t="str">
            <v>B</v>
          </cell>
          <cell r="I175" t="str">
            <v>S</v>
          </cell>
          <cell r="J175" t="str">
            <v>000022491</v>
          </cell>
          <cell r="K175">
            <v>45024</v>
          </cell>
          <cell r="L175" t="str">
            <v>26230408035784000103550010000224911001029959</v>
          </cell>
          <cell r="M175" t="str">
            <v>26 -  Pernambuco</v>
          </cell>
          <cell r="N175">
            <v>220.02</v>
          </cell>
        </row>
        <row r="176">
          <cell r="C176" t="str">
            <v>HOSPITAL ERMÍRIO COUTINHO</v>
          </cell>
          <cell r="E176" t="str">
            <v>3.1 - Combustíveis e Lubrificantes Automotivos</v>
          </cell>
          <cell r="F176">
            <v>8035784000103</v>
          </cell>
          <cell r="G176" t="str">
            <v>TAPAJOS PRODUTOS DE PETROLEO LTDA</v>
          </cell>
          <cell r="H176" t="str">
            <v>B</v>
          </cell>
          <cell r="I176" t="str">
            <v>S</v>
          </cell>
          <cell r="J176" t="str">
            <v>000022495</v>
          </cell>
          <cell r="K176">
            <v>45025</v>
          </cell>
          <cell r="L176" t="str">
            <v>26230408035784000103550010000224951001030450</v>
          </cell>
          <cell r="M176" t="str">
            <v>26 -  Pernambuco</v>
          </cell>
          <cell r="N176">
            <v>239.01</v>
          </cell>
        </row>
        <row r="177">
          <cell r="C177" t="str">
            <v>HOSPITAL ERMÍRIO COUTINHO</v>
          </cell>
          <cell r="E177" t="str">
            <v>3.1 - Combustíveis e Lubrificantes Automotivos</v>
          </cell>
          <cell r="F177">
            <v>8035784000103</v>
          </cell>
          <cell r="G177" t="str">
            <v>TAPAJOS PRODUTOS DE PETROLEO LTDA</v>
          </cell>
          <cell r="H177" t="str">
            <v>B</v>
          </cell>
          <cell r="I177" t="str">
            <v>S</v>
          </cell>
          <cell r="J177" t="str">
            <v>000022498</v>
          </cell>
          <cell r="K177">
            <v>45025</v>
          </cell>
          <cell r="L177" t="str">
            <v>26230408035784000103550010000224981001030850</v>
          </cell>
          <cell r="M177" t="str">
            <v>26 -  Pernambuco</v>
          </cell>
          <cell r="N177">
            <v>315.89999999999998</v>
          </cell>
        </row>
        <row r="178">
          <cell r="C178" t="str">
            <v>HOSPITAL ERMÍRIO COUTINHO</v>
          </cell>
          <cell r="E178" t="str">
            <v>3.1 - Combustíveis e Lubrificantes Automotivos</v>
          </cell>
          <cell r="F178">
            <v>8035784000103</v>
          </cell>
          <cell r="G178" t="str">
            <v>TAPAJOS PRODUTOS DE PETROLEO LTDA</v>
          </cell>
          <cell r="H178" t="str">
            <v>B</v>
          </cell>
          <cell r="I178" t="str">
            <v>S</v>
          </cell>
          <cell r="J178" t="str">
            <v>000022376</v>
          </cell>
          <cell r="K178">
            <v>45020</v>
          </cell>
          <cell r="L178" t="str">
            <v>26230408035784000103550010000223761001022871</v>
          </cell>
          <cell r="M178" t="str">
            <v>26 -  Pernambuco</v>
          </cell>
          <cell r="N178">
            <v>558.04</v>
          </cell>
        </row>
        <row r="179">
          <cell r="C179" t="str">
            <v>HOSPITAL ERMÍRIO COUTINHO</v>
          </cell>
          <cell r="E179" t="str">
            <v>3.1 - Combustíveis e Lubrificantes Automotivos</v>
          </cell>
          <cell r="F179">
            <v>8035784000103</v>
          </cell>
          <cell r="G179" t="str">
            <v>TAPAJOS PRODUTOS DE PETROLEO LTDA</v>
          </cell>
          <cell r="H179" t="str">
            <v>B</v>
          </cell>
          <cell r="I179" t="str">
            <v>S</v>
          </cell>
          <cell r="J179" t="str">
            <v>000022531</v>
          </cell>
          <cell r="K179">
            <v>45026</v>
          </cell>
          <cell r="L179" t="str">
            <v>26230408035784000103550010000225311001032159</v>
          </cell>
          <cell r="M179" t="str">
            <v>26 -  Pernambuco</v>
          </cell>
          <cell r="N179">
            <v>384.11</v>
          </cell>
        </row>
        <row r="180">
          <cell r="C180" t="str">
            <v>HOSPITAL ERMÍRIO COUTINHO</v>
          </cell>
          <cell r="E180" t="str">
            <v>3.1 - Combustíveis e Lubrificantes Automotivos</v>
          </cell>
          <cell r="F180">
            <v>8035784000103</v>
          </cell>
          <cell r="G180" t="str">
            <v>TAPAJOS PRODUTOS DE PETROLEO LTDA</v>
          </cell>
          <cell r="H180" t="str">
            <v>B</v>
          </cell>
          <cell r="I180" t="str">
            <v>S</v>
          </cell>
          <cell r="J180" t="str">
            <v>000022624</v>
          </cell>
          <cell r="K180">
            <v>45028</v>
          </cell>
          <cell r="L180" t="str">
            <v>26230408035784000103550010000226241001035949</v>
          </cell>
          <cell r="M180" t="str">
            <v>26 -  Pernambuco</v>
          </cell>
          <cell r="N180">
            <v>234.03</v>
          </cell>
        </row>
        <row r="181">
          <cell r="C181" t="str">
            <v>HOSPITAL ERMÍRIO COUTINHO</v>
          </cell>
          <cell r="E181" t="str">
            <v>3.1 - Combustíveis e Lubrificantes Automotivos</v>
          </cell>
          <cell r="F181">
            <v>8035784000103</v>
          </cell>
          <cell r="G181" t="str">
            <v>TAPAJOS PRODUTOS DE PETROLEO LTDA</v>
          </cell>
          <cell r="H181" t="str">
            <v>B</v>
          </cell>
          <cell r="I181" t="str">
            <v>S</v>
          </cell>
          <cell r="J181" t="str">
            <v>000022589</v>
          </cell>
          <cell r="K181">
            <v>45028</v>
          </cell>
          <cell r="L181" t="str">
            <v>26230408035784000103550010000225891001034984</v>
          </cell>
          <cell r="M181" t="str">
            <v>26 -  Pernambuco</v>
          </cell>
          <cell r="N181">
            <v>192.03</v>
          </cell>
        </row>
        <row r="182">
          <cell r="C182" t="str">
            <v>HOSPITAL ERMÍRIO COUTINHO</v>
          </cell>
          <cell r="E182" t="str">
            <v>3.1 - Combustíveis e Lubrificantes Automotivos</v>
          </cell>
          <cell r="F182">
            <v>8035784000103</v>
          </cell>
          <cell r="G182" t="str">
            <v>TAPAJOS PRODUTOS DE PETROLEO LTDA</v>
          </cell>
          <cell r="H182" t="str">
            <v>B</v>
          </cell>
          <cell r="I182" t="str">
            <v>S</v>
          </cell>
          <cell r="J182" t="str">
            <v>000022652</v>
          </cell>
          <cell r="K182">
            <v>45029</v>
          </cell>
          <cell r="L182" t="str">
            <v>26230408035784000103550010000226521001037415</v>
          </cell>
          <cell r="M182" t="str">
            <v>26 -  Pernambuco</v>
          </cell>
          <cell r="N182">
            <v>216.68</v>
          </cell>
        </row>
        <row r="183">
          <cell r="C183" t="str">
            <v>HOSPITAL ERMÍRIO COUTINHO</v>
          </cell>
          <cell r="E183" t="str">
            <v>3.1 - Combustíveis e Lubrificantes Automotivos</v>
          </cell>
          <cell r="F183">
            <v>8035784000103</v>
          </cell>
          <cell r="G183" t="str">
            <v>TAPAJOS PRODUTOS DE PETROLEO LTDA</v>
          </cell>
          <cell r="H183" t="str">
            <v>B</v>
          </cell>
          <cell r="I183" t="str">
            <v>S</v>
          </cell>
          <cell r="J183" t="str">
            <v>000022651</v>
          </cell>
          <cell r="K183">
            <v>45029</v>
          </cell>
          <cell r="L183" t="str">
            <v>26230408035784000103550010000226511001037388</v>
          </cell>
          <cell r="M183" t="str">
            <v>26 -  Pernambuco</v>
          </cell>
          <cell r="N183">
            <v>285.81</v>
          </cell>
        </row>
        <row r="184">
          <cell r="C184" t="str">
            <v>HOSPITAL ERMÍRIO COUTINHO</v>
          </cell>
          <cell r="E184" t="str">
            <v>3.1 - Combustíveis e Lubrificantes Automotivos</v>
          </cell>
          <cell r="F184">
            <v>8035784000103</v>
          </cell>
          <cell r="G184" t="str">
            <v>TAPAJOS PRODUTOS DE PETROLEO LTDA</v>
          </cell>
          <cell r="H184" t="str">
            <v>B</v>
          </cell>
          <cell r="I184" t="str">
            <v>S</v>
          </cell>
          <cell r="J184" t="str">
            <v>000022666</v>
          </cell>
          <cell r="K184">
            <v>45030</v>
          </cell>
          <cell r="L184" t="str">
            <v>26230408035784000103550010000226661001038409</v>
          </cell>
          <cell r="M184" t="str">
            <v>26 -  Pernambuco</v>
          </cell>
          <cell r="N184">
            <v>605.02</v>
          </cell>
        </row>
        <row r="185">
          <cell r="C185" t="str">
            <v>HOSPITAL ERMÍRIO COUTINHO</v>
          </cell>
          <cell r="E185" t="str">
            <v>3.1 - Combustíveis e Lubrificantes Automotivos</v>
          </cell>
          <cell r="F185">
            <v>8035784000103</v>
          </cell>
          <cell r="G185" t="str">
            <v>TAPAJOS PRODUTOS DE PETROLEO LTDA</v>
          </cell>
          <cell r="H185" t="str">
            <v>B</v>
          </cell>
          <cell r="I185" t="str">
            <v>S</v>
          </cell>
          <cell r="J185" t="str">
            <v>000022569</v>
          </cell>
          <cell r="K185">
            <v>45027</v>
          </cell>
          <cell r="L185" t="str">
            <v>26230408035784000103550010000225691001033934</v>
          </cell>
          <cell r="M185" t="str">
            <v>26 -  Pernambuco</v>
          </cell>
          <cell r="N185">
            <v>337.64</v>
          </cell>
        </row>
        <row r="186">
          <cell r="C186" t="str">
            <v>HOSPITAL ERMÍRIO COUTINHO</v>
          </cell>
          <cell r="E186" t="str">
            <v>3.1 - Combustíveis e Lubrificantes Automotivos</v>
          </cell>
          <cell r="F186">
            <v>8035784000103</v>
          </cell>
          <cell r="G186" t="str">
            <v>TAPAJOS PRODUTOS DE PETROLEO LTDA</v>
          </cell>
          <cell r="H186" t="str">
            <v>B</v>
          </cell>
          <cell r="I186" t="str">
            <v>S</v>
          </cell>
          <cell r="J186" t="str">
            <v>000022577</v>
          </cell>
          <cell r="K186">
            <v>45027</v>
          </cell>
          <cell r="L186" t="str">
            <v>26230408035784000103550010000225771001034517</v>
          </cell>
          <cell r="M186" t="str">
            <v>26 -  Pernambuco</v>
          </cell>
          <cell r="N186">
            <v>326.20999999999998</v>
          </cell>
        </row>
        <row r="187">
          <cell r="C187" t="str">
            <v>HOSPITAL ERMÍRIO COUTINHO</v>
          </cell>
          <cell r="E187" t="str">
            <v>3.1 - Combustíveis e Lubrificantes Automotivos</v>
          </cell>
          <cell r="F187">
            <v>8035784000103</v>
          </cell>
          <cell r="G187" t="str">
            <v>TAPAJOS PRODUTOS DE PETROLEO LTDA</v>
          </cell>
          <cell r="H187" t="str">
            <v>B</v>
          </cell>
          <cell r="I187" t="str">
            <v>S</v>
          </cell>
          <cell r="J187" t="str">
            <v>000022639</v>
          </cell>
          <cell r="K187">
            <v>45030</v>
          </cell>
          <cell r="L187" t="str">
            <v>26230408035784000103550010000226391001036506</v>
          </cell>
          <cell r="M187" t="str">
            <v>26 -  Pernambuco</v>
          </cell>
          <cell r="N187">
            <v>371.04</v>
          </cell>
        </row>
        <row r="188">
          <cell r="C188" t="str">
            <v>HOSPITAL ERMÍRIO COUTINHO</v>
          </cell>
          <cell r="E188" t="str">
            <v>3.1 - Combustíveis e Lubrificantes Automotivos</v>
          </cell>
          <cell r="F188">
            <v>8035784000103</v>
          </cell>
          <cell r="G188" t="str">
            <v>TAPAJOS PRODUTOS DE PETROLEO LTDA</v>
          </cell>
          <cell r="H188" t="str">
            <v>B</v>
          </cell>
          <cell r="I188" t="str">
            <v>S</v>
          </cell>
          <cell r="J188" t="str">
            <v>000022706</v>
          </cell>
          <cell r="K188">
            <v>45031</v>
          </cell>
          <cell r="L188" t="str">
            <v>26230408035784000103550010000227061001040788</v>
          </cell>
          <cell r="M188" t="str">
            <v>26 -  Pernambuco</v>
          </cell>
          <cell r="N188">
            <v>302.94</v>
          </cell>
        </row>
        <row r="189">
          <cell r="C189" t="str">
            <v>HOSPITAL ERMÍRIO COUTINHO</v>
          </cell>
          <cell r="E189" t="str">
            <v>3.1 - Combustíveis e Lubrificantes Automotivos</v>
          </cell>
          <cell r="F189">
            <v>8035784000103</v>
          </cell>
          <cell r="G189" t="str">
            <v>TAPAJOS PRODUTOS DE PETROLEO LTDA</v>
          </cell>
          <cell r="H189" t="str">
            <v>B</v>
          </cell>
          <cell r="I189" t="str">
            <v>S</v>
          </cell>
          <cell r="J189" t="str">
            <v>000022715</v>
          </cell>
          <cell r="K189">
            <v>45032</v>
          </cell>
          <cell r="L189" t="str">
            <v>26230408035784000103550010000227151001041546</v>
          </cell>
          <cell r="M189" t="str">
            <v>26 -  Pernambuco</v>
          </cell>
          <cell r="N189">
            <v>245.01</v>
          </cell>
        </row>
        <row r="190">
          <cell r="C190" t="str">
            <v>HOSPITAL ERMÍRIO COUTINHO</v>
          </cell>
          <cell r="E190" t="str">
            <v>3.1 - Combustíveis e Lubrificantes Automotivos</v>
          </cell>
          <cell r="F190">
            <v>8035784000103</v>
          </cell>
          <cell r="G190" t="str">
            <v>TAPAJOS PRODUTOS DE PETROLEO LTDA</v>
          </cell>
          <cell r="H190" t="str">
            <v>B</v>
          </cell>
          <cell r="I190" t="str">
            <v>S</v>
          </cell>
          <cell r="J190" t="str">
            <v>000022718</v>
          </cell>
          <cell r="K190">
            <v>45032</v>
          </cell>
          <cell r="L190" t="str">
            <v>26230408035784000103550010000227181001041815</v>
          </cell>
          <cell r="M190" t="str">
            <v>26 -  Pernambuco</v>
          </cell>
          <cell r="N190">
            <v>200.06</v>
          </cell>
        </row>
        <row r="191">
          <cell r="C191" t="str">
            <v>HOSPITAL ERMÍRIO COUTINHO</v>
          </cell>
          <cell r="E191" t="str">
            <v>3.1 - Combustíveis e Lubrificantes Automotivos</v>
          </cell>
          <cell r="F191">
            <v>8035784000103</v>
          </cell>
          <cell r="G191" t="str">
            <v>TAPAJOS PRODUTOS DE PETROLEO LTDA</v>
          </cell>
          <cell r="H191" t="str">
            <v>B</v>
          </cell>
          <cell r="I191" t="str">
            <v>S</v>
          </cell>
          <cell r="J191" t="str">
            <v>000022728</v>
          </cell>
          <cell r="K191">
            <v>45033</v>
          </cell>
          <cell r="L191" t="str">
            <v>26230408035784000103550010000227281001042435</v>
          </cell>
          <cell r="M191" t="str">
            <v>26 -  Pernambuco</v>
          </cell>
          <cell r="N191">
            <v>267.70999999999998</v>
          </cell>
        </row>
        <row r="192">
          <cell r="C192" t="str">
            <v>HOSPITAL ERMÍRIO COUTINHO</v>
          </cell>
          <cell r="E192" t="str">
            <v>3.1 - Combustíveis e Lubrificantes Automotivos</v>
          </cell>
          <cell r="F192">
            <v>8035784000103</v>
          </cell>
          <cell r="G192" t="str">
            <v>TAPAJOS PRODUTOS DE PETROLEO LTDA</v>
          </cell>
          <cell r="H192" t="str">
            <v>B</v>
          </cell>
          <cell r="I192" t="str">
            <v>S</v>
          </cell>
          <cell r="J192" t="str">
            <v>000022714</v>
          </cell>
          <cell r="K192">
            <v>45031</v>
          </cell>
          <cell r="L192" t="str">
            <v>26230408035784000103550010000227141001041409</v>
          </cell>
          <cell r="M192" t="str">
            <v>26 -  Pernambuco</v>
          </cell>
          <cell r="N192">
            <v>328.43</v>
          </cell>
        </row>
        <row r="193">
          <cell r="C193" t="str">
            <v>HOSPITAL ERMÍRIO COUTINHO</v>
          </cell>
          <cell r="E193" t="str">
            <v>3.1 - Combustíveis e Lubrificantes Automotivos</v>
          </cell>
          <cell r="F193">
            <v>8035784000103</v>
          </cell>
          <cell r="G193" t="str">
            <v>TAPAJOS PRODUTOS DE PETROLEO LTDA</v>
          </cell>
          <cell r="H193" t="str">
            <v>B</v>
          </cell>
          <cell r="I193" t="str">
            <v>S</v>
          </cell>
          <cell r="J193" t="str">
            <v>000022777</v>
          </cell>
          <cell r="K193">
            <v>45034</v>
          </cell>
          <cell r="L193" t="str">
            <v>26230408035784000103550010000227771001044955</v>
          </cell>
          <cell r="M193" t="str">
            <v>26 -  Pernambuco</v>
          </cell>
          <cell r="N193">
            <v>318.01</v>
          </cell>
        </row>
        <row r="194">
          <cell r="C194" t="str">
            <v>HOSPITAL ERMÍRIO COUTINHO</v>
          </cell>
          <cell r="E194" t="str">
            <v>3.1 - Combustíveis e Lubrificantes Automotivos</v>
          </cell>
          <cell r="F194">
            <v>8035784000103</v>
          </cell>
          <cell r="G194" t="str">
            <v>TAPAJOS PRODUTOS DE PETROLEO LTDA</v>
          </cell>
          <cell r="H194" t="str">
            <v>B</v>
          </cell>
          <cell r="I194" t="str">
            <v>S</v>
          </cell>
          <cell r="J194" t="str">
            <v>000022770</v>
          </cell>
          <cell r="K194">
            <v>45034</v>
          </cell>
          <cell r="L194" t="str">
            <v>26230408035784000103550010000227701001044679</v>
          </cell>
          <cell r="M194" t="str">
            <v>26 -  Pernambuco</v>
          </cell>
          <cell r="N194">
            <v>216</v>
          </cell>
        </row>
        <row r="195">
          <cell r="C195" t="str">
            <v>HOSPITAL ERMÍRIO COUTINHO</v>
          </cell>
          <cell r="E195" t="str">
            <v>3.1 - Combustíveis e Lubrificantes Automotivos</v>
          </cell>
          <cell r="F195">
            <v>8035784000103</v>
          </cell>
          <cell r="G195" t="str">
            <v>TAPAJOS PRODUTOS DE PETROLEO LTDA</v>
          </cell>
          <cell r="H195" t="str">
            <v>B</v>
          </cell>
          <cell r="I195" t="str">
            <v>S</v>
          </cell>
          <cell r="J195" t="str">
            <v>000022780</v>
          </cell>
          <cell r="K195">
            <v>45034</v>
          </cell>
          <cell r="L195" t="str">
            <v>26230408035784000103550010000227801001045060</v>
          </cell>
          <cell r="M195" t="str">
            <v>26 -  Pernambuco</v>
          </cell>
          <cell r="N195">
            <v>313.01</v>
          </cell>
        </row>
        <row r="196">
          <cell r="C196" t="str">
            <v>HOSPITAL ERMÍRIO COUTINHO</v>
          </cell>
          <cell r="E196" t="str">
            <v>3.1 - Combustíveis e Lubrificantes Automotivos</v>
          </cell>
          <cell r="F196">
            <v>8035784000103</v>
          </cell>
          <cell r="G196" t="str">
            <v>TAPAJOS PRODUTOS DE PETROLEO LTDA</v>
          </cell>
          <cell r="H196" t="str">
            <v>B</v>
          </cell>
          <cell r="I196" t="str">
            <v>S</v>
          </cell>
          <cell r="J196" t="str">
            <v>000022810</v>
          </cell>
          <cell r="K196">
            <v>45035</v>
          </cell>
          <cell r="L196" t="str">
            <v>26230408035784000103550010000228101001046270</v>
          </cell>
          <cell r="M196" t="str">
            <v>26 -  Pernambuco</v>
          </cell>
          <cell r="N196">
            <v>452.36</v>
          </cell>
        </row>
        <row r="197">
          <cell r="C197" t="str">
            <v>HOSPITAL ERMÍRIO COUTINHO</v>
          </cell>
          <cell r="E197" t="str">
            <v>3.1 - Combustíveis e Lubrificantes Automotivos</v>
          </cell>
          <cell r="F197">
            <v>8035784000103</v>
          </cell>
          <cell r="G197" t="str">
            <v>TAPAJOS PRODUTOS DE PETROLEO LTDA</v>
          </cell>
          <cell r="H197" t="str">
            <v>B</v>
          </cell>
          <cell r="I197" t="str">
            <v>S</v>
          </cell>
          <cell r="J197" t="str">
            <v>000022867</v>
          </cell>
          <cell r="K197">
            <v>45036</v>
          </cell>
          <cell r="L197" t="str">
            <v>26230408035784000103550010000228671001048968</v>
          </cell>
          <cell r="M197" t="str">
            <v>26 -  Pernambuco</v>
          </cell>
          <cell r="N197">
            <v>350</v>
          </cell>
        </row>
        <row r="198">
          <cell r="C198" t="str">
            <v>HOSPITAL ERMÍRIO COUTINHO</v>
          </cell>
          <cell r="E198" t="str">
            <v>3.1 - Combustíveis e Lubrificantes Automotivos</v>
          </cell>
          <cell r="F198">
            <v>8035784000103</v>
          </cell>
          <cell r="G198" t="str">
            <v>TAPAJOS PRODUTOS DE PETROLEO LTDA</v>
          </cell>
          <cell r="H198" t="str">
            <v>B</v>
          </cell>
          <cell r="I198" t="str">
            <v>S</v>
          </cell>
          <cell r="J198" t="str">
            <v>000022866</v>
          </cell>
          <cell r="K198">
            <v>45036</v>
          </cell>
          <cell r="L198" t="str">
            <v>26230408035784000103550010000228661001048910</v>
          </cell>
          <cell r="M198" t="str">
            <v>26 -  Pernambuco</v>
          </cell>
          <cell r="N198">
            <v>385.5</v>
          </cell>
        </row>
        <row r="199">
          <cell r="C199" t="str">
            <v>HOSPITAL ERMÍRIO COUTINHO</v>
          </cell>
          <cell r="E199" t="str">
            <v>3.1 - Combustíveis e Lubrificantes Automotivos</v>
          </cell>
          <cell r="F199">
            <v>8035784000103</v>
          </cell>
          <cell r="G199" t="str">
            <v>TAPAJOS PRODUTOS DE PETROLEO LTDA</v>
          </cell>
          <cell r="H199" t="str">
            <v>B</v>
          </cell>
          <cell r="I199" t="str">
            <v>S</v>
          </cell>
          <cell r="J199" t="str">
            <v>000022881</v>
          </cell>
          <cell r="K199">
            <v>45037</v>
          </cell>
          <cell r="L199" t="str">
            <v>26230408035784000103550010000228811001049890</v>
          </cell>
          <cell r="M199" t="str">
            <v>26 -  Pernambuco</v>
          </cell>
          <cell r="N199">
            <v>410.42</v>
          </cell>
        </row>
        <row r="200">
          <cell r="C200" t="str">
            <v>HOSPITAL ERMÍRIO COUTINHO</v>
          </cell>
          <cell r="E200" t="str">
            <v>3.1 - Combustíveis e Lubrificantes Automotivos</v>
          </cell>
          <cell r="F200">
            <v>8035784000103</v>
          </cell>
          <cell r="G200" t="str">
            <v>TAPAJOS PRODUTOS DE PETROLEO LTDA</v>
          </cell>
          <cell r="H200" t="str">
            <v>B</v>
          </cell>
          <cell r="I200" t="str">
            <v>S</v>
          </cell>
          <cell r="J200" t="str">
            <v>000022900</v>
          </cell>
          <cell r="K200">
            <v>45038</v>
          </cell>
          <cell r="L200" t="str">
            <v>26230408035784000103550010000229001001051272</v>
          </cell>
          <cell r="M200" t="str">
            <v>26 -  Pernambuco</v>
          </cell>
          <cell r="N200">
            <v>569.85</v>
          </cell>
        </row>
        <row r="201">
          <cell r="C201" t="str">
            <v>HOSPITAL ERMÍRIO COUTINHO</v>
          </cell>
          <cell r="E201" t="str">
            <v>3.1 - Combustíveis e Lubrificantes Automotivos</v>
          </cell>
          <cell r="F201">
            <v>8035784000103</v>
          </cell>
          <cell r="G201" t="str">
            <v>TAPAJOS PRODUTOS DE PETROLEO LTDA</v>
          </cell>
          <cell r="H201" t="str">
            <v>B</v>
          </cell>
          <cell r="I201" t="str">
            <v>S</v>
          </cell>
          <cell r="J201" t="str">
            <v>000022921</v>
          </cell>
          <cell r="K201">
            <v>45039</v>
          </cell>
          <cell r="L201" t="str">
            <v>26230408035784000103550010000229211001053445</v>
          </cell>
          <cell r="M201" t="str">
            <v>26 -  Pernambuco</v>
          </cell>
          <cell r="N201">
            <v>373.95</v>
          </cell>
        </row>
        <row r="202">
          <cell r="C202" t="str">
            <v>HOSPITAL ERMÍRIO COUTINHO</v>
          </cell>
          <cell r="E202" t="str">
            <v>3.1 - Combustíveis e Lubrificantes Automotivos</v>
          </cell>
          <cell r="F202">
            <v>8035784000103</v>
          </cell>
          <cell r="G202" t="str">
            <v>TAPAJOS PRODUTOS DE PETROLEO LTDA</v>
          </cell>
          <cell r="H202" t="str">
            <v>B</v>
          </cell>
          <cell r="I202" t="str">
            <v>S</v>
          </cell>
          <cell r="J202" t="str">
            <v>000022931</v>
          </cell>
          <cell r="K202">
            <v>45040</v>
          </cell>
          <cell r="L202" t="str">
            <v>26230408035784000103550010000229311001053891</v>
          </cell>
          <cell r="M202" t="str">
            <v>26 -  Pernambuco</v>
          </cell>
          <cell r="N202">
            <v>428.29</v>
          </cell>
        </row>
        <row r="203">
          <cell r="C203" t="str">
            <v>HOSPITAL ERMÍRIO COUTINHO</v>
          </cell>
          <cell r="E203" t="str">
            <v>3.1 - Combustíveis e Lubrificantes Automotivos</v>
          </cell>
          <cell r="F203">
            <v>8035784000103</v>
          </cell>
          <cell r="G203" t="str">
            <v>TAPAJOS PRODUTOS DE PETROLEO LTDA</v>
          </cell>
          <cell r="H203" t="str">
            <v>B</v>
          </cell>
          <cell r="I203" t="str">
            <v>S</v>
          </cell>
          <cell r="J203" t="str">
            <v>000023054</v>
          </cell>
          <cell r="K203">
            <v>45043</v>
          </cell>
          <cell r="L203" t="str">
            <v>26230408035784000103550010000230541001059229</v>
          </cell>
          <cell r="M203" t="str">
            <v>26 -  Pernambuco</v>
          </cell>
          <cell r="N203">
            <v>304.76</v>
          </cell>
        </row>
        <row r="204">
          <cell r="C204" t="str">
            <v>HOSPITAL ERMÍRIO COUTINHO</v>
          </cell>
          <cell r="E204" t="str">
            <v>3.1 - Combustíveis e Lubrificantes Automotivos</v>
          </cell>
          <cell r="F204">
            <v>8035784000103</v>
          </cell>
          <cell r="G204" t="str">
            <v>TAPAJOS PRODUTOS DE PETROLEO LTDA</v>
          </cell>
          <cell r="H204" t="str">
            <v>B</v>
          </cell>
          <cell r="I204" t="str">
            <v>S</v>
          </cell>
          <cell r="J204" t="str">
            <v>000022987</v>
          </cell>
          <cell r="K204">
            <v>45041</v>
          </cell>
          <cell r="L204" t="str">
            <v>26230408035784000103550010000229871001055989</v>
          </cell>
          <cell r="M204" t="str">
            <v>26 -  Pernambuco</v>
          </cell>
          <cell r="N204">
            <v>197.68</v>
          </cell>
        </row>
        <row r="205">
          <cell r="C205" t="str">
            <v>HOSPITAL ERMÍRIO COUTINHO</v>
          </cell>
          <cell r="E205" t="str">
            <v>3.1 - Combustíveis e Lubrificantes Automotivos</v>
          </cell>
          <cell r="F205">
            <v>8035784000103</v>
          </cell>
          <cell r="G205" t="str">
            <v>TAPAJOS PRODUTOS DE PETROLEO LTDA</v>
          </cell>
          <cell r="H205" t="str">
            <v>B</v>
          </cell>
          <cell r="I205" t="str">
            <v>S</v>
          </cell>
          <cell r="J205" t="str">
            <v>000023030</v>
          </cell>
          <cell r="K205">
            <v>45042</v>
          </cell>
          <cell r="L205" t="str">
            <v>26230408035784000103550010000230301001058115</v>
          </cell>
          <cell r="M205" t="str">
            <v>26 -  Pernambuco</v>
          </cell>
          <cell r="N205">
            <v>440.01</v>
          </cell>
        </row>
        <row r="206">
          <cell r="C206" t="str">
            <v>HOSPITAL ERMÍRIO COUTINHO</v>
          </cell>
          <cell r="E206" t="str">
            <v>3.1 - Combustíveis e Lubrificantes Automotivos</v>
          </cell>
          <cell r="F206">
            <v>8035784000103</v>
          </cell>
          <cell r="G206" t="str">
            <v>TAPAJOS PRODUTOS DE PETROLEO LTDA</v>
          </cell>
          <cell r="H206" t="str">
            <v>B</v>
          </cell>
          <cell r="I206" t="str">
            <v>S</v>
          </cell>
          <cell r="J206" t="str">
            <v>000023157</v>
          </cell>
          <cell r="K206">
            <v>45046</v>
          </cell>
          <cell r="L206" t="str">
            <v>26230408035784000103550010000231571001065137</v>
          </cell>
          <cell r="M206" t="str">
            <v>26 -  Pernambuco</v>
          </cell>
          <cell r="N206">
            <v>285.01</v>
          </cell>
        </row>
        <row r="207">
          <cell r="C207" t="str">
            <v>HOSPITAL ERMÍRIO COUTINHO</v>
          </cell>
          <cell r="E207" t="str">
            <v>3.1 - Combustíveis e Lubrificantes Automotivos</v>
          </cell>
          <cell r="F207">
            <v>8035784000103</v>
          </cell>
          <cell r="G207" t="str">
            <v>TAPAJOS PRODUTOS DE PETROLEO LTDA</v>
          </cell>
          <cell r="H207" t="str">
            <v>B</v>
          </cell>
          <cell r="I207" t="str">
            <v>S</v>
          </cell>
          <cell r="J207" t="str">
            <v>000023155</v>
          </cell>
          <cell r="K207">
            <v>45046</v>
          </cell>
          <cell r="L207" t="str">
            <v>26230408035784000103550010000231551001064993</v>
          </cell>
          <cell r="M207" t="str">
            <v>26 -  Pernambuco</v>
          </cell>
          <cell r="N207">
            <v>179.06</v>
          </cell>
        </row>
        <row r="208">
          <cell r="C208" t="str">
            <v>HOSPITAL ERMÍRIO COUTINHO</v>
          </cell>
          <cell r="E208" t="str">
            <v>3.1 - Combustíveis e Lubrificantes Automotivos</v>
          </cell>
          <cell r="F208">
            <v>8035784000103</v>
          </cell>
          <cell r="G208" t="str">
            <v>TAPAJOS PRODUTOS DE PETROLEO LTDA</v>
          </cell>
          <cell r="H208" t="str">
            <v>B</v>
          </cell>
          <cell r="I208" t="str">
            <v>S</v>
          </cell>
          <cell r="J208" t="str">
            <v>000023147</v>
          </cell>
          <cell r="K208">
            <v>45045</v>
          </cell>
          <cell r="L208" t="str">
            <v>26230408035784000103550010000231471001064258</v>
          </cell>
          <cell r="M208" t="str">
            <v>26 -  Pernambuco</v>
          </cell>
          <cell r="N208">
            <v>264.36</v>
          </cell>
        </row>
        <row r="209">
          <cell r="C209" t="str">
            <v>HOSPITAL ERMÍRIO COUTINHO</v>
          </cell>
          <cell r="E209" t="str">
            <v>3.1 - Combustíveis e Lubrificantes Automotivos</v>
          </cell>
          <cell r="F209">
            <v>8035784000103</v>
          </cell>
          <cell r="G209" t="str">
            <v>TAPAJOS PRODUTOS DE PETROLEO LTDA</v>
          </cell>
          <cell r="H209" t="str">
            <v>B</v>
          </cell>
          <cell r="I209" t="str">
            <v>S</v>
          </cell>
          <cell r="J209" t="str">
            <v>000023119</v>
          </cell>
          <cell r="K209">
            <v>45044</v>
          </cell>
          <cell r="L209" t="str">
            <v>26230408035784000103550010000231191001061998</v>
          </cell>
          <cell r="M209" t="str">
            <v>26 -  Pernambuco</v>
          </cell>
          <cell r="N209">
            <v>339.01</v>
          </cell>
        </row>
        <row r="210">
          <cell r="C210" t="str">
            <v>HOSPITAL ERMÍRIO COUTINHO</v>
          </cell>
          <cell r="E210" t="str">
            <v>3.1 - Combustíveis e Lubrificantes Automotivos</v>
          </cell>
          <cell r="F210">
            <v>8035784000103</v>
          </cell>
          <cell r="G210" t="str">
            <v>TAPAJOS PRODUTOS DE PETROLEO LTDA</v>
          </cell>
          <cell r="H210" t="str">
            <v>B</v>
          </cell>
          <cell r="I210" t="str">
            <v>S</v>
          </cell>
          <cell r="J210" t="str">
            <v>000023149</v>
          </cell>
          <cell r="K210">
            <v>45045</v>
          </cell>
          <cell r="L210" t="str">
            <v>26230408035784000103550010000231491001064325</v>
          </cell>
          <cell r="M210" t="str">
            <v>26 -  Pernambuco</v>
          </cell>
          <cell r="N210">
            <v>321.60000000000002</v>
          </cell>
        </row>
        <row r="211">
          <cell r="C211" t="str">
            <v>HOSPITAL ERMÍRIO COUTINHO</v>
          </cell>
          <cell r="E211" t="str">
            <v>3.1 - Combustíveis e Lubrificantes Automotivos</v>
          </cell>
          <cell r="F211">
            <v>8035784000103</v>
          </cell>
          <cell r="G211" t="str">
            <v>TAPAJOS PRODUTOS DE PETROLEO LTDA</v>
          </cell>
          <cell r="H211" t="str">
            <v>B</v>
          </cell>
          <cell r="I211" t="str">
            <v>S</v>
          </cell>
          <cell r="J211" t="str">
            <v>000023159</v>
          </cell>
          <cell r="K211">
            <v>45043</v>
          </cell>
          <cell r="L211" t="str">
            <v>26230408035784000103550010000230591001059608</v>
          </cell>
          <cell r="M211" t="str">
            <v>26 -  Pernambuco</v>
          </cell>
          <cell r="N211">
            <v>283.52999999999997</v>
          </cell>
        </row>
        <row r="212">
          <cell r="C212" t="str">
            <v>HOSPITAL ERMÍRIO COUTINHO</v>
          </cell>
          <cell r="E212" t="str">
            <v>6 - Equipamento e Material Permanente</v>
          </cell>
          <cell r="F212">
            <v>1754239000462</v>
          </cell>
          <cell r="G212" t="str">
            <v>REFRIGERACAO DUFRIO COMERCIO E IMPORTACAO S . A .</v>
          </cell>
          <cell r="H212" t="str">
            <v>B</v>
          </cell>
          <cell r="I212" t="str">
            <v>S</v>
          </cell>
          <cell r="J212" t="str">
            <v>000552493</v>
          </cell>
          <cell r="K212">
            <v>45027</v>
          </cell>
          <cell r="L212" t="str">
            <v>26230401754239000462550010005524931000011696</v>
          </cell>
          <cell r="M212" t="str">
            <v>26 -  Pernambuco</v>
          </cell>
          <cell r="N212">
            <v>3453.25</v>
          </cell>
        </row>
        <row r="213">
          <cell r="C213" t="str">
            <v>HOSPITAL ERMÍRIO COUTINHO</v>
          </cell>
          <cell r="E213" t="str">
            <v>3.2 - Gás e Outros Materiais Engarrafados</v>
          </cell>
          <cell r="F213">
            <v>3237583004588</v>
          </cell>
          <cell r="G213" t="str">
            <v>COPA ENERGIA DISTRIBUIDORA DE GAS S A</v>
          </cell>
          <cell r="H213" t="str">
            <v>B</v>
          </cell>
          <cell r="I213" t="str">
            <v>S</v>
          </cell>
          <cell r="J213" t="str">
            <v>7784</v>
          </cell>
          <cell r="K213">
            <v>45026</v>
          </cell>
          <cell r="L213" t="str">
            <v>26230403237583004588550070000077841062523448</v>
          </cell>
          <cell r="M213" t="str">
            <v>26 -  Pernambuco</v>
          </cell>
          <cell r="N213">
            <v>3591.31</v>
          </cell>
        </row>
        <row r="214">
          <cell r="C214" t="str">
            <v>HOSPITAL ERMÍRIO COUTINHO</v>
          </cell>
          <cell r="E214" t="str">
            <v>3.2 - Gás e Outros Materiais Engarrafados</v>
          </cell>
          <cell r="F214">
            <v>3237583004588</v>
          </cell>
          <cell r="G214" t="str">
            <v>COPA ENERGIA DISTRIBUIDORA DE GAS S A</v>
          </cell>
          <cell r="H214" t="str">
            <v>B</v>
          </cell>
          <cell r="I214" t="str">
            <v>S</v>
          </cell>
          <cell r="J214" t="str">
            <v>12044</v>
          </cell>
          <cell r="K214">
            <v>45041</v>
          </cell>
          <cell r="L214" t="str">
            <v>26230403237583004588550050000120441076025580</v>
          </cell>
          <cell r="M214" t="str">
            <v>26 -  Pernambuco</v>
          </cell>
          <cell r="N214">
            <v>3430.32</v>
          </cell>
        </row>
        <row r="215">
          <cell r="C215" t="str">
            <v>HOSPITAL ERMÍRIO COUTINHO</v>
          </cell>
          <cell r="E215" t="str">
            <v xml:space="preserve">3.9 - Material para Manutenção de Bens Imóveis </v>
          </cell>
          <cell r="F215">
            <v>4857897000206</v>
          </cell>
          <cell r="G215" t="str">
            <v>JOSE ZENILDO DE FONTE TEOBALDO EPP</v>
          </cell>
          <cell r="H215" t="str">
            <v>B</v>
          </cell>
          <cell r="I215" t="str">
            <v>S</v>
          </cell>
          <cell r="J215" t="str">
            <v>000004440</v>
          </cell>
          <cell r="K215">
            <v>45021</v>
          </cell>
          <cell r="L215" t="str">
            <v>26230404857897000206650010000044401190044407</v>
          </cell>
          <cell r="M215" t="str">
            <v>26 -  Pernambuco</v>
          </cell>
          <cell r="N215">
            <v>127.5</v>
          </cell>
        </row>
        <row r="216">
          <cell r="C216" t="str">
            <v>HOSPITAL ERMÍRIO COUTINHO</v>
          </cell>
          <cell r="E216" t="str">
            <v xml:space="preserve">3.9 - Material para Manutenção de Bens Imóveis </v>
          </cell>
          <cell r="F216">
            <v>40874505000108</v>
          </cell>
          <cell r="G216" t="str">
            <v>DEMEZIO FERRAGENS</v>
          </cell>
          <cell r="H216" t="str">
            <v>B</v>
          </cell>
          <cell r="I216" t="str">
            <v>S</v>
          </cell>
          <cell r="J216" t="str">
            <v>000011877</v>
          </cell>
          <cell r="K216">
            <v>45021</v>
          </cell>
          <cell r="L216" t="str">
            <v>26230440874505000108650010000118771361196777</v>
          </cell>
          <cell r="M216" t="str">
            <v>26 -  Pernambuco</v>
          </cell>
          <cell r="N216">
            <v>89</v>
          </cell>
        </row>
        <row r="217">
          <cell r="C217" t="str">
            <v>HOSPITAL ERMÍRIO COUTINHO</v>
          </cell>
          <cell r="E217" t="str">
            <v xml:space="preserve">3.9 - Material para Manutenção de Bens Imóveis </v>
          </cell>
          <cell r="F217">
            <v>4857897000206</v>
          </cell>
          <cell r="G217" t="str">
            <v>JOSE ZENILDO DE FONTE TEOBALDO EPP</v>
          </cell>
          <cell r="H217" t="str">
            <v>B</v>
          </cell>
          <cell r="I217" t="str">
            <v>S</v>
          </cell>
          <cell r="J217" t="str">
            <v>000004498</v>
          </cell>
          <cell r="K217">
            <v>45029</v>
          </cell>
          <cell r="L217" t="str">
            <v>26230404857897000206650010000044981190044989</v>
          </cell>
          <cell r="M217" t="str">
            <v>26 -  Pernambuco</v>
          </cell>
          <cell r="N217">
            <v>141.5</v>
          </cell>
        </row>
        <row r="218">
          <cell r="C218" t="str">
            <v>HOSPITAL ERMÍRIO COUTINHO</v>
          </cell>
          <cell r="E218" t="str">
            <v xml:space="preserve">3.9 - Material para Manutenção de Bens Imóveis </v>
          </cell>
          <cell r="F218">
            <v>4857897000206</v>
          </cell>
          <cell r="G218" t="str">
            <v>JOSE ZENILDO DE FONTE TEOBALDO EPP</v>
          </cell>
          <cell r="H218" t="str">
            <v>B</v>
          </cell>
          <cell r="I218" t="str">
            <v>S</v>
          </cell>
          <cell r="J218" t="str">
            <v>000004497</v>
          </cell>
          <cell r="K218">
            <v>45029</v>
          </cell>
          <cell r="L218" t="str">
            <v>26230404857897000206650010000044971190044973</v>
          </cell>
          <cell r="M218" t="str">
            <v>26 -  Pernambuco</v>
          </cell>
          <cell r="N218">
            <v>276.5</v>
          </cell>
        </row>
        <row r="219">
          <cell r="C219" t="str">
            <v>HOSPITAL ERMÍRIO COUTINHO</v>
          </cell>
          <cell r="E219" t="str">
            <v xml:space="preserve">3.9 - Material para Manutenção de Bens Imóveis </v>
          </cell>
          <cell r="F219">
            <v>4857897000206</v>
          </cell>
          <cell r="G219" t="str">
            <v>JOSE ZENILDO DE FONTE TEOBALDO EPP</v>
          </cell>
          <cell r="H219" t="str">
            <v>B</v>
          </cell>
          <cell r="I219" t="str">
            <v>S</v>
          </cell>
          <cell r="J219" t="str">
            <v>4531</v>
          </cell>
          <cell r="K219">
            <v>45033</v>
          </cell>
          <cell r="L219" t="str">
            <v>26230404857897000206650010000045311190045310</v>
          </cell>
          <cell r="M219" t="str">
            <v>26 -  Pernambuco</v>
          </cell>
          <cell r="N219">
            <v>27</v>
          </cell>
        </row>
        <row r="220">
          <cell r="C220" t="str">
            <v>HOSPITAL ERMÍRIO COUTINHO</v>
          </cell>
          <cell r="E220" t="str">
            <v xml:space="preserve">3.9 - Material para Manutenção de Bens Imóveis </v>
          </cell>
          <cell r="F220">
            <v>40841603000130</v>
          </cell>
          <cell r="G220" t="str">
            <v>FERBOM FERRAGENS BOM JESUS LTDA ME</v>
          </cell>
          <cell r="H220" t="str">
            <v>B</v>
          </cell>
          <cell r="I220" t="str">
            <v>S</v>
          </cell>
          <cell r="J220" t="str">
            <v>000016779</v>
          </cell>
          <cell r="K220">
            <v>45033</v>
          </cell>
          <cell r="L220" t="str">
            <v>26230440841603000130650010000167791051793432</v>
          </cell>
          <cell r="M220" t="str">
            <v>26 -  Pernambuco</v>
          </cell>
          <cell r="N220">
            <v>121.4</v>
          </cell>
        </row>
        <row r="221">
          <cell r="C221" t="str">
            <v>HOSPITAL ERMÍRIO COUTINHO</v>
          </cell>
          <cell r="E221" t="str">
            <v xml:space="preserve">3.9 - Material para Manutenção de Bens Imóveis </v>
          </cell>
          <cell r="F221">
            <v>69921211000163</v>
          </cell>
          <cell r="G221" t="str">
            <v>VASCONCELOS CONSTRUCOES LTDA</v>
          </cell>
          <cell r="H221" t="str">
            <v>B</v>
          </cell>
          <cell r="I221" t="str">
            <v>S</v>
          </cell>
          <cell r="J221" t="str">
            <v>000013401</v>
          </cell>
          <cell r="K221">
            <v>45033</v>
          </cell>
          <cell r="L221" t="str">
            <v>26230469921211000163550010000134011230134010</v>
          </cell>
          <cell r="M221" t="str">
            <v>26 -  Pernambuco</v>
          </cell>
          <cell r="N221">
            <v>524.5</v>
          </cell>
        </row>
        <row r="222">
          <cell r="C222" t="str">
            <v>HOSPITAL ERMÍRIO COUTINHO</v>
          </cell>
          <cell r="E222" t="str">
            <v xml:space="preserve">3.9 - Material para Manutenção de Bens Imóveis </v>
          </cell>
          <cell r="F222">
            <v>7006488000103</v>
          </cell>
          <cell r="G222" t="str">
            <v>WELLINGTON B. DE OLIVEIRA - OFICINA INDUSTRIAL ME</v>
          </cell>
          <cell r="H222" t="str">
            <v>B</v>
          </cell>
          <cell r="I222" t="str">
            <v>S</v>
          </cell>
          <cell r="J222" t="str">
            <v>7208</v>
          </cell>
          <cell r="K222">
            <v>45041</v>
          </cell>
          <cell r="L222" t="str">
            <v>26230407006488000103650010000072081627368779</v>
          </cell>
          <cell r="M222" t="str">
            <v>26 -  Pernambuco</v>
          </cell>
          <cell r="N222">
            <v>78.400000000000006</v>
          </cell>
        </row>
        <row r="223">
          <cell r="C223" t="str">
            <v>HOSPITAL ERMÍRIO COUTINHO</v>
          </cell>
          <cell r="E223" t="str">
            <v xml:space="preserve">3.9 - Material para Manutenção de Bens Imóveis </v>
          </cell>
          <cell r="F223">
            <v>13939801000169</v>
          </cell>
          <cell r="G223" t="str">
            <v>SUAPE ROLAMENTOS LTDA - ME</v>
          </cell>
          <cell r="H223" t="str">
            <v>B</v>
          </cell>
          <cell r="I223" t="str">
            <v>S</v>
          </cell>
          <cell r="J223" t="str">
            <v>31951</v>
          </cell>
          <cell r="K223">
            <v>45040</v>
          </cell>
          <cell r="L223" t="str">
            <v>26230413939801000169650000000319511801331068</v>
          </cell>
          <cell r="M223" t="str">
            <v>26 -  Pernambuco</v>
          </cell>
          <cell r="N223">
            <v>140</v>
          </cell>
        </row>
        <row r="224">
          <cell r="C224" t="str">
            <v>HOSPITAL ERMÍRIO COUTINHO</v>
          </cell>
          <cell r="E224" t="str">
            <v xml:space="preserve">3.9 - Material para Manutenção de Bens Imóveis </v>
          </cell>
          <cell r="F224">
            <v>40874505000108</v>
          </cell>
          <cell r="G224" t="str">
            <v>DEMEZIO FERRAGENS</v>
          </cell>
          <cell r="H224" t="str">
            <v>B</v>
          </cell>
          <cell r="I224" t="str">
            <v>S</v>
          </cell>
          <cell r="J224" t="str">
            <v>000011939</v>
          </cell>
          <cell r="K224">
            <v>45040</v>
          </cell>
          <cell r="L224" t="str">
            <v>26230440874505000108650010000119391248707880</v>
          </cell>
          <cell r="M224" t="str">
            <v>26 -  Pernambuco</v>
          </cell>
          <cell r="N224">
            <v>32</v>
          </cell>
        </row>
        <row r="225">
          <cell r="C225" t="str">
            <v>HOSPITAL ERMÍRIO COUTINHO</v>
          </cell>
          <cell r="E225" t="str">
            <v xml:space="preserve">3.9 - Material para Manutenção de Bens Imóveis </v>
          </cell>
          <cell r="F225">
            <v>40841603000130</v>
          </cell>
          <cell r="G225" t="str">
            <v>FERBOM FERRAGENS BOM JESUS LTDA ME</v>
          </cell>
          <cell r="H225" t="str">
            <v>B</v>
          </cell>
          <cell r="I225" t="str">
            <v>S</v>
          </cell>
          <cell r="J225" t="str">
            <v>000016830</v>
          </cell>
          <cell r="K225">
            <v>45040</v>
          </cell>
          <cell r="L225" t="str">
            <v>26230440841603000130650010000168301103820456</v>
          </cell>
          <cell r="M225" t="str">
            <v>26 -  Pernambuco</v>
          </cell>
          <cell r="N225">
            <v>62.2</v>
          </cell>
        </row>
        <row r="226">
          <cell r="C226" t="str">
            <v>HOSPITAL ERMÍRIO COUTINHO</v>
          </cell>
          <cell r="E226" t="str">
            <v xml:space="preserve">3.9 - Material para Manutenção de Bens Imóveis </v>
          </cell>
          <cell r="F226">
            <v>26012135000160</v>
          </cell>
          <cell r="G226" t="str">
            <v>ACB SEGURANÇA EM EPI LTDA</v>
          </cell>
          <cell r="H226" t="str">
            <v>B</v>
          </cell>
          <cell r="I226" t="str">
            <v>S</v>
          </cell>
          <cell r="J226" t="str">
            <v>000008452</v>
          </cell>
          <cell r="K226">
            <v>45030</v>
          </cell>
          <cell r="L226" t="str">
            <v>26230426012135000160550000000084521553022013</v>
          </cell>
          <cell r="M226" t="str">
            <v>26 -  Pernambuco</v>
          </cell>
          <cell r="N226">
            <v>96</v>
          </cell>
        </row>
        <row r="227">
          <cell r="C227" t="str">
            <v>HOSPITAL ERMÍRIO COUTINHO</v>
          </cell>
          <cell r="E227" t="str">
            <v xml:space="preserve">3.9 - Material para Manutenção de Bens Imóveis </v>
          </cell>
          <cell r="F227">
            <v>845449000150</v>
          </cell>
          <cell r="G227" t="str">
            <v>JOSE MORAES OLIVEIRA JUNIOR</v>
          </cell>
          <cell r="H227" t="str">
            <v>B</v>
          </cell>
          <cell r="I227" t="str">
            <v>S</v>
          </cell>
          <cell r="J227" t="str">
            <v>000000529</v>
          </cell>
          <cell r="K227">
            <v>45044</v>
          </cell>
          <cell r="L227" t="str">
            <v>26230400845449000150550010000005291598604124</v>
          </cell>
          <cell r="M227" t="str">
            <v>26 -  Pernambuco</v>
          </cell>
          <cell r="N227">
            <v>46.07</v>
          </cell>
        </row>
        <row r="228">
          <cell r="C228" t="str">
            <v>HOSPITAL ERMÍRIO COUTINHO</v>
          </cell>
          <cell r="E228" t="str">
            <v xml:space="preserve">3.9 - Material para Manutenção de Bens Imóveis </v>
          </cell>
          <cell r="F228">
            <v>92660406000623</v>
          </cell>
          <cell r="G228" t="str">
            <v>FRIGELAR COMERCIO E INDUSTRIA LTDA</v>
          </cell>
          <cell r="H228" t="str">
            <v>B</v>
          </cell>
          <cell r="I228" t="str">
            <v>S</v>
          </cell>
          <cell r="J228" t="str">
            <v>000740887</v>
          </cell>
          <cell r="K228">
            <v>45042</v>
          </cell>
          <cell r="L228" t="str">
            <v>26230492660406000623550050007408871000315356</v>
          </cell>
          <cell r="M228" t="str">
            <v>26 -  Pernambuco</v>
          </cell>
          <cell r="N228">
            <v>832.58</v>
          </cell>
        </row>
        <row r="229">
          <cell r="C229" t="str">
            <v>HOSPITAL ERMÍRIO COUTINHO</v>
          </cell>
          <cell r="E229" t="str">
            <v xml:space="preserve">3.9 - Material para Manutenção de Bens Imóveis </v>
          </cell>
          <cell r="F229">
            <v>4857897000206</v>
          </cell>
          <cell r="G229" t="str">
            <v>JOSE ZENILDO DE FONTE TEOBALDO EPP</v>
          </cell>
          <cell r="H229" t="str">
            <v>B</v>
          </cell>
          <cell r="I229" t="str">
            <v>S</v>
          </cell>
          <cell r="J229" t="str">
            <v>000004591</v>
          </cell>
          <cell r="K229">
            <v>45042</v>
          </cell>
          <cell r="L229" t="str">
            <v>26230404857897000206850010000045911190045912</v>
          </cell>
          <cell r="M229" t="str">
            <v>26 -  Pernambuco</v>
          </cell>
          <cell r="N229">
            <v>22</v>
          </cell>
        </row>
        <row r="230">
          <cell r="C230" t="str">
            <v>HOSPITAL ERMÍRIO COUTINHO</v>
          </cell>
          <cell r="E230" t="str">
            <v xml:space="preserve">3.9 - Material para Manutenção de Bens Imóveis </v>
          </cell>
          <cell r="F230">
            <v>26012135000160</v>
          </cell>
          <cell r="G230" t="str">
            <v>ACB SEGURANÇA EM EPI LTDA</v>
          </cell>
          <cell r="H230" t="str">
            <v>B</v>
          </cell>
          <cell r="I230" t="str">
            <v>S</v>
          </cell>
          <cell r="J230" t="str">
            <v>000008601</v>
          </cell>
          <cell r="K230">
            <v>45040</v>
          </cell>
          <cell r="L230" t="str">
            <v>26230426012135000160550000000086011214343765</v>
          </cell>
          <cell r="M230" t="str">
            <v>26 -  Pernambuco</v>
          </cell>
          <cell r="N230">
            <v>140</v>
          </cell>
        </row>
        <row r="231">
          <cell r="C231" t="str">
            <v>HOSPITAL ERMÍRIO COUTINHO</v>
          </cell>
          <cell r="E231" t="str">
            <v xml:space="preserve">3.10 - Material para Manutenção de Bens Móveis </v>
          </cell>
          <cell r="F231">
            <v>5156721000109</v>
          </cell>
          <cell r="G231" t="str">
            <v>MARIA DAS NEVES MONTEIRO DE ANDRADE ME</v>
          </cell>
          <cell r="H231" t="str">
            <v>B</v>
          </cell>
          <cell r="I231" t="str">
            <v>S</v>
          </cell>
          <cell r="J231" t="str">
            <v>11765</v>
          </cell>
          <cell r="K231">
            <v>45026</v>
          </cell>
          <cell r="L231" t="str">
            <v>26230405156721000109650010000117651687434472</v>
          </cell>
          <cell r="M231" t="str">
            <v>26 -  Pernambuco</v>
          </cell>
          <cell r="N231">
            <v>45</v>
          </cell>
        </row>
        <row r="232">
          <cell r="C232" t="str">
            <v>HOSPITAL ERMÍRIO COUTINHO</v>
          </cell>
          <cell r="E232" t="str">
            <v xml:space="preserve">3.10 - Material para Manutenção de Bens Móveis </v>
          </cell>
          <cell r="F232">
            <v>26603680000121</v>
          </cell>
          <cell r="G232" t="str">
            <v>MORAMED TECNOLOGIA HOSPITALAR</v>
          </cell>
          <cell r="H232" t="str">
            <v>B</v>
          </cell>
          <cell r="I232" t="str">
            <v>S</v>
          </cell>
          <cell r="J232" t="str">
            <v>000002093</v>
          </cell>
          <cell r="K232">
            <v>45041</v>
          </cell>
          <cell r="L232" t="str">
            <v>26230426603680000121550010000020931055158404</v>
          </cell>
          <cell r="M232" t="str">
            <v>26 -  Pernambuco</v>
          </cell>
          <cell r="N232">
            <v>352</v>
          </cell>
        </row>
        <row r="233">
          <cell r="C233" t="str">
            <v>HOSPITAL ERMÍRIO COUTINHO</v>
          </cell>
          <cell r="E233" t="str">
            <v>3.99 - Outras despesas com Material de Consumo</v>
          </cell>
          <cell r="F233">
            <v>4525653000145</v>
          </cell>
          <cell r="G233" t="str">
            <v>MARACATU C A V DE PECAS E AC NOVOS P VEI AUT LTDA</v>
          </cell>
          <cell r="H233" t="str">
            <v>B</v>
          </cell>
          <cell r="I233" t="str">
            <v>S</v>
          </cell>
          <cell r="J233" t="str">
            <v>000001430</v>
          </cell>
          <cell r="K233">
            <v>45028</v>
          </cell>
          <cell r="L233" t="str">
            <v>26230404525653000145550010000014301164910962</v>
          </cell>
          <cell r="M233" t="str">
            <v>26 -  Pernambuco</v>
          </cell>
          <cell r="N233">
            <v>1215</v>
          </cell>
        </row>
        <row r="234">
          <cell r="C234" t="str">
            <v>HOSPITAL ERMÍRIO COUTINHO</v>
          </cell>
          <cell r="E234" t="str">
            <v>3.99 - Outras despesas com Material de Consumo</v>
          </cell>
          <cell r="F234">
            <v>40841736000107</v>
          </cell>
          <cell r="G234" t="str">
            <v>VIA SUL VEICULOS S A MATRIZ</v>
          </cell>
          <cell r="H234" t="str">
            <v>B</v>
          </cell>
          <cell r="I234" t="str">
            <v>S</v>
          </cell>
          <cell r="J234" t="str">
            <v>613974</v>
          </cell>
          <cell r="K234">
            <v>45030</v>
          </cell>
          <cell r="L234" t="str">
            <v>26230440841736000107550010006139741147096485</v>
          </cell>
          <cell r="M234" t="str">
            <v>26 -  Pernambuco</v>
          </cell>
          <cell r="N234">
            <v>826.68</v>
          </cell>
        </row>
        <row r="235">
          <cell r="C235" t="str">
            <v>HOSPITAL ERMÍRIO COUTINHO</v>
          </cell>
          <cell r="E235" t="str">
            <v xml:space="preserve">3.8 - Uniformes, Tecidos e Aviamentos </v>
          </cell>
          <cell r="F235">
            <v>21765916000102</v>
          </cell>
          <cell r="G235" t="str">
            <v>J.G BORDADOS E FARDAMENTOS LTDA</v>
          </cell>
          <cell r="H235" t="str">
            <v>B</v>
          </cell>
          <cell r="I235" t="str">
            <v>S</v>
          </cell>
          <cell r="J235" t="str">
            <v>000001032</v>
          </cell>
          <cell r="K235">
            <v>45022</v>
          </cell>
          <cell r="L235" t="str">
            <v>26230421765916000102550010000010321007916607</v>
          </cell>
          <cell r="M235" t="str">
            <v>26 -  Pernambuco</v>
          </cell>
          <cell r="N235">
            <v>220</v>
          </cell>
        </row>
        <row r="236">
          <cell r="C236" t="str">
            <v>HOSPITAL ERMÍRIO COUTINHO</v>
          </cell>
          <cell r="E236" t="str">
            <v xml:space="preserve">3.8 - Uniformes, Tecidos e Aviamentos </v>
          </cell>
          <cell r="F236">
            <v>12787214000139</v>
          </cell>
          <cell r="G236" t="str">
            <v>COMERCIAL PLASTICOS ESPUMAS LTDA</v>
          </cell>
          <cell r="H236" t="str">
            <v>B</v>
          </cell>
          <cell r="I236" t="str">
            <v>S</v>
          </cell>
          <cell r="J236" t="str">
            <v>54206</v>
          </cell>
          <cell r="K236">
            <v>45028</v>
          </cell>
          <cell r="L236" t="str">
            <v>26230412787214000139650010000542061955890699</v>
          </cell>
          <cell r="M236" t="str">
            <v>26 -  Pernambuco</v>
          </cell>
          <cell r="N236">
            <v>950</v>
          </cell>
        </row>
        <row r="237">
          <cell r="C237" t="str">
            <v>HOSPITAL ERMÍRIO COUTINHO</v>
          </cell>
          <cell r="E237" t="str">
            <v xml:space="preserve">3.8 - Uniformes, Tecidos e Aviamentos </v>
          </cell>
          <cell r="F237">
            <v>36484212000139</v>
          </cell>
          <cell r="G237" t="str">
            <v xml:space="preserve">MANUEL LOPES PESSOA DE ARAUJO FILHO </v>
          </cell>
          <cell r="H237" t="str">
            <v>B</v>
          </cell>
          <cell r="I237" t="str">
            <v>S</v>
          </cell>
          <cell r="J237" t="str">
            <v>000000924</v>
          </cell>
          <cell r="K237">
            <v>45041</v>
          </cell>
          <cell r="L237" t="str">
            <v>26230436484212000139550020000009241225083028</v>
          </cell>
          <cell r="M237" t="str">
            <v>26 -  Pernambuco</v>
          </cell>
          <cell r="N237">
            <v>850</v>
          </cell>
        </row>
        <row r="238">
          <cell r="C238" t="str">
            <v>HOSPITAL ERMÍRIO COUTINHO</v>
          </cell>
          <cell r="E238" t="str">
            <v xml:space="preserve">3.8 - Uniformes, Tecidos e Aviamentos </v>
          </cell>
          <cell r="F238">
            <v>26012135000160</v>
          </cell>
          <cell r="G238" t="str">
            <v>ACB SEGURANÇA EM EPI LTDA</v>
          </cell>
          <cell r="H238" t="str">
            <v>B</v>
          </cell>
          <cell r="I238" t="str">
            <v>S</v>
          </cell>
          <cell r="J238" t="str">
            <v>000008452</v>
          </cell>
          <cell r="K238">
            <v>45030</v>
          </cell>
          <cell r="L238" t="str">
            <v>26230426012135000160550000000084521553022013</v>
          </cell>
          <cell r="M238" t="str">
            <v>26 -  Pernambuco</v>
          </cell>
          <cell r="N238">
            <v>1160</v>
          </cell>
        </row>
        <row r="239">
          <cell r="C239" t="str">
            <v>HOSPITAL ERMÍRIO COUTINHO</v>
          </cell>
          <cell r="E239" t="str">
            <v xml:space="preserve">3.8 - Uniformes, Tecidos e Aviamentos </v>
          </cell>
          <cell r="F239">
            <v>4402515000179</v>
          </cell>
          <cell r="G239" t="str">
            <v>E. M. DE MOURA COMERCIAL - ME</v>
          </cell>
          <cell r="H239" t="str">
            <v>B</v>
          </cell>
          <cell r="I239" t="str">
            <v>S</v>
          </cell>
          <cell r="J239" t="str">
            <v>005505</v>
          </cell>
          <cell r="K239">
            <v>45035</v>
          </cell>
          <cell r="L239" t="str">
            <v>26230404402515000179550010000055051007024444</v>
          </cell>
          <cell r="M239" t="str">
            <v>26 -  Pernambuco</v>
          </cell>
          <cell r="N239">
            <v>721</v>
          </cell>
        </row>
        <row r="240">
          <cell r="C240" t="str">
            <v>HOSPITAL ERMÍRIO COUTINHO</v>
          </cell>
          <cell r="E240" t="str">
            <v xml:space="preserve">3.8 - Uniformes, Tecidos e Aviamentos </v>
          </cell>
          <cell r="F240">
            <v>845449000150</v>
          </cell>
          <cell r="G240" t="str">
            <v>JOSE MORAES OLIVEIRA JUNIOR</v>
          </cell>
          <cell r="H240" t="str">
            <v>B</v>
          </cell>
          <cell r="I240" t="str">
            <v>S</v>
          </cell>
          <cell r="J240" t="str">
            <v>000000529</v>
          </cell>
          <cell r="K240">
            <v>45044</v>
          </cell>
          <cell r="L240" t="str">
            <v>26230400845449000150550010000005291598604124</v>
          </cell>
          <cell r="M240" t="str">
            <v>26 -  Pernambuco</v>
          </cell>
          <cell r="N240">
            <v>98.8</v>
          </cell>
        </row>
        <row r="241">
          <cell r="C241" t="str">
            <v>HOSPITAL ERMÍRIO COUTINHO</v>
          </cell>
          <cell r="E241" t="str">
            <v xml:space="preserve">5.25 - Serviços Bancários </v>
          </cell>
          <cell r="G241" t="str">
            <v>TAXA DE MANUTENÇÃO DE CONTA</v>
          </cell>
          <cell r="H241" t="str">
            <v>S</v>
          </cell>
          <cell r="I241" t="str">
            <v>N</v>
          </cell>
          <cell r="N241">
            <v>400.75</v>
          </cell>
        </row>
        <row r="242">
          <cell r="C242" t="str">
            <v>HOSPITAL ERMÍRIO COUTINHO</v>
          </cell>
          <cell r="E242" t="str">
            <v xml:space="preserve">5.25 - Serviços Bancários </v>
          </cell>
          <cell r="G242" t="str">
            <v>TARIFAS BANCÁRIAS</v>
          </cell>
          <cell r="H242" t="str">
            <v>S</v>
          </cell>
          <cell r="I242" t="str">
            <v>N</v>
          </cell>
          <cell r="N242">
            <v>905.96</v>
          </cell>
        </row>
        <row r="243">
          <cell r="C243" t="str">
            <v>HOSPITAL ERMÍRIO COUTINHO</v>
          </cell>
          <cell r="E243" t="str">
            <v>5.9 - Telefonia Móvel</v>
          </cell>
          <cell r="F243">
            <v>76535764002278</v>
          </cell>
          <cell r="G243" t="str">
            <v>CLARO</v>
          </cell>
          <cell r="H243" t="str">
            <v>S</v>
          </cell>
          <cell r="I243" t="str">
            <v>S</v>
          </cell>
          <cell r="J243" t="str">
            <v>962198083</v>
          </cell>
          <cell r="K243">
            <v>45035</v>
          </cell>
          <cell r="M243" t="str">
            <v>2611606 - Recife - PE</v>
          </cell>
          <cell r="N243">
            <v>764.38</v>
          </cell>
        </row>
        <row r="244">
          <cell r="C244" t="str">
            <v>HOSPITAL ERMÍRIO COUTINHO</v>
          </cell>
          <cell r="E244" t="str">
            <v>5.18 - Teledonia Fixa</v>
          </cell>
          <cell r="F244">
            <v>11268302000161</v>
          </cell>
          <cell r="G244" t="str">
            <v>NAZANET</v>
          </cell>
          <cell r="H244" t="str">
            <v>S</v>
          </cell>
          <cell r="I244" t="str">
            <v>S</v>
          </cell>
          <cell r="J244" t="str">
            <v>74601</v>
          </cell>
          <cell r="K244">
            <v>45019</v>
          </cell>
          <cell r="M244" t="str">
            <v>2609501 - Nazaré da Mata - PE</v>
          </cell>
          <cell r="N244">
            <v>204.9</v>
          </cell>
        </row>
        <row r="245">
          <cell r="C245" t="str">
            <v>HOSPITAL ERMÍRIO COUTINHO</v>
          </cell>
          <cell r="E245" t="str">
            <v>5.13 - Água e Esgoto</v>
          </cell>
          <cell r="F245">
            <v>9769035000164</v>
          </cell>
          <cell r="G245" t="str">
            <v>COMPESA</v>
          </cell>
          <cell r="H245" t="str">
            <v>S</v>
          </cell>
          <cell r="I245" t="str">
            <v>S</v>
          </cell>
          <cell r="J245" t="str">
            <v>15528168</v>
          </cell>
          <cell r="K245">
            <v>45044</v>
          </cell>
          <cell r="M245" t="str">
            <v>2609501 - Nazaré da Mata - PE</v>
          </cell>
          <cell r="N245">
            <v>19042.61</v>
          </cell>
        </row>
        <row r="246">
          <cell r="C246" t="str">
            <v>HOSPITAL ERMÍRIO COUTINHO</v>
          </cell>
          <cell r="E246" t="str">
            <v>5.13 - Água e Esgoto</v>
          </cell>
          <cell r="F246">
            <v>25169836000145</v>
          </cell>
          <cell r="G246" t="str">
            <v>NORDESTE TRANS AGUA E POÇOS ARTESIANOS LTDA</v>
          </cell>
          <cell r="H246" t="str">
            <v>S</v>
          </cell>
          <cell r="I246" t="str">
            <v>S</v>
          </cell>
          <cell r="J246" t="str">
            <v>356</v>
          </cell>
          <cell r="K246">
            <v>45051</v>
          </cell>
          <cell r="M246" t="str">
            <v>2609709 - Orobó - PE</v>
          </cell>
          <cell r="N246">
            <v>8250</v>
          </cell>
        </row>
        <row r="247">
          <cell r="C247" t="str">
            <v>HOSPITAL ERMÍRIO COUTINHO</v>
          </cell>
          <cell r="E247" t="str">
            <v>5.12 - Energia Elétrica</v>
          </cell>
          <cell r="F247">
            <v>10835932000108</v>
          </cell>
          <cell r="G247" t="str">
            <v>CELPE</v>
          </cell>
          <cell r="H247" t="str">
            <v>S</v>
          </cell>
          <cell r="I247" t="str">
            <v>S</v>
          </cell>
          <cell r="J247" t="str">
            <v>4012947807</v>
          </cell>
          <cell r="K247">
            <v>45016</v>
          </cell>
          <cell r="M247" t="str">
            <v>2611606 - Recife - PE</v>
          </cell>
          <cell r="N247">
            <v>2264.94</v>
          </cell>
        </row>
        <row r="248">
          <cell r="C248" t="str">
            <v>HOSPITAL ERMÍRIO COUTINHO</v>
          </cell>
          <cell r="E248" t="str">
            <v>5.12 - Energia Elétrica</v>
          </cell>
          <cell r="F248">
            <v>10835932000108</v>
          </cell>
          <cell r="G248" t="str">
            <v>CELPE</v>
          </cell>
          <cell r="H248" t="str">
            <v>S</v>
          </cell>
          <cell r="I248" t="str">
            <v>S</v>
          </cell>
          <cell r="J248" t="str">
            <v>7025024960</v>
          </cell>
          <cell r="K248">
            <v>45029</v>
          </cell>
          <cell r="M248" t="str">
            <v>2611606 - Recife - PE</v>
          </cell>
          <cell r="N248">
            <v>590.54999999999995</v>
          </cell>
        </row>
        <row r="249">
          <cell r="C249" t="str">
            <v>HOSPITAL ERMÍRIO COUTINHO</v>
          </cell>
          <cell r="E249" t="str">
            <v>4.2 - Locação de Imóveis</v>
          </cell>
          <cell r="F249">
            <v>43872875434</v>
          </cell>
          <cell r="G249" t="str">
            <v>EDVALDO COUTINHO RAMOS</v>
          </cell>
          <cell r="H249" t="str">
            <v>S</v>
          </cell>
          <cell r="I249" t="str">
            <v>N</v>
          </cell>
          <cell r="K249">
            <v>45040</v>
          </cell>
          <cell r="M249" t="str">
            <v>2609501 - Nazaré da Mata - PE</v>
          </cell>
          <cell r="N249">
            <v>1600</v>
          </cell>
        </row>
        <row r="250">
          <cell r="C250" t="str">
            <v>HOSPITAL ERMÍRIO COUTINHO</v>
          </cell>
          <cell r="E250" t="str">
            <v>5.3 - Locação de Máquinas e Equipamentos</v>
          </cell>
          <cell r="F250">
            <v>7264015000106</v>
          </cell>
          <cell r="G250" t="str">
            <v>UNISERVICE</v>
          </cell>
          <cell r="H250" t="str">
            <v>S</v>
          </cell>
          <cell r="I250" t="str">
            <v>S</v>
          </cell>
          <cell r="J250" t="str">
            <v>19296</v>
          </cell>
          <cell r="K250">
            <v>45048</v>
          </cell>
          <cell r="M250" t="str">
            <v>2611606 - Recife - PE</v>
          </cell>
          <cell r="N250">
            <v>4688.01</v>
          </cell>
        </row>
        <row r="251">
          <cell r="C251" t="str">
            <v>HOSPITAL ERMÍRIO COUTINHO</v>
          </cell>
          <cell r="E251" t="str">
            <v>5.3 - Locação de Máquinas e Equipamentos</v>
          </cell>
          <cell r="F251">
            <v>7264015000106</v>
          </cell>
          <cell r="G251" t="str">
            <v>UNISERVICE</v>
          </cell>
          <cell r="H251" t="str">
            <v>S</v>
          </cell>
          <cell r="I251" t="str">
            <v>S</v>
          </cell>
          <cell r="J251" t="str">
            <v>19297</v>
          </cell>
          <cell r="K251">
            <v>45048</v>
          </cell>
          <cell r="M251" t="str">
            <v>2611606 - Recife - PE</v>
          </cell>
          <cell r="N251">
            <v>400</v>
          </cell>
        </row>
        <row r="252">
          <cell r="C252" t="str">
            <v>HOSPITAL ERMÍRIO COUTINHO</v>
          </cell>
          <cell r="E252" t="str">
            <v>5.16 - Serviços Médico-Hospitalares, Odotonlogia e Laboratoriais</v>
          </cell>
          <cell r="F252">
            <v>49206616000102</v>
          </cell>
          <cell r="G252" t="str">
            <v>LARISSA FONSECA SERVIÇOS MÉDICOS</v>
          </cell>
          <cell r="H252" t="str">
            <v>S</v>
          </cell>
          <cell r="I252" t="str">
            <v>S</v>
          </cell>
          <cell r="J252" t="str">
            <v>5</v>
          </cell>
          <cell r="K252">
            <v>45048</v>
          </cell>
          <cell r="M252" t="str">
            <v>2611606 - Recife - PE</v>
          </cell>
          <cell r="N252">
            <v>13000</v>
          </cell>
        </row>
        <row r="253">
          <cell r="C253" t="str">
            <v>HOSPITAL ERMÍRIO COUTINHO</v>
          </cell>
          <cell r="E253" t="str">
            <v>5.16 - Serviços Médico-Hospitalares, Odotonlogia e Laboratoriais</v>
          </cell>
          <cell r="F253">
            <v>20662465000115</v>
          </cell>
          <cell r="G253" t="str">
            <v>SOCIEDADE DE APOIO MÉDICO ORGANIZACIONAL LTDA</v>
          </cell>
          <cell r="H253" t="str">
            <v>S</v>
          </cell>
          <cell r="I253" t="str">
            <v>S</v>
          </cell>
          <cell r="J253" t="str">
            <v>773</v>
          </cell>
          <cell r="K253">
            <v>45046</v>
          </cell>
          <cell r="M253" t="str">
            <v>2611606 - Recife - PE</v>
          </cell>
          <cell r="N253">
            <v>6000</v>
          </cell>
        </row>
        <row r="254">
          <cell r="C254" t="str">
            <v>HOSPITAL ERMÍRIO COUTINHO</v>
          </cell>
          <cell r="E254" t="str">
            <v>5.16 - Serviços Médico-Hospitalares, Odotonlogia e Laboratoriais</v>
          </cell>
          <cell r="F254">
            <v>42327891000135</v>
          </cell>
          <cell r="G254" t="str">
            <v>CLINICA MÉDICA RENATA FREITAS LTDA</v>
          </cell>
          <cell r="H254" t="str">
            <v>S</v>
          </cell>
          <cell r="I254" t="str">
            <v>S</v>
          </cell>
          <cell r="J254" t="str">
            <v>1000008</v>
          </cell>
          <cell r="K254">
            <v>45048</v>
          </cell>
          <cell r="M254" t="str">
            <v>2609501 - Nazaré da Mata - PE</v>
          </cell>
          <cell r="N254">
            <v>11750</v>
          </cell>
        </row>
        <row r="255">
          <cell r="C255" t="str">
            <v>HOSPITAL ERMÍRIO COUTINHO</v>
          </cell>
          <cell r="E255" t="str">
            <v>5.16 - Serviços Médico-Hospitalares, Odotonlogia e Laboratoriais</v>
          </cell>
          <cell r="F255">
            <v>8873514000163</v>
          </cell>
          <cell r="G255" t="str">
            <v>LIMA &amp; SANTOS CLINICA GERAL E PESQUISA</v>
          </cell>
          <cell r="H255" t="str">
            <v>S</v>
          </cell>
          <cell r="I255" t="str">
            <v>S</v>
          </cell>
          <cell r="J255" t="str">
            <v>39</v>
          </cell>
          <cell r="K255">
            <v>45046</v>
          </cell>
          <cell r="M255" t="str">
            <v>2602902 - Cabo de Santo Agostinho - PE</v>
          </cell>
          <cell r="N255">
            <v>15000</v>
          </cell>
        </row>
        <row r="256">
          <cell r="C256" t="str">
            <v>HOSPITAL ERMÍRIO COUTINHO</v>
          </cell>
          <cell r="E256" t="str">
            <v>5.16 - Serviços Médico-Hospitalares, Odotonlogia e Laboratoriais</v>
          </cell>
          <cell r="F256">
            <v>26360010000121</v>
          </cell>
          <cell r="G256" t="str">
            <v>JORGE SAMPAIO SERVIÇOS DE MEDICINA EIRELI</v>
          </cell>
          <cell r="H256" t="str">
            <v>S</v>
          </cell>
          <cell r="I256" t="str">
            <v>S</v>
          </cell>
          <cell r="J256" t="str">
            <v>145</v>
          </cell>
          <cell r="K256">
            <v>45049</v>
          </cell>
          <cell r="M256" t="str">
            <v>2609600 - Olinda - PE</v>
          </cell>
          <cell r="N256">
            <v>3000</v>
          </cell>
        </row>
        <row r="257">
          <cell r="C257" t="str">
            <v>HOSPITAL ERMÍRIO COUTINHO</v>
          </cell>
          <cell r="E257" t="str">
            <v>5.16 - Serviços Médico-Hospitalares, Odotonlogia e Laboratoriais</v>
          </cell>
          <cell r="F257">
            <v>47619581000108</v>
          </cell>
          <cell r="G257" t="str">
            <v>FERREIRA E VIDAL LTDA</v>
          </cell>
          <cell r="H257" t="str">
            <v>S</v>
          </cell>
          <cell r="I257" t="str">
            <v>S</v>
          </cell>
          <cell r="J257" t="str">
            <v>10</v>
          </cell>
          <cell r="K257">
            <v>45044</v>
          </cell>
          <cell r="M257" t="str">
            <v>2609501 - Nazaré da Mata - PE</v>
          </cell>
          <cell r="N257">
            <v>9000</v>
          </cell>
        </row>
        <row r="258">
          <cell r="C258" t="str">
            <v>HOSPITAL ERMÍRIO COUTINHO</v>
          </cell>
          <cell r="E258" t="str">
            <v>5.16 - Serviços Médico-Hospitalares, Odotonlogia e Laboratoriais</v>
          </cell>
          <cell r="F258">
            <v>48787500000141</v>
          </cell>
          <cell r="G258" t="str">
            <v>JOSE MARCELO DA SILVA JUNIOR SERVIÇOS MÉDICOS LTDA</v>
          </cell>
          <cell r="H258" t="str">
            <v>S</v>
          </cell>
          <cell r="I258" t="str">
            <v>S</v>
          </cell>
          <cell r="J258" t="str">
            <v>5</v>
          </cell>
          <cell r="K258">
            <v>45048</v>
          </cell>
          <cell r="M258" t="str">
            <v>2611606 - Recife - PE</v>
          </cell>
          <cell r="N258">
            <v>13000</v>
          </cell>
        </row>
        <row r="259">
          <cell r="C259" t="str">
            <v>HOSPITAL ERMÍRIO COUTINHO</v>
          </cell>
          <cell r="E259" t="str">
            <v>5.16 - Serviços Médico-Hospitalares, Odotonlogia e Laboratoriais</v>
          </cell>
          <cell r="F259">
            <v>34666218000100</v>
          </cell>
          <cell r="G259" t="str">
            <v>MINERVA OLIVEIRA DE SANTANA ATIVIDADES MÉDICAS</v>
          </cell>
          <cell r="H259" t="str">
            <v>S</v>
          </cell>
          <cell r="I259" t="str">
            <v>S</v>
          </cell>
          <cell r="J259" t="str">
            <v>65</v>
          </cell>
          <cell r="K259">
            <v>45044</v>
          </cell>
          <cell r="M259" t="str">
            <v>2611606 - Recife - PE</v>
          </cell>
          <cell r="N259">
            <v>16200</v>
          </cell>
        </row>
        <row r="260">
          <cell r="C260" t="str">
            <v>HOSPITAL ERMÍRIO COUTINHO</v>
          </cell>
          <cell r="E260" t="str">
            <v>5.16 - Serviços Médico-Hospitalares, Odotonlogia e Laboratoriais</v>
          </cell>
          <cell r="F260">
            <v>37390600000113</v>
          </cell>
          <cell r="G260" t="str">
            <v>MICHELYNE DE CARVALHO MOREIRA SILVA</v>
          </cell>
          <cell r="H260" t="str">
            <v>S</v>
          </cell>
          <cell r="I260" t="str">
            <v>S</v>
          </cell>
          <cell r="J260" t="str">
            <v>1000012</v>
          </cell>
          <cell r="K260">
            <v>45045</v>
          </cell>
          <cell r="M260" t="str">
            <v>2507507 - João Pessoa - PB</v>
          </cell>
          <cell r="N260">
            <v>13000</v>
          </cell>
        </row>
        <row r="261">
          <cell r="C261" t="str">
            <v>HOSPITAL ERMÍRIO COUTINHO</v>
          </cell>
          <cell r="E261" t="str">
            <v>5.16 - Serviços Médico-Hospitalares, Odotonlogia e Laboratoriais</v>
          </cell>
          <cell r="F261">
            <v>33295443000106</v>
          </cell>
          <cell r="G261" t="str">
            <v>M B A F DE SOUZA AMBULATORIAL</v>
          </cell>
          <cell r="H261" t="str">
            <v>S</v>
          </cell>
          <cell r="I261" t="str">
            <v>S</v>
          </cell>
          <cell r="J261" t="str">
            <v>53</v>
          </cell>
          <cell r="K261">
            <v>45044</v>
          </cell>
          <cell r="M261" t="str">
            <v>2608909 - Limoeiro - PE</v>
          </cell>
          <cell r="N261">
            <v>5000</v>
          </cell>
        </row>
        <row r="262">
          <cell r="C262" t="str">
            <v>HOSPITAL ERMÍRIO COUTINHO</v>
          </cell>
          <cell r="E262" t="str">
            <v>5.16 - Serviços Médico-Hospitalares, Odotonlogia e Laboratoriais</v>
          </cell>
          <cell r="F262">
            <v>11344279000147</v>
          </cell>
          <cell r="G262" t="str">
            <v>CLINICA MEDICA DE TRANSITO LTDA</v>
          </cell>
          <cell r="H262" t="str">
            <v>S</v>
          </cell>
          <cell r="I262" t="str">
            <v>S</v>
          </cell>
          <cell r="J262" t="str">
            <v>227</v>
          </cell>
          <cell r="K262">
            <v>45044</v>
          </cell>
          <cell r="M262" t="str">
            <v>2611606 - Recife - PE</v>
          </cell>
          <cell r="N262">
            <v>64500</v>
          </cell>
        </row>
        <row r="263">
          <cell r="C263" t="str">
            <v>HOSPITAL ERMÍRIO COUTINHO</v>
          </cell>
          <cell r="E263" t="str">
            <v>5.16 - Serviços Médico-Hospitalares, Odotonlogia e Laboratoriais</v>
          </cell>
          <cell r="F263">
            <v>4417367000166</v>
          </cell>
          <cell r="G263" t="str">
            <v>F MALTA SERVIÇOS MEDICOS E CONSULTORIA</v>
          </cell>
          <cell r="H263" t="str">
            <v>S</v>
          </cell>
          <cell r="I263" t="str">
            <v>S</v>
          </cell>
          <cell r="J263" t="str">
            <v>233</v>
          </cell>
          <cell r="K263">
            <v>45048</v>
          </cell>
          <cell r="M263" t="str">
            <v>2611606 - Recife - PE</v>
          </cell>
          <cell r="N263">
            <v>13500</v>
          </cell>
        </row>
        <row r="264">
          <cell r="C264" t="str">
            <v>HOSPITAL ERMÍRIO COUTINHO</v>
          </cell>
          <cell r="E264" t="str">
            <v>5.16 - Serviços Médico-Hospitalares, Odotonlogia e Laboratoriais</v>
          </cell>
          <cell r="F264">
            <v>28041745000118</v>
          </cell>
          <cell r="G264" t="str">
            <v>RADIOCOR TRAVASSOS GESTAO HOSPITALAR</v>
          </cell>
          <cell r="H264" t="str">
            <v>S</v>
          </cell>
          <cell r="I264" t="str">
            <v>S</v>
          </cell>
          <cell r="J264" t="str">
            <v>456</v>
          </cell>
          <cell r="K264">
            <v>45048</v>
          </cell>
          <cell r="M264" t="str">
            <v>2611606 - Recife - PE</v>
          </cell>
          <cell r="N264">
            <v>11000</v>
          </cell>
        </row>
        <row r="265">
          <cell r="C265" t="str">
            <v>HOSPITAL ERMÍRIO COUTINHO</v>
          </cell>
          <cell r="E265" t="str">
            <v>5.16 - Serviços Médico-Hospitalares, Odotonlogia e Laboratoriais</v>
          </cell>
          <cell r="F265">
            <v>40407276000103</v>
          </cell>
          <cell r="G265" t="str">
            <v>PRONTOMED ATIVIDADES MEDICAS LTDA</v>
          </cell>
          <cell r="H265" t="str">
            <v>S</v>
          </cell>
          <cell r="I265" t="str">
            <v>S</v>
          </cell>
          <cell r="J265" t="str">
            <v>630</v>
          </cell>
          <cell r="K265">
            <v>45048</v>
          </cell>
          <cell r="M265" t="str">
            <v>2609600 - Olinda - PE</v>
          </cell>
          <cell r="N265">
            <v>13000</v>
          </cell>
        </row>
        <row r="266">
          <cell r="C266" t="str">
            <v>HOSPITAL ERMÍRIO COUTINHO</v>
          </cell>
          <cell r="E266" t="str">
            <v>5.16 - Serviços Médico-Hospitalares, Odotonlogia e Laboratoriais</v>
          </cell>
          <cell r="F266">
            <v>41069540000109</v>
          </cell>
          <cell r="G266" t="str">
            <v>MED VISION SERVIÇOS MEDICOS LTDA</v>
          </cell>
          <cell r="H266" t="str">
            <v>S</v>
          </cell>
          <cell r="I266" t="str">
            <v>S</v>
          </cell>
          <cell r="J266" t="str">
            <v>184</v>
          </cell>
          <cell r="K266">
            <v>45044</v>
          </cell>
          <cell r="M266" t="str">
            <v>2304400 - Fortaleza - CE</v>
          </cell>
          <cell r="N266">
            <v>12000</v>
          </cell>
        </row>
        <row r="267">
          <cell r="C267" t="str">
            <v>HOSPITAL ERMÍRIO COUTINHO</v>
          </cell>
          <cell r="E267" t="str">
            <v>5.16 - Serviços Médico-Hospitalares, Odotonlogia e Laboratoriais</v>
          </cell>
          <cell r="F267">
            <v>39917740000122</v>
          </cell>
          <cell r="G267" t="str">
            <v>PORTOMED ATIVIDADES MEDICAS LTDA</v>
          </cell>
          <cell r="H267" t="str">
            <v>S</v>
          </cell>
          <cell r="I267" t="str">
            <v>S</v>
          </cell>
          <cell r="J267" t="str">
            <v>395</v>
          </cell>
          <cell r="K267">
            <v>45048</v>
          </cell>
          <cell r="M267" t="str">
            <v>2611606 - Recife - PE</v>
          </cell>
          <cell r="N267">
            <v>13000</v>
          </cell>
        </row>
        <row r="268">
          <cell r="C268" t="str">
            <v>HOSPITAL ERMÍRIO COUTINHO</v>
          </cell>
          <cell r="E268" t="str">
            <v>5.16 - Serviços Médico-Hospitalares, Odotonlogia e Laboratoriais</v>
          </cell>
          <cell r="F268">
            <v>46424732000100</v>
          </cell>
          <cell r="G268" t="str">
            <v>ACIOLI SERVIÇOS DE SAUDE LTDA</v>
          </cell>
          <cell r="H268" t="str">
            <v>S</v>
          </cell>
          <cell r="I268" t="str">
            <v>S</v>
          </cell>
          <cell r="J268" t="str">
            <v>28</v>
          </cell>
          <cell r="K268">
            <v>45044</v>
          </cell>
          <cell r="M268" t="str">
            <v>2609600 - Olinda - PE</v>
          </cell>
          <cell r="N268">
            <v>9400</v>
          </cell>
        </row>
        <row r="269">
          <cell r="C269" t="str">
            <v>HOSPITAL ERMÍRIO COUTINHO</v>
          </cell>
          <cell r="E269" t="str">
            <v>5.16 - Serviços Médico-Hospitalares, Odotonlogia e Laboratoriais</v>
          </cell>
          <cell r="F269">
            <v>44042402000124</v>
          </cell>
          <cell r="G269" t="str">
            <v>M C DA SILVA MONTEIRO SERVIÇOS DE PRESTAÇÕES HOSPITALARES</v>
          </cell>
          <cell r="H269" t="str">
            <v>S</v>
          </cell>
          <cell r="I269" t="str">
            <v>S</v>
          </cell>
          <cell r="J269" t="str">
            <v>6</v>
          </cell>
          <cell r="K269">
            <v>45048</v>
          </cell>
          <cell r="M269" t="str">
            <v>2609402 - Moreno - PE</v>
          </cell>
          <cell r="N269">
            <v>16600</v>
          </cell>
        </row>
        <row r="270">
          <cell r="C270" t="str">
            <v>HOSPITAL ERMÍRIO COUTINHO</v>
          </cell>
          <cell r="E270" t="str">
            <v>5.16 - Serviços Médico-Hospitalares, Odotonlogia e Laboratoriais</v>
          </cell>
          <cell r="F270">
            <v>41112391000113</v>
          </cell>
          <cell r="G270" t="str">
            <v>RAVA SERVIÇOS MEDICOS LTDA</v>
          </cell>
          <cell r="H270" t="str">
            <v>S</v>
          </cell>
          <cell r="I270" t="str">
            <v>S</v>
          </cell>
          <cell r="J270" t="str">
            <v>1000169</v>
          </cell>
          <cell r="K270">
            <v>45049</v>
          </cell>
          <cell r="M270" t="str">
            <v>2507507 - João Pessoa - PB</v>
          </cell>
          <cell r="N270">
            <v>11200</v>
          </cell>
        </row>
        <row r="271">
          <cell r="C271" t="str">
            <v>HOSPITAL ERMÍRIO COUTINHO</v>
          </cell>
          <cell r="E271" t="str">
            <v>5.16 - Serviços Médico-Hospitalares, Odotonlogia e Laboratoriais</v>
          </cell>
          <cell r="F271">
            <v>48656723000170</v>
          </cell>
          <cell r="G271" t="str">
            <v>RC &amp; TP SERVIÇOS MEDICOS LTDA</v>
          </cell>
          <cell r="H271" t="str">
            <v>S</v>
          </cell>
          <cell r="I271" t="str">
            <v>S</v>
          </cell>
          <cell r="J271" t="str">
            <v>61</v>
          </cell>
          <cell r="K271">
            <v>45048</v>
          </cell>
          <cell r="M271" t="str">
            <v>2611606 - Recife - PE</v>
          </cell>
          <cell r="N271">
            <v>66900</v>
          </cell>
        </row>
        <row r="272">
          <cell r="C272" t="str">
            <v>HOSPITAL ERMÍRIO COUTINHO</v>
          </cell>
          <cell r="E272" t="str">
            <v>5.16 - Serviços Médico-Hospitalares, Odotonlogia e Laboratoriais</v>
          </cell>
          <cell r="F272">
            <v>49078185000146</v>
          </cell>
          <cell r="G272" t="str">
            <v>EDEZIO DE CARVALHO LOS</v>
          </cell>
          <cell r="H272" t="str">
            <v>S</v>
          </cell>
          <cell r="I272" t="str">
            <v>S</v>
          </cell>
          <cell r="J272" t="str">
            <v>6</v>
          </cell>
          <cell r="K272">
            <v>45046</v>
          </cell>
          <cell r="M272" t="str">
            <v>2611606 - Recife - PE</v>
          </cell>
          <cell r="N272">
            <v>21650</v>
          </cell>
        </row>
        <row r="273">
          <cell r="C273" t="str">
            <v>HOSPITAL ERMÍRIO COUTINHO</v>
          </cell>
          <cell r="E273" t="str">
            <v>5.16 - Serviços Médico-Hospitalares, Odotonlogia e Laboratoriais</v>
          </cell>
          <cell r="F273">
            <v>49000874000138</v>
          </cell>
          <cell r="G273" t="str">
            <v>CGN SERVIÇOS MEDICOS LTDA</v>
          </cell>
          <cell r="H273" t="str">
            <v>S</v>
          </cell>
          <cell r="I273" t="str">
            <v>S</v>
          </cell>
          <cell r="J273" t="str">
            <v>1000007</v>
          </cell>
          <cell r="K273">
            <v>45044</v>
          </cell>
          <cell r="M273" t="str">
            <v>2609501 - Nazaré da Mata - PE</v>
          </cell>
          <cell r="N273">
            <v>13000</v>
          </cell>
        </row>
        <row r="274">
          <cell r="C274" t="str">
            <v>HOSPITAL ERMÍRIO COUTINHO</v>
          </cell>
          <cell r="E274" t="str">
            <v>5.16 - Serviços Médico-Hospitalares, Odotonlogia e Laboratoriais</v>
          </cell>
          <cell r="F274">
            <v>35181900000167</v>
          </cell>
          <cell r="G274" t="str">
            <v>PREPARA CURSOS PROFISSIONALIZANTES A TAVARES EIRELE</v>
          </cell>
          <cell r="H274" t="str">
            <v>S</v>
          </cell>
          <cell r="I274" t="str">
            <v>S</v>
          </cell>
          <cell r="J274" t="str">
            <v>15</v>
          </cell>
          <cell r="K274">
            <v>45048</v>
          </cell>
          <cell r="M274" t="str">
            <v>2608909 - Limoeiro - PE</v>
          </cell>
          <cell r="N274">
            <v>4600</v>
          </cell>
        </row>
        <row r="275">
          <cell r="C275" t="str">
            <v>HOSPITAL ERMÍRIO COUTINHO</v>
          </cell>
          <cell r="E275" t="str">
            <v>5.16 - Serviços Médico-Hospitalares, Odotonlogia e Laboratoriais</v>
          </cell>
          <cell r="F275">
            <v>3867460000100</v>
          </cell>
          <cell r="G275" t="str">
            <v>CIFOL CONSULTORIO INTEGRADO EM FONOAUDIOLOGIA</v>
          </cell>
          <cell r="H275" t="str">
            <v>S</v>
          </cell>
          <cell r="I275" t="str">
            <v>S</v>
          </cell>
          <cell r="J275" t="str">
            <v>192</v>
          </cell>
          <cell r="K275">
            <v>45045</v>
          </cell>
          <cell r="M275" t="str">
            <v>2608909 - Limoeiro - PE</v>
          </cell>
          <cell r="N275">
            <v>6000</v>
          </cell>
        </row>
        <row r="276">
          <cell r="C276" t="str">
            <v>HOSPITAL ERMÍRIO COUTINHO</v>
          </cell>
          <cell r="E276" t="str">
            <v>5.16 - Serviços Médico-Hospitalares, Odotonlogia e Laboratoriais</v>
          </cell>
          <cell r="F276">
            <v>40627455000156</v>
          </cell>
          <cell r="G276" t="str">
            <v>EDUARDO CABRAL DE L JORDÃO</v>
          </cell>
          <cell r="H276" t="str">
            <v>S</v>
          </cell>
          <cell r="I276" t="str">
            <v>S</v>
          </cell>
          <cell r="J276" t="str">
            <v>15</v>
          </cell>
          <cell r="K276">
            <v>45048</v>
          </cell>
          <cell r="M276" t="str">
            <v>2615300 - Timbaúba - PE</v>
          </cell>
          <cell r="N276">
            <v>2300</v>
          </cell>
        </row>
        <row r="277">
          <cell r="C277" t="str">
            <v>HOSPITAL ERMÍRIO COUTINHO</v>
          </cell>
          <cell r="E277" t="str">
            <v>4.7 - Apoio Administrativo, Técnico e Operacional</v>
          </cell>
          <cell r="F277" t="str">
            <v>084.683.174-03</v>
          </cell>
          <cell r="G277" t="str">
            <v>CARLOS ANDRE DA SILVA</v>
          </cell>
          <cell r="H277" t="str">
            <v>S</v>
          </cell>
          <cell r="I277" t="str">
            <v>N</v>
          </cell>
          <cell r="J277" t="str">
            <v>N</v>
          </cell>
          <cell r="K277">
            <v>45050</v>
          </cell>
          <cell r="M277" t="str">
            <v>2609501 - Nazaré da Mata - PE</v>
          </cell>
          <cell r="N277">
            <v>1631.98</v>
          </cell>
        </row>
        <row r="278">
          <cell r="C278" t="str">
            <v>HOSPITAL ERMÍRIO COUTINHO</v>
          </cell>
          <cell r="E278" t="str">
            <v>4.6 - Serviços de Profissionais de Saúde</v>
          </cell>
          <cell r="F278" t="str">
            <v>127.042.664-84</v>
          </cell>
          <cell r="G278" t="str">
            <v>BRENO DANIEL FILHO MAGALHAES</v>
          </cell>
          <cell r="H278" t="str">
            <v>S</v>
          </cell>
          <cell r="I278" t="str">
            <v>N</v>
          </cell>
          <cell r="J278" t="str">
            <v>N</v>
          </cell>
          <cell r="K278">
            <v>45050</v>
          </cell>
          <cell r="M278" t="str">
            <v>2610608 - Paudalho - PE</v>
          </cell>
          <cell r="N278">
            <v>1822.8</v>
          </cell>
        </row>
        <row r="279">
          <cell r="C279" t="str">
            <v>HOSPITAL ERMÍRIO COUTINHO</v>
          </cell>
          <cell r="E279" t="str">
            <v>4.7 - Apoio Administrativo, Técnico e Operacional</v>
          </cell>
          <cell r="F279" t="str">
            <v>042.392.694-23</v>
          </cell>
          <cell r="G279" t="str">
            <v>EDUARDO DE LIMA E SILVA DE SOUZA</v>
          </cell>
          <cell r="H279" t="str">
            <v>S</v>
          </cell>
          <cell r="I279" t="str">
            <v>N</v>
          </cell>
          <cell r="J279" t="str">
            <v>N</v>
          </cell>
          <cell r="K279">
            <v>45050</v>
          </cell>
          <cell r="M279" t="str">
            <v>2609501 - Nazaré da Mata - PE</v>
          </cell>
          <cell r="N279">
            <v>1974.01</v>
          </cell>
        </row>
        <row r="280">
          <cell r="C280" t="str">
            <v>HOSPITAL ERMÍRIO COUTINHO</v>
          </cell>
          <cell r="E280" t="str">
            <v>4.6 - Serviços de Profissionais de Saúde</v>
          </cell>
          <cell r="F280" t="str">
            <v>117.071.414-52</v>
          </cell>
          <cell r="G280" t="str">
            <v>LARYSSA BRENDA DA SILVA</v>
          </cell>
          <cell r="H280" t="str">
            <v>S</v>
          </cell>
          <cell r="I280" t="str">
            <v>N</v>
          </cell>
          <cell r="J280" t="str">
            <v>N</v>
          </cell>
          <cell r="K280">
            <v>45050</v>
          </cell>
          <cell r="M280" t="str">
            <v>2615508 - Tracunhaém - PE</v>
          </cell>
          <cell r="N280">
            <v>1646.91</v>
          </cell>
        </row>
        <row r="281">
          <cell r="C281" t="str">
            <v>HOSPITAL ERMÍRIO COUTINHO</v>
          </cell>
          <cell r="E281" t="str">
            <v>4.6 - Serviços de Profissionais de Saúde</v>
          </cell>
          <cell r="F281" t="str">
            <v>110.983.044-03</v>
          </cell>
          <cell r="G281" t="str">
            <v>OSIELLY THAYS F. N. DA SILVA</v>
          </cell>
          <cell r="H281" t="str">
            <v>S</v>
          </cell>
          <cell r="I281" t="str">
            <v>N</v>
          </cell>
          <cell r="J281" t="str">
            <v>N</v>
          </cell>
          <cell r="K281">
            <v>45050</v>
          </cell>
          <cell r="M281" t="str">
            <v>2609501 - Nazaré da Mata - PE</v>
          </cell>
          <cell r="N281">
            <v>1646.91</v>
          </cell>
        </row>
        <row r="282">
          <cell r="C282" t="str">
            <v>HOSPITAL ERMÍRIO COUTINHO</v>
          </cell>
          <cell r="E282" t="str">
            <v>5.10 - Detetização/Tratamento de Resíduos e Afins</v>
          </cell>
          <cell r="F282">
            <v>11863530000180</v>
          </cell>
          <cell r="G282" t="str">
            <v>BRASCON GESTÃO AMBIENTAL</v>
          </cell>
          <cell r="H282" t="str">
            <v>S</v>
          </cell>
          <cell r="I282" t="str">
            <v>S</v>
          </cell>
          <cell r="J282" t="str">
            <v>150448</v>
          </cell>
          <cell r="K282">
            <v>45048</v>
          </cell>
          <cell r="M282" t="str">
            <v>2611309 - Pombos - PE</v>
          </cell>
          <cell r="N282">
            <v>1911.75</v>
          </cell>
        </row>
        <row r="283">
          <cell r="C283" t="str">
            <v>HOSPITAL ERMÍRIO COUTINHO</v>
          </cell>
          <cell r="E283" t="str">
            <v>5.17 - Manutenção de Software, Certificação Digital e Microfilmagem</v>
          </cell>
          <cell r="F283">
            <v>5633849000116</v>
          </cell>
          <cell r="G283" t="str">
            <v>GCINET SERVIÇOS DE INFORMÁTICA LTDA</v>
          </cell>
          <cell r="H283" t="str">
            <v>S</v>
          </cell>
          <cell r="I283" t="str">
            <v>S</v>
          </cell>
          <cell r="J283" t="str">
            <v>80469</v>
          </cell>
          <cell r="K283">
            <v>45020</v>
          </cell>
          <cell r="M283" t="str">
            <v>2611606 - Recife - PE</v>
          </cell>
          <cell r="N283">
            <v>2155.4</v>
          </cell>
        </row>
        <row r="284">
          <cell r="C284" t="str">
            <v>HOSPITAL ERMÍRIO COUTINHO</v>
          </cell>
          <cell r="E284" t="str">
            <v>5.5 - Reparo e Manutenção de Máquinas e Equipamentos</v>
          </cell>
          <cell r="F284" t="str">
            <v>09.420.486/0001-91</v>
          </cell>
          <cell r="G284" t="str">
            <v>UNIVEN HEALTHCARE S.A.</v>
          </cell>
          <cell r="H284" t="str">
            <v>S</v>
          </cell>
          <cell r="I284" t="str">
            <v>N</v>
          </cell>
          <cell r="J284" t="str">
            <v>04P</v>
          </cell>
          <cell r="K284">
            <v>45056</v>
          </cell>
          <cell r="M284" t="str">
            <v>3550308 - São Paulo - SP</v>
          </cell>
          <cell r="N284">
            <v>4640</v>
          </cell>
        </row>
        <row r="285">
          <cell r="C285" t="str">
            <v>HOSPITAL ERMÍRIO COUTINHO</v>
          </cell>
          <cell r="E285" t="str">
            <v>5.17 - Manutenção de Software, Certificação Digital e Microfilmagem</v>
          </cell>
          <cell r="F285">
            <v>18630942000119</v>
          </cell>
          <cell r="G285" t="str">
            <v>PROVTEL TECNOLOGIA SERVIÇOS GERENCIADOS</v>
          </cell>
          <cell r="H285" t="str">
            <v>S</v>
          </cell>
          <cell r="I285" t="str">
            <v>S</v>
          </cell>
          <cell r="J285" t="str">
            <v>2571</v>
          </cell>
          <cell r="K285">
            <v>45048</v>
          </cell>
          <cell r="M285" t="str">
            <v>2611606 - Recife - PE</v>
          </cell>
          <cell r="N285">
            <v>1000</v>
          </cell>
        </row>
        <row r="286">
          <cell r="C286" t="str">
            <v>HOSPITAL ERMÍRIO COUTINHO</v>
          </cell>
          <cell r="E286" t="str">
            <v>5.17 - Manutenção de Software, Certificação Digital e Microfilmagem</v>
          </cell>
          <cell r="F286">
            <v>10891998000115</v>
          </cell>
          <cell r="G286" t="str">
            <v>ADVISERSIT SERVIÇOS EM INFORMÁTICA</v>
          </cell>
          <cell r="H286" t="str">
            <v>S</v>
          </cell>
          <cell r="I286" t="str">
            <v>S</v>
          </cell>
          <cell r="J286" t="str">
            <v>875</v>
          </cell>
          <cell r="K286">
            <v>45047</v>
          </cell>
          <cell r="M286" t="str">
            <v>2610707 - Paulista - PE</v>
          </cell>
          <cell r="N286">
            <v>1282.5</v>
          </cell>
        </row>
        <row r="287">
          <cell r="C287" t="str">
            <v>HOSPITAL ERMÍRIO COUTINHO</v>
          </cell>
          <cell r="E287" t="str">
            <v>5.17 - Manutenção de Software, Certificação Digital e Microfilmagem</v>
          </cell>
          <cell r="F287">
            <v>92306257000780</v>
          </cell>
          <cell r="G287" t="str">
            <v>MV INFORMÁTICA NORDESTE LTDA</v>
          </cell>
          <cell r="H287" t="str">
            <v>S</v>
          </cell>
          <cell r="I287" t="str">
            <v>S</v>
          </cell>
          <cell r="J287" t="str">
            <v>51163</v>
          </cell>
          <cell r="K287">
            <v>45019</v>
          </cell>
          <cell r="M287" t="str">
            <v>2611606 - Recife - PE</v>
          </cell>
          <cell r="N287">
            <v>17865.810000000001</v>
          </cell>
        </row>
        <row r="288">
          <cell r="C288" t="str">
            <v>HOSPITAL ERMÍRIO COUTINHO</v>
          </cell>
          <cell r="E288" t="str">
            <v>5.16 - Serviços Médico-Hospitalares, Odotonlogia e Laboratoriais</v>
          </cell>
          <cell r="F288" t="str">
            <v>48.343.780/0001-07</v>
          </cell>
          <cell r="G288" t="str">
            <v>KARINE JASMIN FEITOSA SAUDE FEMININA</v>
          </cell>
          <cell r="H288" t="str">
            <v>S</v>
          </cell>
          <cell r="I288" t="str">
            <v>S</v>
          </cell>
          <cell r="J288" t="str">
            <v>1000005</v>
          </cell>
          <cell r="K288">
            <v>45043</v>
          </cell>
          <cell r="M288" t="str">
            <v>2507507 - João Pessoa - PB</v>
          </cell>
          <cell r="N288">
            <v>2800</v>
          </cell>
        </row>
        <row r="289">
          <cell r="C289" t="str">
            <v>HOSPITAL ERMÍRIO COUTINHO</v>
          </cell>
          <cell r="E289" t="str">
            <v>5.17 - Manutenção de Software, Certificação Digital e Microfilmagem</v>
          </cell>
          <cell r="F289">
            <v>3423683000188</v>
          </cell>
          <cell r="G289" t="str">
            <v xml:space="preserve">ADELTEC INFORMATICA E TECNOLOGIA LTDA ME </v>
          </cell>
          <cell r="H289" t="str">
            <v>S</v>
          </cell>
          <cell r="I289" t="str">
            <v>S</v>
          </cell>
          <cell r="J289" t="str">
            <v>16935</v>
          </cell>
          <cell r="K289">
            <v>45007</v>
          </cell>
          <cell r="M289" t="str">
            <v>2606804 - Igarassu - PE</v>
          </cell>
          <cell r="N289">
            <v>458</v>
          </cell>
        </row>
        <row r="290">
          <cell r="C290" t="str">
            <v>HOSPITAL ERMÍRIO COUTINHO</v>
          </cell>
          <cell r="E290" t="str">
            <v>5.17 - Manutenção de Software, Certificação Digital e Microfilmagem</v>
          </cell>
          <cell r="F290">
            <v>60765823000130</v>
          </cell>
          <cell r="G290" t="str">
            <v xml:space="preserve">SOCIEDADE BENEFICENTE ISRAELITA </v>
          </cell>
          <cell r="H290" t="str">
            <v>S</v>
          </cell>
          <cell r="I290" t="str">
            <v>S</v>
          </cell>
          <cell r="J290" t="str">
            <v>14464567</v>
          </cell>
          <cell r="K290">
            <v>45044</v>
          </cell>
          <cell r="M290" t="str">
            <v>3550308 - São Paulo - SP</v>
          </cell>
          <cell r="N290">
            <v>390</v>
          </cell>
        </row>
        <row r="291">
          <cell r="C291" t="str">
            <v>HOSPITAL ERMÍRIO COUTINHO</v>
          </cell>
          <cell r="E291" t="str">
            <v>5.17 - Manutenção de Software, Certificação Digital e Microfilmagem</v>
          </cell>
          <cell r="F291">
            <v>7333111000169</v>
          </cell>
          <cell r="G291" t="str">
            <v>SAFETEC INFORMATICA LTDA</v>
          </cell>
          <cell r="H291" t="str">
            <v>S</v>
          </cell>
          <cell r="I291" t="str">
            <v>S</v>
          </cell>
          <cell r="J291" t="str">
            <v>90205</v>
          </cell>
          <cell r="K291">
            <v>45049</v>
          </cell>
          <cell r="M291" t="str">
            <v>2611606 - Recife - PE</v>
          </cell>
          <cell r="N291">
            <v>242.96</v>
          </cell>
        </row>
        <row r="292">
          <cell r="C292" t="str">
            <v>HOSPITAL ERMÍRIO COUTINHO</v>
          </cell>
          <cell r="E292" t="str">
            <v>5.22 - Vigilância Ostensiva / Monitorada</v>
          </cell>
          <cell r="F292">
            <v>11808559000169</v>
          </cell>
          <cell r="G292" t="str">
            <v>INTELIGENCIA SEGURANÇA PRIVADA</v>
          </cell>
          <cell r="H292" t="str">
            <v>S</v>
          </cell>
          <cell r="I292" t="str">
            <v>S</v>
          </cell>
          <cell r="J292" t="str">
            <v>2868</v>
          </cell>
          <cell r="K292">
            <v>45048</v>
          </cell>
          <cell r="M292" t="str">
            <v>2609600 - Olinda - PE</v>
          </cell>
          <cell r="N292">
            <v>55565.58</v>
          </cell>
        </row>
        <row r="293">
          <cell r="C293" t="str">
            <v>HOSPITAL ERMÍRIO COUTINHO</v>
          </cell>
          <cell r="E293" t="str">
            <v>5.99 - Outros Serviços de Terceiros Pessoa Jurídica</v>
          </cell>
          <cell r="F293">
            <v>3789272001000</v>
          </cell>
          <cell r="G293" t="str">
            <v xml:space="preserve">SERVIÇO NACIONAL DE APRENDIZAGEM INDUSTRIAL </v>
          </cell>
          <cell r="H293" t="str">
            <v>S</v>
          </cell>
          <cell r="I293" t="str">
            <v>S</v>
          </cell>
          <cell r="J293" t="str">
            <v>3528</v>
          </cell>
          <cell r="K293">
            <v>45027</v>
          </cell>
          <cell r="M293" t="str">
            <v>2604106 - Caruaru - PE</v>
          </cell>
          <cell r="N293">
            <v>1500</v>
          </cell>
        </row>
        <row r="294">
          <cell r="C294" t="str">
            <v>HOSPITAL ERMÍRIO COUTINHO</v>
          </cell>
          <cell r="E294" t="str">
            <v>5.10 - Detetização/Tratamento de Resíduos e Afins</v>
          </cell>
          <cell r="F294">
            <v>6173476000100</v>
          </cell>
          <cell r="G294" t="str">
            <v>ANTONIO E LEANDRO SERVIÇOS DE IMUNIZAÇÃO E PULVERIZAÇÃO</v>
          </cell>
          <cell r="H294" t="str">
            <v>S</v>
          </cell>
          <cell r="I294" t="str">
            <v>S</v>
          </cell>
          <cell r="J294" t="str">
            <v>7566</v>
          </cell>
          <cell r="K294">
            <v>45054</v>
          </cell>
          <cell r="M294" t="str">
            <v>2604007 - Carpina - PE</v>
          </cell>
          <cell r="N294">
            <v>550</v>
          </cell>
        </row>
        <row r="295">
          <cell r="C295" t="str">
            <v>HOSPITAL ERMÍRIO COUTINHO</v>
          </cell>
          <cell r="E295" t="str">
            <v>5.99 - Outros Serviços de Terceiros Pessoa Jurídica</v>
          </cell>
          <cell r="F295">
            <v>44292758000116</v>
          </cell>
          <cell r="G295" t="str">
            <v>SUEQUERLES SEBASTIÃO DE FRANÇA</v>
          </cell>
          <cell r="H295" t="str">
            <v>S</v>
          </cell>
          <cell r="I295" t="str">
            <v>S</v>
          </cell>
          <cell r="J295" t="str">
            <v>19</v>
          </cell>
          <cell r="K295">
            <v>45021</v>
          </cell>
          <cell r="M295" t="str">
            <v>2600054 - Abreu e Lima - PE</v>
          </cell>
          <cell r="N295">
            <v>450</v>
          </cell>
        </row>
        <row r="296">
          <cell r="C296" t="str">
            <v>HOSPITAL ERMÍRIO COUTINHO</v>
          </cell>
          <cell r="E296" t="str">
            <v>5.99 - Outros Serviços de Terceiros Pessoa Jurídica</v>
          </cell>
          <cell r="F296">
            <v>45671533000133</v>
          </cell>
          <cell r="G296" t="str">
            <v>VITORINO E MAIA ADVOGADOS</v>
          </cell>
          <cell r="H296" t="str">
            <v>S</v>
          </cell>
          <cell r="I296" t="str">
            <v>S</v>
          </cell>
          <cell r="J296" t="str">
            <v>135</v>
          </cell>
          <cell r="K296">
            <v>45047</v>
          </cell>
          <cell r="M296" t="str">
            <v>2611606 - Recife - PE</v>
          </cell>
          <cell r="N296">
            <v>3300</v>
          </cell>
        </row>
        <row r="297">
          <cell r="C297" t="str">
            <v>HOSPITAL ERMÍRIO COUTINHO</v>
          </cell>
          <cell r="E297" t="str">
            <v>5.99 - Outros Serviços de Terceiros Pessoa Jurídica</v>
          </cell>
          <cell r="F297">
            <v>7523792000128</v>
          </cell>
          <cell r="G297" t="str">
            <v>FARIAS E ROCHA ADVOCACIA</v>
          </cell>
          <cell r="H297" t="str">
            <v>S</v>
          </cell>
          <cell r="I297" t="str">
            <v>S</v>
          </cell>
          <cell r="J297" t="str">
            <v>1011</v>
          </cell>
          <cell r="K297">
            <v>45048</v>
          </cell>
          <cell r="M297" t="str">
            <v>2611606 - Recife - PE</v>
          </cell>
          <cell r="N297">
            <v>3300</v>
          </cell>
        </row>
        <row r="298">
          <cell r="C298" t="str">
            <v>HOSPITAL ERMÍRIO COUTINHO</v>
          </cell>
          <cell r="E298" t="str">
            <v>5.99 - Outros Serviços de Terceiros Pessoa Jurídica</v>
          </cell>
          <cell r="F298">
            <v>8654123000158</v>
          </cell>
          <cell r="G298" t="str">
            <v>AUDISA AUDITORES ASSOCIADOS</v>
          </cell>
          <cell r="H298" t="str">
            <v>S</v>
          </cell>
          <cell r="I298" t="str">
            <v>S</v>
          </cell>
          <cell r="J298" t="str">
            <v>018359</v>
          </cell>
          <cell r="K298">
            <v>45048</v>
          </cell>
          <cell r="M298" t="str">
            <v>3505708 - Barueri - SP</v>
          </cell>
          <cell r="N298">
            <v>962.38</v>
          </cell>
        </row>
        <row r="299">
          <cell r="C299" t="str">
            <v>HOSPITAL ERMÍRIO COUTINHO</v>
          </cell>
          <cell r="E299" t="str">
            <v>5.99 - Outros Serviços de Terceiros Pessoa Jurídica</v>
          </cell>
          <cell r="F299">
            <v>46145125420</v>
          </cell>
          <cell r="G299" t="str">
            <v>LUCIANO BERNARDO DA SILVA</v>
          </cell>
          <cell r="H299" t="str">
            <v>S</v>
          </cell>
          <cell r="I299" t="str">
            <v>S</v>
          </cell>
          <cell r="J299" t="str">
            <v>015404</v>
          </cell>
          <cell r="K299">
            <v>45034</v>
          </cell>
          <cell r="M299" t="str">
            <v>2609501 - Nazaré da Mata - PE</v>
          </cell>
          <cell r="N299">
            <v>80</v>
          </cell>
        </row>
        <row r="300">
          <cell r="C300" t="str">
            <v>HOSPITAL ERMÍRIO COUTINHO</v>
          </cell>
          <cell r="E300" t="str">
            <v>5.99 - Outros Serviços de Terceiros Pessoa Jurídica</v>
          </cell>
          <cell r="F300">
            <v>46723101000191</v>
          </cell>
          <cell r="G300" t="str">
            <v>E F DE ANDRADE TRANSPORTE</v>
          </cell>
          <cell r="H300" t="str">
            <v>S</v>
          </cell>
          <cell r="I300" t="str">
            <v>S</v>
          </cell>
          <cell r="J300" t="str">
            <v>12</v>
          </cell>
          <cell r="K300">
            <v>45049</v>
          </cell>
          <cell r="M300" t="str">
            <v>2609501 - Nazaré da Mata - PE</v>
          </cell>
          <cell r="N300">
            <v>4950</v>
          </cell>
        </row>
        <row r="301">
          <cell r="C301" t="str">
            <v>HOSPITAL ERMÍRIO COUTINHO</v>
          </cell>
          <cell r="E301" t="str">
            <v>5.5 - Reparo e Manutenção de Máquinas e Equipamentos</v>
          </cell>
          <cell r="F301">
            <v>6907719000197</v>
          </cell>
          <cell r="G301" t="str">
            <v>F A G DE OLIVEIRA LTDA</v>
          </cell>
          <cell r="H301" t="str">
            <v>S</v>
          </cell>
          <cell r="I301" t="str">
            <v>S</v>
          </cell>
          <cell r="J301" t="str">
            <v>1859</v>
          </cell>
          <cell r="K301">
            <v>45057</v>
          </cell>
          <cell r="M301" t="str">
            <v>2607901 - Jaboatão dos Guararapes - PE</v>
          </cell>
          <cell r="N301">
            <v>9944.91</v>
          </cell>
        </row>
        <row r="302">
          <cell r="C302" t="str">
            <v>HOSPITAL ERMÍRIO COUTINHO</v>
          </cell>
          <cell r="E302" t="str">
            <v>5.5 - Reparo e Manutenção de Máquinas e Equipamentos</v>
          </cell>
          <cell r="F302" t="str">
            <v>24380578/0020-41</v>
          </cell>
          <cell r="G302" t="str">
            <v>WHITE MARTINS GASES INDUSTRIAIS DO NORDESTE LTDA</v>
          </cell>
          <cell r="H302" t="str">
            <v>S</v>
          </cell>
          <cell r="I302" t="str">
            <v>S</v>
          </cell>
          <cell r="J302" t="str">
            <v>14653</v>
          </cell>
          <cell r="K302">
            <v>45026</v>
          </cell>
          <cell r="M302" t="str">
            <v>2607901 - Jaboatão dos Guararapes - PE</v>
          </cell>
          <cell r="N302">
            <v>1438.5</v>
          </cell>
        </row>
        <row r="303">
          <cell r="C303" t="str">
            <v>HOSPITAL ERMÍRIO COUTINHO</v>
          </cell>
          <cell r="E303" t="str">
            <v>5.5 - Reparo e Manutenção de Máquinas e Equipamentos</v>
          </cell>
          <cell r="F303">
            <v>12038681000166</v>
          </cell>
          <cell r="G303" t="str">
            <v>JOSÉ SÉRGIO DA SILVA REFRIGERAÇÃO</v>
          </cell>
          <cell r="H303" t="str">
            <v>S</v>
          </cell>
          <cell r="I303" t="str">
            <v>S</v>
          </cell>
          <cell r="J303" t="str">
            <v>209</v>
          </cell>
          <cell r="K303">
            <v>45048</v>
          </cell>
          <cell r="M303" t="str">
            <v>2613701 - São Lourenço da Mata - PE</v>
          </cell>
          <cell r="N303">
            <v>7500</v>
          </cell>
        </row>
        <row r="304">
          <cell r="C304" t="str">
            <v>HOSPITAL ERMÍRIO COUTINHO</v>
          </cell>
          <cell r="E304" t="str">
            <v>5.5 - Reparo e Manutenção de Máquinas e Equipamentos</v>
          </cell>
          <cell r="F304">
            <v>6285083000199</v>
          </cell>
          <cell r="G304" t="str">
            <v>TEC MAQLI LTDA ME</v>
          </cell>
          <cell r="H304" t="str">
            <v>S</v>
          </cell>
          <cell r="I304" t="str">
            <v>S</v>
          </cell>
          <cell r="J304" t="str">
            <v>789</v>
          </cell>
          <cell r="K304">
            <v>45042</v>
          </cell>
          <cell r="M304" t="str">
            <v>2611606 - Recife - PE</v>
          </cell>
          <cell r="N304">
            <v>4100</v>
          </cell>
        </row>
        <row r="305">
          <cell r="C305" t="str">
            <v>HOSPITAL ERMÍRIO COUTINHO</v>
          </cell>
          <cell r="E305" t="str">
            <v>5.5 - Reparo e Manutenção de Máquinas e Equipamentos</v>
          </cell>
          <cell r="F305">
            <v>40893042000113</v>
          </cell>
          <cell r="G305" t="str">
            <v>GERASTEP GERADORES ASSISTENCIA TÉCNICA E PEÇAS LTDA ME</v>
          </cell>
          <cell r="H305" t="str">
            <v>S</v>
          </cell>
          <cell r="I305" t="str">
            <v>S</v>
          </cell>
          <cell r="J305" t="str">
            <v>40837</v>
          </cell>
          <cell r="K305">
            <v>45036</v>
          </cell>
          <cell r="M305" t="str">
            <v>2611606 - Recife - PE</v>
          </cell>
          <cell r="N305">
            <v>480</v>
          </cell>
        </row>
        <row r="306">
          <cell r="C306" t="str">
            <v>HOSPITAL ERMÍRIO COUTINHO</v>
          </cell>
          <cell r="E306" t="str">
            <v>5.5 - Reparo e Manutenção de Máquinas e Equipamentos</v>
          </cell>
          <cell r="F306">
            <v>24380578002041</v>
          </cell>
          <cell r="G306" t="str">
            <v>WHITE MARTINS GASES INDUSTRIAIS DONORDESTE LTDA</v>
          </cell>
          <cell r="H306" t="str">
            <v>S</v>
          </cell>
          <cell r="I306" t="str">
            <v>S</v>
          </cell>
          <cell r="J306" t="str">
            <v>14755</v>
          </cell>
          <cell r="K306">
            <v>45044</v>
          </cell>
          <cell r="M306" t="str">
            <v>2607901 - Jaboatão dos Guararapes - PE</v>
          </cell>
          <cell r="N306">
            <v>7370.86</v>
          </cell>
        </row>
        <row r="307">
          <cell r="C307" t="str">
            <v>HOSPITAL ERMÍRIO COUTINHO</v>
          </cell>
          <cell r="E307" t="str">
            <v>5.3 - Locação de Máquinas e Equipamentos</v>
          </cell>
          <cell r="F307">
            <v>24380578002041</v>
          </cell>
          <cell r="G307" t="str">
            <v>WHITE MARTINS GASES INDUSTRIAIS DONORDESTE LTDA</v>
          </cell>
          <cell r="H307" t="str">
            <v>S</v>
          </cell>
          <cell r="I307" t="str">
            <v>S</v>
          </cell>
          <cell r="J307" t="str">
            <v>014847299</v>
          </cell>
          <cell r="K307">
            <v>45026</v>
          </cell>
          <cell r="M307" t="str">
            <v>2607901 - Jaboatão dos Guararapes - PE</v>
          </cell>
          <cell r="N307">
            <v>14787.96</v>
          </cell>
        </row>
        <row r="308">
          <cell r="C308" t="str">
            <v>HOSPITAL ERMÍRIO COUTINHO</v>
          </cell>
          <cell r="E308" t="str">
            <v>5.16 - Serviços Médico-Hospitalares, Odotonlogia e Laboratoriais</v>
          </cell>
          <cell r="F308" t="str">
            <v>05.281.073/0001-12</v>
          </cell>
          <cell r="G308" t="str">
            <v>LABORATORIO DE HISTOPOLOGIA HORACIO</v>
          </cell>
          <cell r="H308" t="str">
            <v>S</v>
          </cell>
          <cell r="I308" t="str">
            <v>S</v>
          </cell>
          <cell r="J308" t="str">
            <v>11741</v>
          </cell>
          <cell r="K308">
            <v>45035</v>
          </cell>
          <cell r="M308" t="str">
            <v>2611606 - Recife - PE</v>
          </cell>
          <cell r="N308">
            <v>350</v>
          </cell>
        </row>
        <row r="309">
          <cell r="C309" t="str">
            <v>HOSPITAL ERMÍRIO COUTINHO</v>
          </cell>
          <cell r="E309" t="str">
            <v>5.5 - Reparo e Manutenção de Máquinas e Equipamentos</v>
          </cell>
          <cell r="F309" t="str">
            <v>10.779.833/0001-56</v>
          </cell>
          <cell r="G309" t="str">
            <v>MEDICAL MERCANTIL DE APARELHAGEM</v>
          </cell>
          <cell r="H309" t="str">
            <v>S</v>
          </cell>
          <cell r="I309" t="str">
            <v>S</v>
          </cell>
          <cell r="J309" t="str">
            <v>12729</v>
          </cell>
          <cell r="K309">
            <v>45020</v>
          </cell>
          <cell r="M309" t="str">
            <v>2611606 - Recife - PE</v>
          </cell>
          <cell r="N309">
            <v>1406.96</v>
          </cell>
        </row>
        <row r="310">
          <cell r="C310" t="str">
            <v>HOSPITAL ERMÍRIO COUTINHO</v>
          </cell>
          <cell r="E310" t="str">
            <v xml:space="preserve">5.7 - Reparo e Manutenção de Bens Movéis de Outras Naturezas </v>
          </cell>
          <cell r="F310" t="str">
            <v>15.097.304/0001-96</v>
          </cell>
          <cell r="G310" t="str">
            <v xml:space="preserve">CAIO CESAR ALVES MONTEIRO ME </v>
          </cell>
          <cell r="H310" t="str">
            <v>S</v>
          </cell>
          <cell r="I310" t="str">
            <v>S</v>
          </cell>
          <cell r="J310" t="str">
            <v>378</v>
          </cell>
          <cell r="K310">
            <v>45026</v>
          </cell>
          <cell r="M310" t="str">
            <v>2611606 - Recife - PE</v>
          </cell>
          <cell r="N310">
            <v>10300</v>
          </cell>
        </row>
        <row r="311">
          <cell r="C311" t="str">
            <v>HOSPITAL ERMÍRIO COUTINHO</v>
          </cell>
          <cell r="E311" t="str">
            <v>5.5 - Reparo e Manutenção de Máquinas e Equipamentos</v>
          </cell>
          <cell r="F311">
            <v>1141468000169</v>
          </cell>
          <cell r="G311" t="str">
            <v>MEDCALL COMERCIO E SERVIÇOS</v>
          </cell>
          <cell r="H311" t="str">
            <v>S</v>
          </cell>
          <cell r="I311" t="str">
            <v>S</v>
          </cell>
          <cell r="J311" t="str">
            <v>3618</v>
          </cell>
          <cell r="K311">
            <v>45049</v>
          </cell>
          <cell r="M311" t="str">
            <v>2611606 - Recife - PE</v>
          </cell>
          <cell r="N311">
            <v>618.58000000000004</v>
          </cell>
        </row>
        <row r="312">
          <cell r="C312" t="str">
            <v>HOSPITAL ERMÍRIO COUTINHO</v>
          </cell>
          <cell r="E312" t="str">
            <v>5.99 - Outros Serviços de Terceiros Pessoa Jurídica</v>
          </cell>
          <cell r="F312" t="str">
            <v>08.033.359.0001-77</v>
          </cell>
          <cell r="G312" t="str">
            <v>SIND DOS ENFERMEIROS DO ESTADO DE PE</v>
          </cell>
          <cell r="H312" t="str">
            <v>S</v>
          </cell>
          <cell r="I312" t="str">
            <v>N</v>
          </cell>
          <cell r="J312" t="str">
            <v>03/2023</v>
          </cell>
          <cell r="K312">
            <v>45027</v>
          </cell>
          <cell r="M312" t="str">
            <v>2611606 - Recife - PE</v>
          </cell>
          <cell r="N312">
            <v>4842.0200000000004</v>
          </cell>
        </row>
        <row r="313">
          <cell r="C313" t="str">
            <v>HOSPITAL ERMÍRIO COUTINHO</v>
          </cell>
          <cell r="E313" t="str">
            <v>5.16 - Serviços Médico-Hospitalares, Odotonlogia e Laboratoriais</v>
          </cell>
          <cell r="F313" t="str">
            <v>48.779.764/0001-53</v>
          </cell>
          <cell r="G313" t="str">
            <v>H F SERVICOS MEDICOS CIRURGICOS LTDA</v>
          </cell>
          <cell r="H313" t="str">
            <v>S</v>
          </cell>
          <cell r="I313" t="str">
            <v>S</v>
          </cell>
          <cell r="J313" t="str">
            <v>16</v>
          </cell>
          <cell r="K313">
            <v>45049</v>
          </cell>
          <cell r="M313" t="str">
            <v>2511608 - Pilões - PB</v>
          </cell>
          <cell r="N313">
            <v>7800</v>
          </cell>
        </row>
        <row r="314">
          <cell r="C314" t="str">
            <v>HOSPITAL ERMÍRIO COUTINHO</v>
          </cell>
          <cell r="E314" t="str">
            <v>5.16 - Serviços Médico-Hospitalares, Odotonlogia e Laboratoriais</v>
          </cell>
          <cell r="F314" t="str">
            <v>04.984.807/0001-67</v>
          </cell>
          <cell r="G314" t="str">
            <v>SEMOC SERVICO DE M OCULAR M OCUPAC</v>
          </cell>
          <cell r="H314" t="str">
            <v>S</v>
          </cell>
          <cell r="I314" t="str">
            <v>S</v>
          </cell>
          <cell r="J314" t="str">
            <v>1280</v>
          </cell>
          <cell r="K314">
            <v>45050</v>
          </cell>
          <cell r="M314" t="str">
            <v>2615300 - Timbaúba - PE</v>
          </cell>
          <cell r="N314">
            <v>6000</v>
          </cell>
        </row>
        <row r="315">
          <cell r="C315" t="str">
            <v>HOSPITAL ERMÍRIO COUTINHO</v>
          </cell>
          <cell r="E315" t="str">
            <v>5.16 - Serviços Médico-Hospitalares, Odotonlogia e Laboratoriais</v>
          </cell>
          <cell r="F315" t="str">
            <v>49.158.209/0001-77</v>
          </cell>
          <cell r="G315" t="str">
            <v>PAMED ATIVIDADES MEDICAS LTDA</v>
          </cell>
          <cell r="H315" t="str">
            <v>S</v>
          </cell>
          <cell r="I315" t="str">
            <v>S</v>
          </cell>
          <cell r="J315" t="str">
            <v>58</v>
          </cell>
          <cell r="K315">
            <v>45048</v>
          </cell>
          <cell r="M315" t="str">
            <v>2609600 - Olinda - PE</v>
          </cell>
          <cell r="N315">
            <v>3000</v>
          </cell>
        </row>
        <row r="316">
          <cell r="C316" t="str">
            <v>HOSPITAL ERMÍRIO COUTINHO</v>
          </cell>
          <cell r="E316" t="str">
            <v>5.16 - Serviços Médico-Hospitalares, Odotonlogia e Laboratoriais</v>
          </cell>
          <cell r="F316" t="str">
            <v>11.095.922/0001-46</v>
          </cell>
          <cell r="G316" t="str">
            <v>ECAPE SERVICOS MEDICOS LTDA EPP</v>
          </cell>
          <cell r="H316" t="str">
            <v>S</v>
          </cell>
          <cell r="I316" t="str">
            <v>S</v>
          </cell>
          <cell r="J316" t="str">
            <v>802</v>
          </cell>
          <cell r="K316">
            <v>45048</v>
          </cell>
          <cell r="M316" t="str">
            <v>2611606 - Recife - PE</v>
          </cell>
          <cell r="N316">
            <v>7050</v>
          </cell>
        </row>
        <row r="317">
          <cell r="C317" t="str">
            <v>HOSPITAL ERMÍRIO COUTINHO</v>
          </cell>
          <cell r="E317" t="str">
            <v>5.16 - Serviços Médico-Hospitalares, Odotonlogia e Laboratoriais</v>
          </cell>
          <cell r="F317" t="str">
            <v>48.718.905/0001-28</v>
          </cell>
          <cell r="G317" t="str">
            <v>ARAUJO PEREIRA SERVICOS MEDICOS</v>
          </cell>
          <cell r="H317" t="str">
            <v>S</v>
          </cell>
          <cell r="I317" t="str">
            <v>S</v>
          </cell>
          <cell r="J317" t="str">
            <v>5</v>
          </cell>
          <cell r="K317">
            <v>45049</v>
          </cell>
          <cell r="M317" t="str">
            <v>2615300 - Timbaúba - PE</v>
          </cell>
          <cell r="N317">
            <v>5200</v>
          </cell>
        </row>
        <row r="318">
          <cell r="C318" t="str">
            <v>HOSPITAL ERMÍRIO COUTINHO</v>
          </cell>
          <cell r="E318" t="str">
            <v>5.17 - Manutenção de Software, Certificação Digital e Microfilmagem</v>
          </cell>
          <cell r="F318" t="str">
            <v>07.760.258/0001-35</v>
          </cell>
          <cell r="G318" t="str">
            <v>SECURISOFT DO BRASIL EIRELI</v>
          </cell>
          <cell r="H318" t="str">
            <v>S</v>
          </cell>
          <cell r="I318" t="str">
            <v>S</v>
          </cell>
          <cell r="J318" t="str">
            <v>63390</v>
          </cell>
          <cell r="K318">
            <v>45041</v>
          </cell>
          <cell r="M318" t="str">
            <v>3505708 - Barueri - SP</v>
          </cell>
          <cell r="N318">
            <v>5880</v>
          </cell>
        </row>
        <row r="319">
          <cell r="C319" t="str">
            <v>HOSPITAL ERMÍRIO COUTINHO</v>
          </cell>
          <cell r="E319" t="str">
            <v>5.5 - Reparo e Manutenção de Máquinas e Equipamentos</v>
          </cell>
          <cell r="F319" t="str">
            <v>40.825.473/0001-42</v>
          </cell>
          <cell r="G319" t="str">
            <v>SHEILA C ANDRADE E SILVA ME</v>
          </cell>
          <cell r="H319" t="str">
            <v>S</v>
          </cell>
          <cell r="I319" t="str">
            <v>S</v>
          </cell>
          <cell r="J319" t="str">
            <v>588</v>
          </cell>
          <cell r="K319">
            <v>45030</v>
          </cell>
          <cell r="M319" t="str">
            <v>2604205 - Catende - PE</v>
          </cell>
          <cell r="N319">
            <v>960</v>
          </cell>
        </row>
        <row r="320">
          <cell r="C320" t="str">
            <v>HOSPITAL ERMÍRIO COUTINHO</v>
          </cell>
          <cell r="E320" t="str">
            <v xml:space="preserve">5.7 - Reparo e Manutenção de Bens Movéis de Outras Naturezas </v>
          </cell>
          <cell r="F320" t="str">
            <v>04.301.325/0001-65</v>
          </cell>
          <cell r="G320" t="str">
            <v>MAXIMO E VIEIRA LTDA ME</v>
          </cell>
          <cell r="H320" t="str">
            <v>S</v>
          </cell>
          <cell r="I320" t="str">
            <v>S</v>
          </cell>
          <cell r="J320" t="str">
            <v>171</v>
          </cell>
          <cell r="K320">
            <v>45020</v>
          </cell>
          <cell r="M320" t="str">
            <v>2609501 - Nazaré da Mata - PE</v>
          </cell>
          <cell r="N320">
            <v>280</v>
          </cell>
        </row>
        <row r="321">
          <cell r="C321" t="str">
            <v>HOSPITAL ERMÍRIO COUTINHO</v>
          </cell>
          <cell r="E321" t="str">
            <v xml:space="preserve">5.7 - Reparo e Manutenção de Bens Movéis de Outras Naturezas </v>
          </cell>
          <cell r="F321" t="str">
            <v>04.301.325/0001-65</v>
          </cell>
          <cell r="G321" t="str">
            <v>MAXIMO E VIEIRA LTDA ME</v>
          </cell>
          <cell r="H321" t="str">
            <v>S</v>
          </cell>
          <cell r="I321" t="str">
            <v>S</v>
          </cell>
          <cell r="J321" t="str">
            <v>170</v>
          </cell>
          <cell r="K321">
            <v>45020</v>
          </cell>
          <cell r="M321" t="str">
            <v>2609501 - Nazaré da Mata - PE</v>
          </cell>
          <cell r="N321">
            <v>1160</v>
          </cell>
        </row>
        <row r="322">
          <cell r="C322" t="str">
            <v>HOSPITAL ERMÍRIO COUTINHO</v>
          </cell>
          <cell r="E322" t="str">
            <v xml:space="preserve">5.7 - Reparo e Manutenção de Bens Movéis de Outras Naturezas </v>
          </cell>
          <cell r="F322" t="str">
            <v>04.301.325/0001-65</v>
          </cell>
          <cell r="G322" t="str">
            <v>MAXIMO E VIEIRA LTDA ME</v>
          </cell>
          <cell r="H322" t="str">
            <v>S</v>
          </cell>
          <cell r="I322" t="str">
            <v>S</v>
          </cell>
          <cell r="J322" t="str">
            <v>172</v>
          </cell>
          <cell r="K322">
            <v>45020</v>
          </cell>
          <cell r="M322" t="str">
            <v>2609501 - Nazaré da Mata - PE</v>
          </cell>
          <cell r="N322">
            <v>500</v>
          </cell>
        </row>
        <row r="323">
          <cell r="C323" t="str">
            <v>HOSPITAL ERMÍRIO COUTINHO</v>
          </cell>
          <cell r="E323" t="str">
            <v xml:space="preserve">5.7 - Reparo e Manutenção de Bens Movéis de Outras Naturezas </v>
          </cell>
          <cell r="F323" t="str">
            <v>34.995.567/0001-67</v>
          </cell>
          <cell r="G323" t="str">
            <v>JOAO CARLOS M DE MORES</v>
          </cell>
          <cell r="H323" t="str">
            <v>S</v>
          </cell>
          <cell r="I323" t="str">
            <v>S</v>
          </cell>
          <cell r="J323" t="str">
            <v>44</v>
          </cell>
          <cell r="K323">
            <v>45042</v>
          </cell>
          <cell r="M323" t="str">
            <v>2611606 - Recife - PE</v>
          </cell>
          <cell r="N323">
            <v>191</v>
          </cell>
        </row>
        <row r="324">
          <cell r="C324" t="str">
            <v>HOSPITAL ERMÍRIO COUTINHO</v>
          </cell>
          <cell r="E324" t="str">
            <v>6 - Equipamento e Material Permanente</v>
          </cell>
          <cell r="F324" t="str">
            <v>34.440.491/0001-03</v>
          </cell>
          <cell r="G324" t="str">
            <v>FIRE PREVETION EIRELI</v>
          </cell>
          <cell r="H324" t="str">
            <v>S</v>
          </cell>
          <cell r="I324" t="str">
            <v>S</v>
          </cell>
          <cell r="J324" t="str">
            <v>04/2023</v>
          </cell>
          <cell r="K324">
            <v>45028</v>
          </cell>
          <cell r="M324" t="str">
            <v>2610707 - Paulista - PE</v>
          </cell>
          <cell r="N324">
            <v>229162.15</v>
          </cell>
        </row>
        <row r="325">
          <cell r="C325" t="str">
            <v>HOSPITAL ERMÍRIO COUTINHO</v>
          </cell>
          <cell r="E325" t="str">
            <v xml:space="preserve">5.7 - Reparo e Manutenção de Bens Movéis de Outras Naturezas </v>
          </cell>
          <cell r="F325" t="str">
            <v>02.491.552/0001-75</v>
          </cell>
          <cell r="G325" t="str">
            <v>JOAO BOSCO BRITO DE BARROS</v>
          </cell>
          <cell r="H325" t="str">
            <v>S</v>
          </cell>
          <cell r="I325" t="str">
            <v>S</v>
          </cell>
          <cell r="J325" t="str">
            <v>4</v>
          </cell>
          <cell r="K325">
            <v>45026</v>
          </cell>
          <cell r="M325" t="str">
            <v>2609501 - Nazaré da Mata - PE</v>
          </cell>
          <cell r="N325">
            <v>4635</v>
          </cell>
        </row>
        <row r="326">
          <cell r="C326" t="str">
            <v>HOSPITAL ERMÍRIO COUTINHO</v>
          </cell>
          <cell r="E326" t="str">
            <v>1.99 - Outras Despesas com Pessoal</v>
          </cell>
          <cell r="F326" t="str">
            <v>21.986.074/0001-19</v>
          </cell>
          <cell r="G326" t="str">
            <v>PRUDENCIAL DO BRASIL VIDA EM GRUPO S A</v>
          </cell>
          <cell r="H326" t="str">
            <v>S</v>
          </cell>
          <cell r="I326" t="str">
            <v>N</v>
          </cell>
          <cell r="J326" t="str">
            <v>04/2023</v>
          </cell>
          <cell r="K326">
            <v>45057</v>
          </cell>
          <cell r="M326" t="str">
            <v>2611606 - Recife - PE</v>
          </cell>
          <cell r="N326">
            <v>1061.96</v>
          </cell>
        </row>
        <row r="327">
          <cell r="C327" t="str">
            <v>HOSPITAL ERMÍRIO COUTINHO</v>
          </cell>
          <cell r="E327" t="str">
            <v>5.17 - Manutenção de Software, Certificação Digital e Microfilmagem</v>
          </cell>
          <cell r="F327" t="str">
            <v>04.069.709/0001-02</v>
          </cell>
          <cell r="G327" t="str">
            <v>BIONEXO S.A.</v>
          </cell>
          <cell r="H327" t="str">
            <v>S</v>
          </cell>
          <cell r="I327" t="str">
            <v>S</v>
          </cell>
          <cell r="J327" t="str">
            <v>354882</v>
          </cell>
          <cell r="K327">
            <v>45019</v>
          </cell>
          <cell r="M327" t="str">
            <v>3550308 - São Paulo - SP</v>
          </cell>
          <cell r="N327">
            <v>752.23</v>
          </cell>
        </row>
        <row r="328">
          <cell r="C328" t="str">
            <v>HOSPITAL ERMÍRIO COUTINHO</v>
          </cell>
          <cell r="E328" t="str">
            <v>5.17 - Manutenção de Software, Certificação Digital e Microfilmagem</v>
          </cell>
          <cell r="F328" t="str">
            <v>04.069.709/0001-02</v>
          </cell>
          <cell r="G328" t="str">
            <v>BIONEXO S.A.</v>
          </cell>
          <cell r="H328" t="str">
            <v>S</v>
          </cell>
          <cell r="I328" t="str">
            <v>S</v>
          </cell>
          <cell r="J328" t="str">
            <v>362071</v>
          </cell>
          <cell r="K328">
            <v>45048</v>
          </cell>
          <cell r="M328" t="str">
            <v>3550308 - São Paulo - SP</v>
          </cell>
          <cell r="N328">
            <v>752.23</v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7AB5E-07EE-4409-AFC3-5CE35BE058E7}">
  <sheetPr>
    <tabColor rgb="FF92D050"/>
  </sheetPr>
  <dimension ref="A1:L1992"/>
  <sheetViews>
    <sheetView showGridLines="0" tabSelected="1" topLeftCell="A7" zoomScale="90" zoomScaleNormal="90" workbookViewId="0">
      <selection activeCell="D17" sqref="D17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(OCULTAR)'!$Q$3:$S$133,3,0),"")</f>
        <v>9767633000366</v>
      </c>
      <c r="B2" s="4" t="str">
        <f>'[1]TCE - ANEXO IV - Preencher'!C11</f>
        <v>HOSPITAL ERMÍRIO COUTINHO</v>
      </c>
      <c r="C2" s="4" t="str">
        <f>'[1]TCE - ANEXO IV - Preencher'!E11</f>
        <v>3.12 - Material Hospitalar</v>
      </c>
      <c r="D2" s="3">
        <f>'[1]TCE - ANEXO IV - Preencher'!F11</f>
        <v>15227236000132</v>
      </c>
      <c r="E2" s="5" t="str">
        <f>'[1]TCE - ANEXO IV - Preencher'!G11</f>
        <v>ATOS MEDICA COM E REPRE DE PRODUTOS MEDICOS HOSP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000019389</v>
      </c>
      <c r="I2" s="6">
        <f>IF('[1]TCE - ANEXO IV - Preencher'!K11="","",'[1]TCE - ANEXO IV - Preencher'!K11)</f>
        <v>45016</v>
      </c>
      <c r="J2" s="5" t="str">
        <f>'[1]TCE - ANEXO IV - Preencher'!L11</f>
        <v>26230315227236000132550010000193891302904920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504</v>
      </c>
    </row>
    <row r="3" spans="1:12" s="8" customFormat="1" ht="19.5" customHeight="1" x14ac:dyDescent="0.2">
      <c r="A3" s="3">
        <f>IFERROR(VLOOKUP(B3,'[1]DADOS (OCULTAR)'!$Q$3:$S$133,3,0),"")</f>
        <v>9767633000366</v>
      </c>
      <c r="B3" s="4" t="str">
        <f>'[1]TCE - ANEXO IV - Preencher'!C12</f>
        <v>HOSPITAL ERMÍRIO COUTINHO</v>
      </c>
      <c r="C3" s="4" t="str">
        <f>'[1]TCE - ANEXO IV - Preencher'!E12</f>
        <v>3.12 - Material Hospitalar</v>
      </c>
      <c r="D3" s="3">
        <f>'[1]TCE - ANEXO IV - Preencher'!F12</f>
        <v>10779833000156</v>
      </c>
      <c r="E3" s="5" t="str">
        <f>'[1]TCE - ANEXO IV - Preencher'!G12</f>
        <v>MEDICAL MERCANTIL DE APARELHAGEM MEDICA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000573235</v>
      </c>
      <c r="I3" s="6">
        <f>IF('[1]TCE - ANEXO IV - Preencher'!K12="","",'[1]TCE - ANEXO IV - Preencher'!K12)</f>
        <v>45021</v>
      </c>
      <c r="J3" s="5" t="str">
        <f>'[1]TCE - ANEXO IV - Preencher'!L12</f>
        <v>26230410779833000156550010005732351575258009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546</v>
      </c>
    </row>
    <row r="4" spans="1:12" s="8" customFormat="1" ht="19.5" customHeight="1" x14ac:dyDescent="0.2">
      <c r="A4" s="3">
        <f>IFERROR(VLOOKUP(B4,'[1]DADOS (OCULTAR)'!$Q$3:$S$133,3,0),"")</f>
        <v>9767633000366</v>
      </c>
      <c r="B4" s="4" t="str">
        <f>'[1]TCE - ANEXO IV - Preencher'!C13</f>
        <v>HOSPITAL ERMÍRIO COUTINHO</v>
      </c>
      <c r="C4" s="4" t="str">
        <f>'[1]TCE - ANEXO IV - Preencher'!E13</f>
        <v>3.12 - Material Hospitalar</v>
      </c>
      <c r="D4" s="3">
        <f>'[1]TCE - ANEXO IV - Preencher'!F13</f>
        <v>6025185000175</v>
      </c>
      <c r="E4" s="5" t="str">
        <f>'[1]TCE - ANEXO IV - Preencher'!G13</f>
        <v>LINKMED - SOLUÇÃO EM EQUIPAMENTOS MEDICOS HOSPITALAR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000003249</v>
      </c>
      <c r="I4" s="6">
        <f>IF('[1]TCE - ANEXO IV - Preencher'!K13="","",'[1]TCE - ANEXO IV - Preencher'!K13)</f>
        <v>45026</v>
      </c>
      <c r="J4" s="5" t="str">
        <f>'[1]TCE - ANEXO IV - Preencher'!L13</f>
        <v>26230406025185000175550010000032491700430006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911.5</v>
      </c>
    </row>
    <row r="5" spans="1:12" s="8" customFormat="1" ht="19.5" customHeight="1" x14ac:dyDescent="0.2">
      <c r="A5" s="3">
        <f>IFERROR(VLOOKUP(B5,'[1]DADOS (OCULTAR)'!$Q$3:$S$133,3,0),"")</f>
        <v>9767633000366</v>
      </c>
      <c r="B5" s="4" t="str">
        <f>'[1]TCE - ANEXO IV - Preencher'!C14</f>
        <v>HOSPITAL ERMÍRIO COUTINHO</v>
      </c>
      <c r="C5" s="4" t="str">
        <f>'[1]TCE - ANEXO IV - Preencher'!E14</f>
        <v>3.12 - Material Hospitalar</v>
      </c>
      <c r="D5" s="3">
        <f>'[1]TCE - ANEXO IV - Preencher'!F14</f>
        <v>40829708000174</v>
      </c>
      <c r="E5" s="5" t="str">
        <f>'[1]TCE - ANEXO IV - Preencher'!G14</f>
        <v>JRV HOSPITALAR COMERCIO E REPRESENTACAO EIRELI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000001762</v>
      </c>
      <c r="I5" s="6">
        <f>IF('[1]TCE - ANEXO IV - Preencher'!K14="","",'[1]TCE - ANEXO IV - Preencher'!K14)</f>
        <v>45044</v>
      </c>
      <c r="J5" s="5" t="str">
        <f>'[1]TCE - ANEXO IV - Preencher'!L14</f>
        <v>26230440829708000174550010000017621727144273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620</v>
      </c>
    </row>
    <row r="6" spans="1:12" s="8" customFormat="1" ht="19.5" customHeight="1" x14ac:dyDescent="0.2">
      <c r="A6" s="3">
        <f>IFERROR(VLOOKUP(B6,'[1]DADOS (OCULTAR)'!$Q$3:$S$133,3,0),"")</f>
        <v>9767633000366</v>
      </c>
      <c r="B6" s="4" t="str">
        <f>'[1]TCE - ANEXO IV - Preencher'!C15</f>
        <v>HOSPITAL ERMÍRIO COUTINHO</v>
      </c>
      <c r="C6" s="4" t="str">
        <f>'[1]TCE - ANEXO IV - Preencher'!E15</f>
        <v>3.12 - Material Hospitalar</v>
      </c>
      <c r="D6" s="3" t="str">
        <f>'[1]TCE - ANEXO IV - Preencher'!F15</f>
        <v xml:space="preserve">23.039.218/0001-55 </v>
      </c>
      <c r="E6" s="5" t="str">
        <f>'[1]TCE - ANEXO IV - Preencher'!G15</f>
        <v>VISION MEDICA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000006559</v>
      </c>
      <c r="I6" s="6">
        <f>IF('[1]TCE - ANEXO IV - Preencher'!K15="","",'[1]TCE - ANEXO IV - Preencher'!K15)</f>
        <v>45020</v>
      </c>
      <c r="J6" s="5" t="str">
        <f>'[1]TCE - ANEXO IV - Preencher'!L15</f>
        <v>26230423039218000155550010000065591753490280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5720</v>
      </c>
    </row>
    <row r="7" spans="1:12" s="8" customFormat="1" ht="19.5" customHeight="1" x14ac:dyDescent="0.2">
      <c r="A7" s="3">
        <f>IFERROR(VLOOKUP(B7,'[1]DADOS (OCULTAR)'!$Q$3:$S$133,3,0),"")</f>
        <v>9767633000366</v>
      </c>
      <c r="B7" s="4" t="str">
        <f>'[1]TCE - ANEXO IV - Preencher'!C16</f>
        <v>HOSPITAL ERMÍRIO COUTINHO</v>
      </c>
      <c r="C7" s="4" t="str">
        <f>'[1]TCE - ANEXO IV - Preencher'!E16</f>
        <v>3.12 - Material Hospitalar</v>
      </c>
      <c r="D7" s="3" t="str">
        <f>'[1]TCE - ANEXO IV - Preencher'!F16</f>
        <v xml:space="preserve">23.039.218/0001-55 </v>
      </c>
      <c r="E7" s="5" t="str">
        <f>'[1]TCE - ANEXO IV - Preencher'!G16</f>
        <v>VISION MEDICA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000006560</v>
      </c>
      <c r="I7" s="6">
        <f>IF('[1]TCE - ANEXO IV - Preencher'!K16="","",'[1]TCE - ANEXO IV - Preencher'!K16)</f>
        <v>45020</v>
      </c>
      <c r="J7" s="5" t="str">
        <f>'[1]TCE - ANEXO IV - Preencher'!L16</f>
        <v>26230423039218000155550010000065601753949046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1700</v>
      </c>
    </row>
    <row r="8" spans="1:12" s="8" customFormat="1" ht="19.5" customHeight="1" x14ac:dyDescent="0.2">
      <c r="A8" s="3">
        <f>IFERROR(VLOOKUP(B8,'[1]DADOS (OCULTAR)'!$Q$3:$S$133,3,0),"")</f>
        <v>9767633000366</v>
      </c>
      <c r="B8" s="4" t="str">
        <f>'[1]TCE - ANEXO IV - Preencher'!C17</f>
        <v>HOSPITAL ERMÍRIO COUTINHO</v>
      </c>
      <c r="C8" s="4" t="str">
        <f>'[1]TCE - ANEXO IV - Preencher'!E17</f>
        <v>3.12 - Material Hospitalar</v>
      </c>
      <c r="D8" s="3" t="str">
        <f>'[1]TCE - ANEXO IV - Preencher'!F17</f>
        <v xml:space="preserve">23.039.218/0001-55 </v>
      </c>
      <c r="E8" s="5" t="str">
        <f>'[1]TCE - ANEXO IV - Preencher'!G17</f>
        <v>VISION MEDICA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000006561</v>
      </c>
      <c r="I8" s="6">
        <f>IF('[1]TCE - ANEXO IV - Preencher'!K17="","",'[1]TCE - ANEXO IV - Preencher'!K17)</f>
        <v>45020</v>
      </c>
      <c r="J8" s="5" t="str">
        <f>'[1]TCE - ANEXO IV - Preencher'!L17</f>
        <v>26230423039218000155550010000065611754014579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2250</v>
      </c>
    </row>
    <row r="9" spans="1:12" s="8" customFormat="1" ht="19.5" customHeight="1" x14ac:dyDescent="0.2">
      <c r="A9" s="3">
        <f>IFERROR(VLOOKUP(B9,'[1]DADOS (OCULTAR)'!$Q$3:$S$133,3,0),"")</f>
        <v>9767633000366</v>
      </c>
      <c r="B9" s="4" t="str">
        <f>'[1]TCE - ANEXO IV - Preencher'!C18</f>
        <v>HOSPITAL ERMÍRIO COUTINHO</v>
      </c>
      <c r="C9" s="4" t="str">
        <f>'[1]TCE - ANEXO IV - Preencher'!E18</f>
        <v>3.12 - Material Hospitalar</v>
      </c>
      <c r="D9" s="3" t="str">
        <f>'[1]TCE - ANEXO IV - Preencher'!F18</f>
        <v xml:space="preserve">10.779.833/0001-56 </v>
      </c>
      <c r="E9" s="5" t="str">
        <f>'[1]TCE - ANEXO IV - Preencher'!G18</f>
        <v xml:space="preserve">MEDICAL MERCANTIL DE APARELHAGEM MEDICA LTDA 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000573018</v>
      </c>
      <c r="I9" s="6">
        <f>IF('[1]TCE - ANEXO IV - Preencher'!K18="","",'[1]TCE - ANEXO IV - Preencher'!K18)</f>
        <v>45019</v>
      </c>
      <c r="J9" s="5" t="str">
        <f>'[1]TCE - ANEXO IV - Preencher'!L18</f>
        <v>26230410779833000156550010005730181575041008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364.5</v>
      </c>
    </row>
    <row r="10" spans="1:12" s="8" customFormat="1" ht="19.5" customHeight="1" x14ac:dyDescent="0.2">
      <c r="A10" s="3">
        <f>IFERROR(VLOOKUP(B10,'[1]DADOS (OCULTAR)'!$Q$3:$S$133,3,0),"")</f>
        <v>9767633000366</v>
      </c>
      <c r="B10" s="4" t="str">
        <f>'[1]TCE - ANEXO IV - Preencher'!C19</f>
        <v>HOSPITAL ERMÍRIO COUTINHO</v>
      </c>
      <c r="C10" s="4" t="str">
        <f>'[1]TCE - ANEXO IV - Preencher'!E19</f>
        <v>3.12 - Material Hospitalar</v>
      </c>
      <c r="D10" s="3" t="str">
        <f>'[1]TCE - ANEXO IV - Preencher'!F19</f>
        <v xml:space="preserve">11.449.180/0002-90 </v>
      </c>
      <c r="E10" s="5" t="str">
        <f>'[1]TCE - ANEXO IV - Preencher'!G19</f>
        <v xml:space="preserve">DPRODMED DISTRIBUIDORA DE PRODUTOS MEDICOS LTDA 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00009669</v>
      </c>
      <c r="I10" s="6">
        <f>IF('[1]TCE - ANEXO IV - Preencher'!K19="","",'[1]TCE - ANEXO IV - Preencher'!K19)</f>
        <v>45015</v>
      </c>
      <c r="J10" s="5" t="str">
        <f>'[1]TCE - ANEXO IV - Preencher'!L19</f>
        <v>26230311449180000290550010000096691000198547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482.91</v>
      </c>
    </row>
    <row r="11" spans="1:12" s="8" customFormat="1" ht="19.5" customHeight="1" x14ac:dyDescent="0.2">
      <c r="A11" s="3">
        <f>IFERROR(VLOOKUP(B11,'[1]DADOS (OCULTAR)'!$Q$3:$S$133,3,0),"")</f>
        <v>9767633000366</v>
      </c>
      <c r="B11" s="4" t="str">
        <f>'[1]TCE - ANEXO IV - Preencher'!C20</f>
        <v>HOSPITAL ERMÍRIO COUTINHO</v>
      </c>
      <c r="C11" s="4" t="str">
        <f>'[1]TCE - ANEXO IV - Preencher'!E20</f>
        <v>3.12 - Material Hospitalar</v>
      </c>
      <c r="D11" s="3" t="str">
        <f>'[1]TCE - ANEXO IV - Preencher'!F20</f>
        <v xml:space="preserve">03.307.478/0001-57 </v>
      </c>
      <c r="E11" s="5" t="str">
        <f>'[1]TCE - ANEXO IV - Preencher'!G20</f>
        <v xml:space="preserve">MAX FILMES COMERCIO LTDA 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000015301</v>
      </c>
      <c r="I11" s="6">
        <f>IF('[1]TCE - ANEXO IV - Preencher'!K20="","",'[1]TCE - ANEXO IV - Preencher'!K20)</f>
        <v>45016</v>
      </c>
      <c r="J11" s="5" t="str">
        <f>'[1]TCE - ANEXO IV - Preencher'!L20</f>
        <v>26230303307478000157550040000153011100153015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1575</v>
      </c>
    </row>
    <row r="12" spans="1:12" s="8" customFormat="1" ht="19.5" customHeight="1" x14ac:dyDescent="0.2">
      <c r="A12" s="3">
        <f>IFERROR(VLOOKUP(B12,'[1]DADOS (OCULTAR)'!$Q$3:$S$133,3,0),"")</f>
        <v>9767633000366</v>
      </c>
      <c r="B12" s="4" t="str">
        <f>'[1]TCE - ANEXO IV - Preencher'!C21</f>
        <v>HOSPITAL ERMÍRIO COUTINHO</v>
      </c>
      <c r="C12" s="4" t="str">
        <f>'[1]TCE - ANEXO IV - Preencher'!E21</f>
        <v>3.12 - Material Hospitalar</v>
      </c>
      <c r="D12" s="3" t="str">
        <f>'[1]TCE - ANEXO IV - Preencher'!F21</f>
        <v xml:space="preserve">58.426.628/0009-90 </v>
      </c>
      <c r="E12" s="5" t="str">
        <f>'[1]TCE - ANEXO IV - Preencher'!G21</f>
        <v>SAMTRONIC INDUSTRIA E COMERCIO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000001554</v>
      </c>
      <c r="I12" s="6">
        <f>IF('[1]TCE - ANEXO IV - Preencher'!K21="","",'[1]TCE - ANEXO IV - Preencher'!K21)</f>
        <v>45021</v>
      </c>
      <c r="J12" s="5" t="str">
        <f>'[1]TCE - ANEXO IV - Preencher'!L21</f>
        <v>26230458426628000990550010000015541514664900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4600</v>
      </c>
    </row>
    <row r="13" spans="1:12" s="8" customFormat="1" ht="19.5" customHeight="1" x14ac:dyDescent="0.2">
      <c r="A13" s="3">
        <f>IFERROR(VLOOKUP(B13,'[1]DADOS (OCULTAR)'!$Q$3:$S$133,3,0),"")</f>
        <v>9767633000366</v>
      </c>
      <c r="B13" s="4" t="str">
        <f>'[1]TCE - ANEXO IV - Preencher'!C22</f>
        <v>HOSPITAL ERMÍRIO COUTINHO</v>
      </c>
      <c r="C13" s="4" t="str">
        <f>'[1]TCE - ANEXO IV - Preencher'!E22</f>
        <v>3.12 - Material Hospitalar</v>
      </c>
      <c r="D13" s="3" t="str">
        <f>'[1]TCE - ANEXO IV - Preencher'!F22</f>
        <v xml:space="preserve">10.647.227/0002-68 </v>
      </c>
      <c r="E13" s="5" t="str">
        <f>'[1]TCE - ANEXO IV - Preencher'!G22</f>
        <v xml:space="preserve">TUPAN SAUDE CENTER LTDA 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000002209</v>
      </c>
      <c r="I13" s="6">
        <f>IF('[1]TCE - ANEXO IV - Preencher'!K22="","",'[1]TCE - ANEXO IV - Preencher'!K22)</f>
        <v>45026</v>
      </c>
      <c r="J13" s="5" t="str">
        <f>'[1]TCE - ANEXO IV - Preencher'!L22</f>
        <v>26230410647227000268550010000022091009339589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237.92</v>
      </c>
    </row>
    <row r="14" spans="1:12" s="8" customFormat="1" ht="19.5" customHeight="1" x14ac:dyDescent="0.2">
      <c r="A14" s="3">
        <f>IFERROR(VLOOKUP(B14,'[1]DADOS (OCULTAR)'!$Q$3:$S$133,3,0),"")</f>
        <v>9767633000366</v>
      </c>
      <c r="B14" s="4" t="str">
        <f>'[1]TCE - ANEXO IV - Preencher'!C23</f>
        <v>HOSPITAL ERMÍRIO COUTINHO</v>
      </c>
      <c r="C14" s="4" t="str">
        <f>'[1]TCE - ANEXO IV - Preencher'!E23</f>
        <v>3.12 - Material Hospitalar</v>
      </c>
      <c r="D14" s="3" t="str">
        <f>'[1]TCE - ANEXO IV - Preencher'!F23</f>
        <v xml:space="preserve">23.039.218/0001-55 </v>
      </c>
      <c r="E14" s="5" t="str">
        <f>'[1]TCE - ANEXO IV - Preencher'!G23</f>
        <v>VISION MEDICA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000006571</v>
      </c>
      <c r="I14" s="6">
        <f>IF('[1]TCE - ANEXO IV - Preencher'!K23="","",'[1]TCE - ANEXO IV - Preencher'!K23)</f>
        <v>45026</v>
      </c>
      <c r="J14" s="5" t="str">
        <f>'[1]TCE - ANEXO IV - Preencher'!L23</f>
        <v>26230423039218000155550010000065711754014575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686.93</v>
      </c>
    </row>
    <row r="15" spans="1:12" s="8" customFormat="1" ht="19.5" customHeight="1" x14ac:dyDescent="0.2">
      <c r="A15" s="3">
        <f>IFERROR(VLOOKUP(B15,'[1]DADOS (OCULTAR)'!$Q$3:$S$133,3,0),"")</f>
        <v>9767633000366</v>
      </c>
      <c r="B15" s="4" t="str">
        <f>'[1]TCE - ANEXO IV - Preencher'!C24</f>
        <v>HOSPITAL ERMÍRIO COUTINHO</v>
      </c>
      <c r="C15" s="4" t="str">
        <f>'[1]TCE - ANEXO IV - Preencher'!E24</f>
        <v>3.12 - Material Hospitalar</v>
      </c>
      <c r="D15" s="3" t="str">
        <f>'[1]TCE - ANEXO IV - Preencher'!F24</f>
        <v xml:space="preserve">37.844.417/0001-40 </v>
      </c>
      <c r="E15" s="5" t="str">
        <f>'[1]TCE - ANEXO IV - Preencher'!G24</f>
        <v>LOG DISTRIBUIDORA DE PRODUTOS HOSPITALAR E HIGIENE PESSOAL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1396</v>
      </c>
      <c r="I15" s="6">
        <f>IF('[1]TCE - ANEXO IV - Preencher'!K24="","",'[1]TCE - ANEXO IV - Preencher'!K24)</f>
        <v>45029</v>
      </c>
      <c r="J15" s="5" t="str">
        <f>'[1]TCE - ANEXO IV - Preencher'!L24</f>
        <v>26230437844417000140550010000013961352625091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1020.9</v>
      </c>
    </row>
    <row r="16" spans="1:12" s="8" customFormat="1" ht="19.5" customHeight="1" x14ac:dyDescent="0.2">
      <c r="A16" s="3">
        <f>IFERROR(VLOOKUP(B16,'[1]DADOS (OCULTAR)'!$Q$3:$S$133,3,0),"")</f>
        <v>9767633000366</v>
      </c>
      <c r="B16" s="4" t="str">
        <f>'[1]TCE - ANEXO IV - Preencher'!C25</f>
        <v>HOSPITAL ERMÍRIO COUTINHO</v>
      </c>
      <c r="C16" s="4" t="str">
        <f>'[1]TCE - ANEXO IV - Preencher'!E25</f>
        <v>3.12 - Material Hospitalar</v>
      </c>
      <c r="D16" s="3" t="str">
        <f>'[1]TCE - ANEXO IV - Preencher'!F25</f>
        <v xml:space="preserve">04.614.288/0001-45 </v>
      </c>
      <c r="E16" s="5" t="str">
        <f>'[1]TCE - ANEXO IV - Preencher'!G25</f>
        <v xml:space="preserve">DISK LIFE COMERCIO DE PRODUTOS CIRURGICOS LTDA 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6527</v>
      </c>
      <c r="I16" s="6">
        <f>IF('[1]TCE - ANEXO IV - Preencher'!K25="","",'[1]TCE - ANEXO IV - Preencher'!K25)</f>
        <v>45029</v>
      </c>
      <c r="J16" s="5" t="str">
        <f>'[1]TCE - ANEXO IV - Preencher'!L25</f>
        <v>26230404614288000145550010000065271923971158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2209.3000000000002</v>
      </c>
    </row>
    <row r="17" spans="1:12" s="8" customFormat="1" ht="19.5" customHeight="1" x14ac:dyDescent="0.2">
      <c r="A17" s="3">
        <f>IFERROR(VLOOKUP(B17,'[1]DADOS (OCULTAR)'!$Q$3:$S$133,3,0),"")</f>
        <v>9767633000366</v>
      </c>
      <c r="B17" s="4" t="str">
        <f>'[1]TCE - ANEXO IV - Preencher'!C26</f>
        <v>HOSPITAL ERMÍRIO COUTINHO</v>
      </c>
      <c r="C17" s="4" t="str">
        <f>'[1]TCE - ANEXO IV - Preencher'!E26</f>
        <v>3.12 - Material Hospitalar</v>
      </c>
      <c r="D17" s="3" t="str">
        <f>'[1]TCE - ANEXO IV - Preencher'!F26</f>
        <v xml:space="preserve">09.441.460/0001-20 </v>
      </c>
      <c r="E17" s="5" t="str">
        <f>'[1]TCE - ANEXO IV - Preencher'!G26</f>
        <v>PADRAO DIST DE PRODUTOS E EQUIP HOSP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000314095</v>
      </c>
      <c r="I17" s="6">
        <f>IF('[1]TCE - ANEXO IV - Preencher'!K26="","",'[1]TCE - ANEXO IV - Preencher'!K26)</f>
        <v>45028</v>
      </c>
      <c r="J17" s="5" t="str">
        <f>'[1]TCE - ANEXO IV - Preencher'!L26</f>
        <v>26230409441460000120550010003140951412874174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335.3</v>
      </c>
    </row>
    <row r="18" spans="1:12" s="8" customFormat="1" ht="19.5" customHeight="1" x14ac:dyDescent="0.2">
      <c r="A18" s="3">
        <f>IFERROR(VLOOKUP(B18,'[1]DADOS (OCULTAR)'!$Q$3:$S$133,3,0),"")</f>
        <v>9767633000366</v>
      </c>
      <c r="B18" s="4" t="str">
        <f>'[1]TCE - ANEXO IV - Preencher'!C27</f>
        <v>HOSPITAL ERMÍRIO COUTINHO</v>
      </c>
      <c r="C18" s="4" t="str">
        <f>'[1]TCE - ANEXO IV - Preencher'!E27</f>
        <v>3.12 - Material Hospitalar</v>
      </c>
      <c r="D18" s="3" t="str">
        <f>'[1]TCE - ANEXO IV - Preencher'!F27</f>
        <v xml:space="preserve">05.932.624/0001-60 </v>
      </c>
      <c r="E18" s="5" t="str">
        <f>'[1]TCE - ANEXO IV - Preencher'!G27</f>
        <v xml:space="preserve">MEGAMED COMERCIO LTDA 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000020210</v>
      </c>
      <c r="I18" s="6">
        <f>IF('[1]TCE - ANEXO IV - Preencher'!K27="","",'[1]TCE - ANEXO IV - Preencher'!K27)</f>
        <v>45029</v>
      </c>
      <c r="J18" s="5" t="str">
        <f>'[1]TCE - ANEXO IV - Preencher'!L27</f>
        <v>26230405932624000160550010000202101407791152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1181.7</v>
      </c>
    </row>
    <row r="19" spans="1:12" s="8" customFormat="1" ht="19.5" customHeight="1" x14ac:dyDescent="0.2">
      <c r="A19" s="3">
        <f>IFERROR(VLOOKUP(B19,'[1]DADOS (OCULTAR)'!$Q$3:$S$133,3,0),"")</f>
        <v>9767633000366</v>
      </c>
      <c r="B19" s="4" t="str">
        <f>'[1]TCE - ANEXO IV - Preencher'!C28</f>
        <v>HOSPITAL ERMÍRIO COUTINHO</v>
      </c>
      <c r="C19" s="4" t="str">
        <f>'[1]TCE - ANEXO IV - Preencher'!E28</f>
        <v>3.12 - Material Hospitalar</v>
      </c>
      <c r="D19" s="3" t="str">
        <f>'[1]TCE - ANEXO IV - Preencher'!F28</f>
        <v xml:space="preserve">09.944.371/0002-87 </v>
      </c>
      <c r="E19" s="5" t="str">
        <f>'[1]TCE - ANEXO IV - Preencher'!G28</f>
        <v xml:space="preserve">SULMEDIC COMERCIO DE MEDICAMENTOS LTDA 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000002775</v>
      </c>
      <c r="I19" s="6">
        <f>IF('[1]TCE - ANEXO IV - Preencher'!K28="","",'[1]TCE - ANEXO IV - Preencher'!K28)</f>
        <v>45029</v>
      </c>
      <c r="J19" s="5" t="str">
        <f>'[1]TCE - ANEXO IV - Preencher'!L28</f>
        <v>28230409944371000287550020000027751759086955</v>
      </c>
      <c r="K19" s="5" t="str">
        <f>IF(F19="B",LEFT('[1]TCE - ANEXO IV - Preencher'!M28,2),IF(F19="S",LEFT('[1]TCE - ANEXO IV - Preencher'!M28,7),IF('[1]TCE - ANEXO IV - Preencher'!H28="","")))</f>
        <v>28</v>
      </c>
      <c r="L19" s="7">
        <f>'[1]TCE - ANEXO IV - Preencher'!N28</f>
        <v>45.5</v>
      </c>
    </row>
    <row r="20" spans="1:12" s="8" customFormat="1" ht="19.5" customHeight="1" x14ac:dyDescent="0.2">
      <c r="A20" s="3">
        <f>IFERROR(VLOOKUP(B20,'[1]DADOS (OCULTAR)'!$Q$3:$S$133,3,0),"")</f>
        <v>9767633000366</v>
      </c>
      <c r="B20" s="4" t="str">
        <f>'[1]TCE - ANEXO IV - Preencher'!C29</f>
        <v>HOSPITAL ERMÍRIO COUTINHO</v>
      </c>
      <c r="C20" s="4" t="str">
        <f>'[1]TCE - ANEXO IV - Preencher'!E29</f>
        <v>3.12 - Material Hospitalar</v>
      </c>
      <c r="D20" s="3" t="str">
        <f>'[1]TCE - ANEXO IV - Preencher'!F29</f>
        <v xml:space="preserve">10.779.833/0001-56 </v>
      </c>
      <c r="E20" s="5" t="str">
        <f>'[1]TCE - ANEXO IV - Preencher'!G29</f>
        <v xml:space="preserve">MEDICAL MERCANTIL DE APARELHAGEM MEDICA LTDA 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000573339</v>
      </c>
      <c r="I20" s="6">
        <f>IF('[1]TCE - ANEXO IV - Preencher'!K29="","",'[1]TCE - ANEXO IV - Preencher'!K29)</f>
        <v>45022</v>
      </c>
      <c r="J20" s="5" t="str">
        <f>'[1]TCE - ANEXO IV - Preencher'!L29</f>
        <v>26230410779833000156550010005733391575362005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312.64</v>
      </c>
    </row>
    <row r="21" spans="1:12" s="8" customFormat="1" ht="19.5" customHeight="1" x14ac:dyDescent="0.2">
      <c r="A21" s="3">
        <f>IFERROR(VLOOKUP(B21,'[1]DADOS (OCULTAR)'!$Q$3:$S$133,3,0),"")</f>
        <v>9767633000366</v>
      </c>
      <c r="B21" s="4" t="str">
        <f>'[1]TCE - ANEXO IV - Preencher'!C30</f>
        <v>HOSPITAL ERMÍRIO COUTINHO</v>
      </c>
      <c r="C21" s="4" t="str">
        <f>'[1]TCE - ANEXO IV - Preencher'!E30</f>
        <v>3.12 - Material Hospitalar</v>
      </c>
      <c r="D21" s="3" t="str">
        <f>'[1]TCE - ANEXO IV - Preencher'!F30</f>
        <v xml:space="preserve">10.779.833/0001-56 </v>
      </c>
      <c r="E21" s="5" t="str">
        <f>'[1]TCE - ANEXO IV - Preencher'!G30</f>
        <v xml:space="preserve">MEDICAL MERCANTIL DE APARELHAGEM MEDICA LTDA 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000573679</v>
      </c>
      <c r="I21" s="6">
        <f>IF('[1]TCE - ANEXO IV - Preencher'!K30="","",'[1]TCE - ANEXO IV - Preencher'!K30)</f>
        <v>45028</v>
      </c>
      <c r="J21" s="5" t="str">
        <f>'[1]TCE - ANEXO IV - Preencher'!L30</f>
        <v>26230410779833000156550010005736791575702002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1155.1199999999999</v>
      </c>
    </row>
    <row r="22" spans="1:12" s="8" customFormat="1" ht="19.5" customHeight="1" x14ac:dyDescent="0.2">
      <c r="A22" s="3">
        <f>IFERROR(VLOOKUP(B22,'[1]DADOS (OCULTAR)'!$Q$3:$S$133,3,0),"")</f>
        <v>9767633000366</v>
      </c>
      <c r="B22" s="4" t="str">
        <f>'[1]TCE - ANEXO IV - Preencher'!C31</f>
        <v>HOSPITAL ERMÍRIO COUTINHO</v>
      </c>
      <c r="C22" s="4" t="str">
        <f>'[1]TCE - ANEXO IV - Preencher'!E31</f>
        <v>3.12 - Material Hospitalar</v>
      </c>
      <c r="D22" s="3" t="str">
        <f>'[1]TCE - ANEXO IV - Preencher'!F31</f>
        <v xml:space="preserve">11.462.456/0002-70 </v>
      </c>
      <c r="E22" s="5" t="str">
        <f>'[1]TCE - ANEXO IV - Preencher'!G31</f>
        <v xml:space="preserve">DIAGNOSTICA INDUSTRIA E COMERCIO 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000023019</v>
      </c>
      <c r="I22" s="6">
        <f>IF('[1]TCE - ANEXO IV - Preencher'!K31="","",'[1]TCE - ANEXO IV - Preencher'!K31)</f>
        <v>45029</v>
      </c>
      <c r="J22" s="5" t="str">
        <f>'[1]TCE - ANEXO IV - Preencher'!L31</f>
        <v>31230411462456000270550010000230191017767034</v>
      </c>
      <c r="K22" s="5" t="str">
        <f>IF(F22="B",LEFT('[1]TCE - ANEXO IV - Preencher'!M31,2),IF(F22="S",LEFT('[1]TCE - ANEXO IV - Preencher'!M31,7),IF('[1]TCE - ANEXO IV - Preencher'!H31="","")))</f>
        <v>31</v>
      </c>
      <c r="L22" s="7">
        <f>'[1]TCE - ANEXO IV - Preencher'!N31</f>
        <v>1337.37</v>
      </c>
    </row>
    <row r="23" spans="1:12" s="8" customFormat="1" ht="19.5" customHeight="1" x14ac:dyDescent="0.2">
      <c r="A23" s="3">
        <f>IFERROR(VLOOKUP(B23,'[1]DADOS (OCULTAR)'!$Q$3:$S$133,3,0),"")</f>
        <v>9767633000366</v>
      </c>
      <c r="B23" s="4" t="str">
        <f>'[1]TCE - ANEXO IV - Preencher'!C32</f>
        <v>HOSPITAL ERMÍRIO COUTINHO</v>
      </c>
      <c r="C23" s="4" t="str">
        <f>'[1]TCE - ANEXO IV - Preencher'!E32</f>
        <v>3.12 - Material Hospitalar</v>
      </c>
      <c r="D23" s="3" t="str">
        <f>'[1]TCE - ANEXO IV - Preencher'!F32</f>
        <v xml:space="preserve">11.463.963/0001-48 </v>
      </c>
      <c r="E23" s="5" t="str">
        <f>'[1]TCE - ANEXO IV - Preencher'!G32</f>
        <v xml:space="preserve">BCI BRASIL CHINA IMPORTADORA LTDA 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000036055</v>
      </c>
      <c r="I23" s="6">
        <f>IF('[1]TCE - ANEXO IV - Preencher'!K32="","",'[1]TCE - ANEXO IV - Preencher'!K32)</f>
        <v>45029</v>
      </c>
      <c r="J23" s="5" t="str">
        <f>'[1]TCE - ANEXO IV - Preencher'!L32</f>
        <v>26230411463963000148550010000360551843685767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815.45</v>
      </c>
    </row>
    <row r="24" spans="1:12" s="8" customFormat="1" ht="19.5" customHeight="1" x14ac:dyDescent="0.2">
      <c r="A24" s="3">
        <f>IFERROR(VLOOKUP(B24,'[1]DADOS (OCULTAR)'!$Q$3:$S$133,3,0),"")</f>
        <v>9767633000366</v>
      </c>
      <c r="B24" s="4" t="str">
        <f>'[1]TCE - ANEXO IV - Preencher'!C33</f>
        <v>HOSPITAL ERMÍRIO COUTINHO</v>
      </c>
      <c r="C24" s="4" t="str">
        <f>'[1]TCE - ANEXO IV - Preencher'!E33</f>
        <v>3.12 - Material Hospitalar</v>
      </c>
      <c r="D24" s="3" t="str">
        <f>'[1]TCE - ANEXO IV - Preencher'!F33</f>
        <v xml:space="preserve">10.779.833/0001-56 </v>
      </c>
      <c r="E24" s="5" t="str">
        <f>'[1]TCE - ANEXO IV - Preencher'!G33</f>
        <v xml:space="preserve">MEDICAL MERCANTIL DE APARELHAGEM MEDICA LTDA 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000574082</v>
      </c>
      <c r="I24" s="6">
        <f>IF('[1]TCE - ANEXO IV - Preencher'!K33="","",'[1]TCE - ANEXO IV - Preencher'!K33)</f>
        <v>45034</v>
      </c>
      <c r="J24" s="5" t="str">
        <f>'[1]TCE - ANEXO IV - Preencher'!L33</f>
        <v>26230410779833000156550010005740821576105005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550</v>
      </c>
    </row>
    <row r="25" spans="1:12" s="8" customFormat="1" ht="19.5" customHeight="1" x14ac:dyDescent="0.2">
      <c r="A25" s="3">
        <f>IFERROR(VLOOKUP(B25,'[1]DADOS (OCULTAR)'!$Q$3:$S$133,3,0),"")</f>
        <v>9767633000366</v>
      </c>
      <c r="B25" s="4" t="str">
        <f>'[1]TCE - ANEXO IV - Preencher'!C34</f>
        <v>HOSPITAL ERMÍRIO COUTINHO</v>
      </c>
      <c r="C25" s="4" t="str">
        <f>'[1]TCE - ANEXO IV - Preencher'!E34</f>
        <v>3.12 - Material Hospitalar</v>
      </c>
      <c r="D25" s="3" t="str">
        <f>'[1]TCE - ANEXO IV - Preencher'!F34</f>
        <v xml:space="preserve">44.734.671/0022-86 </v>
      </c>
      <c r="E25" s="5" t="str">
        <f>'[1]TCE - ANEXO IV - Preencher'!G34</f>
        <v xml:space="preserve">CRISTALIA PROD. QUIM. FARMACEUTICOS LTDA 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0066609</v>
      </c>
      <c r="I25" s="6">
        <f>IF('[1]TCE - ANEXO IV - Preencher'!K34="","",'[1]TCE - ANEXO IV - Preencher'!K34)</f>
        <v>45029</v>
      </c>
      <c r="J25" s="5" t="str">
        <f>'[1]TCE - ANEXO IV - Preencher'!L34</f>
        <v>35230444734671002286550100000666091190844672</v>
      </c>
      <c r="K25" s="5" t="str">
        <f>IF(F25="B",LEFT('[1]TCE - ANEXO IV - Preencher'!M34,2),IF(F25="S",LEFT('[1]TCE - ANEXO IV - Preencher'!M34,7),IF('[1]TCE - ANEXO IV - Preencher'!H34="","")))</f>
        <v>35</v>
      </c>
      <c r="L25" s="7">
        <f>'[1]TCE - ANEXO IV - Preencher'!N34</f>
        <v>172.8</v>
      </c>
    </row>
    <row r="26" spans="1:12" s="8" customFormat="1" ht="19.5" customHeight="1" x14ac:dyDescent="0.2">
      <c r="A26" s="3">
        <f>IFERROR(VLOOKUP(B26,'[1]DADOS (OCULTAR)'!$Q$3:$S$133,3,0),"")</f>
        <v>9767633000366</v>
      </c>
      <c r="B26" s="4" t="str">
        <f>'[1]TCE - ANEXO IV - Preencher'!C35</f>
        <v>HOSPITAL ERMÍRIO COUTINHO</v>
      </c>
      <c r="C26" s="4" t="str">
        <f>'[1]TCE - ANEXO IV - Preencher'!E35</f>
        <v>3.12 - Material Hospitalar</v>
      </c>
      <c r="D26" s="3" t="str">
        <f>'[1]TCE - ANEXO IV - Preencher'!F35</f>
        <v xml:space="preserve">15.218.561/0001-39 </v>
      </c>
      <c r="E26" s="5" t="str">
        <f>'[1]TCE - ANEXO IV - Preencher'!G35</f>
        <v xml:space="preserve">NNMED DIST IMP E EXPORT DE MED LTDA 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000095965</v>
      </c>
      <c r="I26" s="6">
        <f>IF('[1]TCE - ANEXO IV - Preencher'!K35="","",'[1]TCE - ANEXO IV - Preencher'!K35)</f>
        <v>45036</v>
      </c>
      <c r="J26" s="5" t="str">
        <f>'[1]TCE - ANEXO IV - Preencher'!L35</f>
        <v>25230415218561000139550010000959651794938634</v>
      </c>
      <c r="K26" s="5" t="str">
        <f>IF(F26="B",LEFT('[1]TCE - ANEXO IV - Preencher'!M35,2),IF(F26="S",LEFT('[1]TCE - ANEXO IV - Preencher'!M35,7),IF('[1]TCE - ANEXO IV - Preencher'!H35="","")))</f>
        <v>25</v>
      </c>
      <c r="L26" s="7">
        <f>'[1]TCE - ANEXO IV - Preencher'!N35</f>
        <v>676.04</v>
      </c>
    </row>
    <row r="27" spans="1:12" s="8" customFormat="1" ht="19.5" customHeight="1" x14ac:dyDescent="0.2">
      <c r="A27" s="3">
        <f>IFERROR(VLOOKUP(B27,'[1]DADOS (OCULTAR)'!$Q$3:$S$133,3,0),"")</f>
        <v>9767633000366</v>
      </c>
      <c r="B27" s="4" t="str">
        <f>'[1]TCE - ANEXO IV - Preencher'!C36</f>
        <v>HOSPITAL ERMÍRIO COUTINHO</v>
      </c>
      <c r="C27" s="4" t="str">
        <f>'[1]TCE - ANEXO IV - Preencher'!E36</f>
        <v>3.12 - Material Hospitalar</v>
      </c>
      <c r="D27" s="3" t="str">
        <f>'[1]TCE - ANEXO IV - Preencher'!F36</f>
        <v xml:space="preserve">15.218.561/0001-39 </v>
      </c>
      <c r="E27" s="5" t="str">
        <f>'[1]TCE - ANEXO IV - Preencher'!G36</f>
        <v xml:space="preserve">NNMED DIST IMP E EXPORT DE MED LTDA 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000095963</v>
      </c>
      <c r="I27" s="6">
        <f>IF('[1]TCE - ANEXO IV - Preencher'!K36="","",'[1]TCE - ANEXO IV - Preencher'!K36)</f>
        <v>45036</v>
      </c>
      <c r="J27" s="5" t="str">
        <f>'[1]TCE - ANEXO IV - Preencher'!L36</f>
        <v>25230415218561000139550010000959631176165135</v>
      </c>
      <c r="K27" s="5" t="str">
        <f>IF(F27="B",LEFT('[1]TCE - ANEXO IV - Preencher'!M36,2),IF(F27="S",LEFT('[1]TCE - ANEXO IV - Preencher'!M36,7),IF('[1]TCE - ANEXO IV - Preencher'!H36="","")))</f>
        <v>25</v>
      </c>
      <c r="L27" s="7">
        <f>'[1]TCE - ANEXO IV - Preencher'!N36</f>
        <v>911.74</v>
      </c>
    </row>
    <row r="28" spans="1:12" s="8" customFormat="1" ht="19.5" customHeight="1" x14ac:dyDescent="0.2">
      <c r="A28" s="3">
        <f>IFERROR(VLOOKUP(B28,'[1]DADOS (OCULTAR)'!$Q$3:$S$133,3,0),"")</f>
        <v>9767633000366</v>
      </c>
      <c r="B28" s="4" t="str">
        <f>'[1]TCE - ANEXO IV - Preencher'!C37</f>
        <v>HOSPITAL ERMÍRIO COUTINHO</v>
      </c>
      <c r="C28" s="4" t="str">
        <f>'[1]TCE - ANEXO IV - Preencher'!E37</f>
        <v>3.12 - Material Hospitalar</v>
      </c>
      <c r="D28" s="3" t="str">
        <f>'[1]TCE - ANEXO IV - Preencher'!F37</f>
        <v xml:space="preserve">04.614.288/0001-45 </v>
      </c>
      <c r="E28" s="5" t="str">
        <f>'[1]TCE - ANEXO IV - Preencher'!G37</f>
        <v xml:space="preserve">DISK LIFE COMERCIO DE PRODUTOS CIRURGICOS LTDA 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6565</v>
      </c>
      <c r="I28" s="6">
        <f>IF('[1]TCE - ANEXO IV - Preencher'!K37="","",'[1]TCE - ANEXO IV - Preencher'!K37)</f>
        <v>45036</v>
      </c>
      <c r="J28" s="5" t="str">
        <f>'[1]TCE - ANEXO IV - Preencher'!L37</f>
        <v>26230404614288000145550010000065651729239928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2030</v>
      </c>
    </row>
    <row r="29" spans="1:12" s="8" customFormat="1" ht="19.5" customHeight="1" x14ac:dyDescent="0.2">
      <c r="A29" s="3">
        <f>IFERROR(VLOOKUP(B29,'[1]DADOS (OCULTAR)'!$Q$3:$S$133,3,0),"")</f>
        <v>9767633000366</v>
      </c>
      <c r="B29" s="4" t="str">
        <f>'[1]TCE - ANEXO IV - Preencher'!C38</f>
        <v>HOSPITAL ERMÍRIO COUTINHO</v>
      </c>
      <c r="C29" s="4" t="str">
        <f>'[1]TCE - ANEXO IV - Preencher'!E38</f>
        <v>3.12 - Material Hospitalar</v>
      </c>
      <c r="D29" s="3" t="str">
        <f>'[1]TCE - ANEXO IV - Preencher'!F38</f>
        <v xml:space="preserve">09.944.371/0001-04 </v>
      </c>
      <c r="E29" s="5" t="str">
        <f>'[1]TCE - ANEXO IV - Preencher'!G38</f>
        <v xml:space="preserve">SULMEDIC COMERCIO DE MEDICAMENTOS LTDA 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000136994</v>
      </c>
      <c r="I29" s="6">
        <f>IF('[1]TCE - ANEXO IV - Preencher'!K38="","",'[1]TCE - ANEXO IV - Preencher'!K38)</f>
        <v>45029</v>
      </c>
      <c r="J29" s="5" t="str">
        <f>'[1]TCE - ANEXO IV - Preencher'!L38</f>
        <v>42230409944371000104550010001369941594233232</v>
      </c>
      <c r="K29" s="5" t="str">
        <f>IF(F29="B",LEFT('[1]TCE - ANEXO IV - Preencher'!M38,2),IF(F29="S",LEFT('[1]TCE - ANEXO IV - Preencher'!M38,7),IF('[1]TCE - ANEXO IV - Preencher'!H38="","")))</f>
        <v>42</v>
      </c>
      <c r="L29" s="7">
        <f>'[1]TCE - ANEXO IV - Preencher'!N38</f>
        <v>2180.6999999999998</v>
      </c>
    </row>
    <row r="30" spans="1:12" s="8" customFormat="1" ht="19.5" customHeight="1" x14ac:dyDescent="0.2">
      <c r="A30" s="3">
        <f>IFERROR(VLOOKUP(B30,'[1]DADOS (OCULTAR)'!$Q$3:$S$133,3,0),"")</f>
        <v>9767633000366</v>
      </c>
      <c r="B30" s="4" t="str">
        <f>'[1]TCE - ANEXO IV - Preencher'!C39</f>
        <v>HOSPITAL ERMÍRIO COUTINHO</v>
      </c>
      <c r="C30" s="4" t="str">
        <f>'[1]TCE - ANEXO IV - Preencher'!E39</f>
        <v>3.12 - Material Hospitalar</v>
      </c>
      <c r="D30" s="3" t="str">
        <f>'[1]TCE - ANEXO IV - Preencher'!F39</f>
        <v xml:space="preserve">08.674.752/0003-01 </v>
      </c>
      <c r="E30" s="5" t="str">
        <f>'[1]TCE - ANEXO IV - Preencher'!G39</f>
        <v xml:space="preserve">CIRURGICA MONTEBELLO LTDA 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000022103</v>
      </c>
      <c r="I30" s="6">
        <f>IF('[1]TCE - ANEXO IV - Preencher'!K39="","",'[1]TCE - ANEXO IV - Preencher'!K39)</f>
        <v>45043</v>
      </c>
      <c r="J30" s="5" t="str">
        <f>'[1]TCE - ANEXO IV - Preencher'!L39</f>
        <v>26230408674752000301550010000221031519603430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2311.41</v>
      </c>
    </row>
    <row r="31" spans="1:12" s="8" customFormat="1" ht="19.5" customHeight="1" x14ac:dyDescent="0.2">
      <c r="A31" s="3">
        <f>IFERROR(VLOOKUP(B31,'[1]DADOS (OCULTAR)'!$Q$3:$S$133,3,0),"")</f>
        <v>9767633000366</v>
      </c>
      <c r="B31" s="4" t="str">
        <f>'[1]TCE - ANEXO IV - Preencher'!C40</f>
        <v>HOSPITAL ERMÍRIO COUTINHO</v>
      </c>
      <c r="C31" s="4" t="str">
        <f>'[1]TCE - ANEXO IV - Preencher'!E40</f>
        <v>3.12 - Material Hospitalar</v>
      </c>
      <c r="D31" s="3" t="str">
        <f>'[1]TCE - ANEXO IV - Preencher'!F40</f>
        <v xml:space="preserve">09.182.725/0001-12 </v>
      </c>
      <c r="E31" s="5" t="str">
        <f>'[1]TCE - ANEXO IV - Preencher'!G40</f>
        <v xml:space="preserve">ATIVA MEDICO CIRURGICA LTDA 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000209649</v>
      </c>
      <c r="I31" s="6">
        <f>IF('[1]TCE - ANEXO IV - Preencher'!K40="","",'[1]TCE - ANEXO IV - Preencher'!K40)</f>
        <v>45030</v>
      </c>
      <c r="J31" s="5" t="str">
        <f>'[1]TCE - ANEXO IV - Preencher'!L40</f>
        <v>31230409182725000112550010002096491705547510</v>
      </c>
      <c r="K31" s="5" t="str">
        <f>IF(F31="B",LEFT('[1]TCE - ANEXO IV - Preencher'!M40,2),IF(F31="S",LEFT('[1]TCE - ANEXO IV - Preencher'!M40,7),IF('[1]TCE - ANEXO IV - Preencher'!H40="","")))</f>
        <v>31</v>
      </c>
      <c r="L31" s="7">
        <f>'[1]TCE - ANEXO IV - Preencher'!N40</f>
        <v>1232.55</v>
      </c>
    </row>
    <row r="32" spans="1:12" s="8" customFormat="1" ht="19.5" customHeight="1" x14ac:dyDescent="0.2">
      <c r="A32" s="3">
        <f>IFERROR(VLOOKUP(B32,'[1]DADOS (OCULTAR)'!$Q$3:$S$133,3,0),"")</f>
        <v>9767633000366</v>
      </c>
      <c r="B32" s="4" t="str">
        <f>'[1]TCE - ANEXO IV - Preencher'!C41</f>
        <v>HOSPITAL ERMÍRIO COUTINHO</v>
      </c>
      <c r="C32" s="4" t="str">
        <f>'[1]TCE - ANEXO IV - Preencher'!E41</f>
        <v>3.12 - Material Hospitalar</v>
      </c>
      <c r="D32" s="3" t="str">
        <f>'[1]TCE - ANEXO IV - Preencher'!F41</f>
        <v xml:space="preserve">08.674.752/0001-40 </v>
      </c>
      <c r="E32" s="5" t="str">
        <f>'[1]TCE - ANEXO IV - Preencher'!G41</f>
        <v xml:space="preserve">CIRURGICA MONTEBELLO LTDA 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000159461</v>
      </c>
      <c r="I32" s="6">
        <f>IF('[1]TCE - ANEXO IV - Preencher'!K41="","",'[1]TCE - ANEXO IV - Preencher'!K41)</f>
        <v>45029</v>
      </c>
      <c r="J32" s="5" t="str">
        <f>'[1]TCE - ANEXO IV - Preencher'!L41</f>
        <v>26230408674752000140550010001594611837339976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1249.8</v>
      </c>
    </row>
    <row r="33" spans="1:12" s="8" customFormat="1" ht="19.5" customHeight="1" x14ac:dyDescent="0.2">
      <c r="A33" s="3">
        <f>IFERROR(VLOOKUP(B33,'[1]DADOS (OCULTAR)'!$Q$3:$S$133,3,0),"")</f>
        <v>9767633000366</v>
      </c>
      <c r="B33" s="4" t="str">
        <f>'[1]TCE - ANEXO IV - Preencher'!C42</f>
        <v>HOSPITAL ERMÍRIO COUTINHO</v>
      </c>
      <c r="C33" s="4" t="str">
        <f>'[1]TCE - ANEXO IV - Preencher'!E42</f>
        <v>3.12 - Material Hospitalar</v>
      </c>
      <c r="D33" s="3" t="str">
        <f>'[1]TCE - ANEXO IV - Preencher'!F42</f>
        <v xml:space="preserve">19.487.533/0001-78 </v>
      </c>
      <c r="E33" s="5" t="str">
        <f>'[1]TCE - ANEXO IV - Preencher'!G42</f>
        <v xml:space="preserve">F A DE ALMEIDA AZEVEDO ME 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000001607</v>
      </c>
      <c r="I33" s="6">
        <f>IF('[1]TCE - ANEXO IV - Preencher'!K42="","",'[1]TCE - ANEXO IV - Preencher'!K42)</f>
        <v>45042</v>
      </c>
      <c r="J33" s="5" t="str">
        <f>'[1]TCE - ANEXO IV - Preencher'!L42</f>
        <v>26230419487533000178550010000016071000148155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702</v>
      </c>
    </row>
    <row r="34" spans="1:12" s="8" customFormat="1" ht="19.5" customHeight="1" x14ac:dyDescent="0.2">
      <c r="A34" s="3">
        <f>IFERROR(VLOOKUP(B34,'[1]DADOS (OCULTAR)'!$Q$3:$S$133,3,0),"")</f>
        <v>9767633000366</v>
      </c>
      <c r="B34" s="4" t="str">
        <f>'[1]TCE - ANEXO IV - Preencher'!C43</f>
        <v>HOSPITAL ERMÍRIO COUTINHO</v>
      </c>
      <c r="C34" s="4" t="str">
        <f>'[1]TCE - ANEXO IV - Preencher'!E43</f>
        <v>3.12 - Material Hospitalar</v>
      </c>
      <c r="D34" s="3">
        <f>'[1]TCE - ANEXO IV - Preencher'!F43</f>
        <v>12420164001048</v>
      </c>
      <c r="E34" s="5" t="str">
        <f>'[1]TCE - ANEXO IV - Preencher'!G43</f>
        <v>CM HOSPITALAR S.A. RECIFE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000170619</v>
      </c>
      <c r="I34" s="6">
        <f>IF('[1]TCE - ANEXO IV - Preencher'!K43="","",'[1]TCE - ANEXO IV - Preencher'!K43)</f>
        <v>45034</v>
      </c>
      <c r="J34" s="5" t="str">
        <f>'[1]TCE - ANEXO IV - Preencher'!L43</f>
        <v>26230412420164001048550010001706191161948417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972.7</v>
      </c>
    </row>
    <row r="35" spans="1:12" s="8" customFormat="1" ht="19.5" customHeight="1" x14ac:dyDescent="0.2">
      <c r="A35" s="3">
        <f>IFERROR(VLOOKUP(B35,'[1]DADOS (OCULTAR)'!$Q$3:$S$133,3,0),"")</f>
        <v>9767633000366</v>
      </c>
      <c r="B35" s="4" t="str">
        <f>'[1]TCE - ANEXO IV - Preencher'!C44</f>
        <v>HOSPITAL ERMÍRIO COUTINHO</v>
      </c>
      <c r="C35" s="4" t="str">
        <f>'[1]TCE - ANEXO IV - Preencher'!E44</f>
        <v>3.4 - Material Farmacológico</v>
      </c>
      <c r="D35" s="3" t="str">
        <f>'[1]TCE - ANEXO IV - Preencher'!F44</f>
        <v xml:space="preserve">07.829.192/0002-73 </v>
      </c>
      <c r="E35" s="5" t="str">
        <f>'[1]TCE - ANEXO IV - Preencher'!G44</f>
        <v xml:space="preserve">A C S MEDICAMENTOS LTDA 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427923</v>
      </c>
      <c r="I35" s="6">
        <f>IF('[1]TCE - ANEXO IV - Preencher'!K44="","",'[1]TCE - ANEXO IV - Preencher'!K44)</f>
        <v>45027</v>
      </c>
      <c r="J35" s="5" t="str">
        <f>'[1]TCE - ANEXO IV - Preencher'!L44</f>
        <v>26230407829192000273650020004279231888888899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73.89</v>
      </c>
    </row>
    <row r="36" spans="1:12" s="8" customFormat="1" ht="19.5" customHeight="1" x14ac:dyDescent="0.2">
      <c r="A36" s="3">
        <f>IFERROR(VLOOKUP(B36,'[1]DADOS (OCULTAR)'!$Q$3:$S$133,3,0),"")</f>
        <v>9767633000366</v>
      </c>
      <c r="B36" s="4" t="str">
        <f>'[1]TCE - ANEXO IV - Preencher'!C45</f>
        <v>HOSPITAL ERMÍRIO COUTINHO</v>
      </c>
      <c r="C36" s="4" t="str">
        <f>'[1]TCE - ANEXO IV - Preencher'!E45</f>
        <v>3.4 - Material Farmacológico</v>
      </c>
      <c r="D36" s="3" t="str">
        <f>'[1]TCE - ANEXO IV - Preencher'!F45</f>
        <v xml:space="preserve">67.729.178/0006-53 </v>
      </c>
      <c r="E36" s="5" t="str">
        <f>'[1]TCE - ANEXO IV - Preencher'!G45</f>
        <v xml:space="preserve">COMERCIAL CIRURGICA RIOCLARENSE LTDA 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0047360</v>
      </c>
      <c r="I36" s="6">
        <f>IF('[1]TCE - ANEXO IV - Preencher'!K45="","",'[1]TCE - ANEXO IV - Preencher'!K45)</f>
        <v>45028</v>
      </c>
      <c r="J36" s="5" t="str">
        <f>'[1]TCE - ANEXO IV - Preencher'!L45</f>
        <v>26230467729178000653550010000473601734444301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4457.7</v>
      </c>
    </row>
    <row r="37" spans="1:12" s="8" customFormat="1" ht="19.5" customHeight="1" x14ac:dyDescent="0.2">
      <c r="A37" s="3">
        <f>IFERROR(VLOOKUP(B37,'[1]DADOS (OCULTAR)'!$Q$3:$S$133,3,0),"")</f>
        <v>9767633000366</v>
      </c>
      <c r="B37" s="4" t="str">
        <f>'[1]TCE - ANEXO IV - Preencher'!C46</f>
        <v>HOSPITAL ERMÍRIO COUTINHO</v>
      </c>
      <c r="C37" s="4" t="str">
        <f>'[1]TCE - ANEXO IV - Preencher'!E46</f>
        <v>3.4 - Material Farmacológico</v>
      </c>
      <c r="D37" s="3" t="str">
        <f>'[1]TCE - ANEXO IV - Preencher'!F46</f>
        <v xml:space="preserve">12.882.932/0001-94 </v>
      </c>
      <c r="E37" s="5" t="str">
        <f>'[1]TCE - ANEXO IV - Preencher'!G46</f>
        <v xml:space="preserve">EXOMED COMERCIO ATACADISTA DE MEDICAMENTOS LTDA 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172680</v>
      </c>
      <c r="I37" s="6">
        <f>IF('[1]TCE - ANEXO IV - Preencher'!K46="","",'[1]TCE - ANEXO IV - Preencher'!K46)</f>
        <v>45029</v>
      </c>
      <c r="J37" s="5" t="str">
        <f>'[1]TCE - ANEXO IV - Preencher'!L46</f>
        <v>26230412882932000194550010001726801549754580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279.2</v>
      </c>
    </row>
    <row r="38" spans="1:12" s="8" customFormat="1" ht="19.5" customHeight="1" x14ac:dyDescent="0.2">
      <c r="A38" s="3">
        <f>IFERROR(VLOOKUP(B38,'[1]DADOS (OCULTAR)'!$Q$3:$S$133,3,0),"")</f>
        <v>9767633000366</v>
      </c>
      <c r="B38" s="4" t="str">
        <f>'[1]TCE - ANEXO IV - Preencher'!C47</f>
        <v>HOSPITAL ERMÍRIO COUTINHO</v>
      </c>
      <c r="C38" s="4" t="str">
        <f>'[1]TCE - ANEXO IV - Preencher'!E47</f>
        <v>3.4 - Material Farmacológico</v>
      </c>
      <c r="D38" s="3" t="str">
        <f>'[1]TCE - ANEXO IV - Preencher'!F47</f>
        <v xml:space="preserve">12.882.932/0001-94 </v>
      </c>
      <c r="E38" s="5" t="str">
        <f>'[1]TCE - ANEXO IV - Preencher'!G47</f>
        <v xml:space="preserve">EXOMED COMERCIO ATACADISTA DE MEDICAMENTOS LTDA 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172681</v>
      </c>
      <c r="I38" s="6">
        <f>IF('[1]TCE - ANEXO IV - Preencher'!K47="","",'[1]TCE - ANEXO IV - Preencher'!K47)</f>
        <v>45029</v>
      </c>
      <c r="J38" s="5" t="str">
        <f>'[1]TCE - ANEXO IV - Preencher'!L47</f>
        <v>26230412882932000194550010001726811375366111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3185.02</v>
      </c>
    </row>
    <row r="39" spans="1:12" s="8" customFormat="1" ht="19.5" customHeight="1" x14ac:dyDescent="0.2">
      <c r="A39" s="3">
        <f>IFERROR(VLOOKUP(B39,'[1]DADOS (OCULTAR)'!$Q$3:$S$133,3,0),"")</f>
        <v>9767633000366</v>
      </c>
      <c r="B39" s="4" t="str">
        <f>'[1]TCE - ANEXO IV - Preencher'!C48</f>
        <v>HOSPITAL ERMÍRIO COUTINHO</v>
      </c>
      <c r="C39" s="4" t="str">
        <f>'[1]TCE - ANEXO IV - Preencher'!E48</f>
        <v>3.4 - Material Farmacológico</v>
      </c>
      <c r="D39" s="3" t="str">
        <f>'[1]TCE - ANEXO IV - Preencher'!F48</f>
        <v xml:space="preserve">22.580.510/0001-18 </v>
      </c>
      <c r="E39" s="5" t="str">
        <f>'[1]TCE - ANEXO IV - Preencher'!G48</f>
        <v xml:space="preserve">UNIFAR DISTRIBUIDORA DE MEDICAMANTOS LTDA 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53846</v>
      </c>
      <c r="I39" s="6">
        <f>IF('[1]TCE - ANEXO IV - Preencher'!K48="","",'[1]TCE - ANEXO IV - Preencher'!K48)</f>
        <v>45029</v>
      </c>
      <c r="J39" s="5" t="str">
        <f>'[1]TCE - ANEXO IV - Preencher'!L48</f>
        <v>26230422580510000118550010000538461000400535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479.15</v>
      </c>
    </row>
    <row r="40" spans="1:12" s="8" customFormat="1" ht="19.5" customHeight="1" x14ac:dyDescent="0.2">
      <c r="A40" s="3">
        <f>IFERROR(VLOOKUP(B40,'[1]DADOS (OCULTAR)'!$Q$3:$S$133,3,0),"")</f>
        <v>9767633000366</v>
      </c>
      <c r="B40" s="4" t="str">
        <f>'[1]TCE - ANEXO IV - Preencher'!C49</f>
        <v>HOSPITAL ERMÍRIO COUTINHO</v>
      </c>
      <c r="C40" s="4" t="str">
        <f>'[1]TCE - ANEXO IV - Preencher'!E49</f>
        <v>3.4 - Material Farmacológico</v>
      </c>
      <c r="D40" s="3" t="str">
        <f>'[1]TCE - ANEXO IV - Preencher'!F49</f>
        <v xml:space="preserve">15.218.561/0001-39 </v>
      </c>
      <c r="E40" s="5" t="str">
        <f>'[1]TCE - ANEXO IV - Preencher'!G49</f>
        <v xml:space="preserve">NNMED DIST IMP E EXPORT DE MED LTDA 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000095806</v>
      </c>
      <c r="I40" s="6">
        <f>IF('[1]TCE - ANEXO IV - Preencher'!K49="","",'[1]TCE - ANEXO IV - Preencher'!K49)</f>
        <v>45030</v>
      </c>
      <c r="J40" s="5" t="str">
        <f>'[1]TCE - ANEXO IV - Preencher'!L49</f>
        <v>25230415218561000139550010000958061026670762</v>
      </c>
      <c r="K40" s="5" t="str">
        <f>IF(F40="B",LEFT('[1]TCE - ANEXO IV - Preencher'!M49,2),IF(F40="S",LEFT('[1]TCE - ANEXO IV - Preencher'!M49,7),IF('[1]TCE - ANEXO IV - Preencher'!H49="","")))</f>
        <v>25</v>
      </c>
      <c r="L40" s="7">
        <f>'[1]TCE - ANEXO IV - Preencher'!N49</f>
        <v>1388.96</v>
      </c>
    </row>
    <row r="41" spans="1:12" s="8" customFormat="1" ht="19.5" customHeight="1" x14ac:dyDescent="0.2">
      <c r="A41" s="3">
        <f>IFERROR(VLOOKUP(B41,'[1]DADOS (OCULTAR)'!$Q$3:$S$133,3,0),"")</f>
        <v>9767633000366</v>
      </c>
      <c r="B41" s="4" t="str">
        <f>'[1]TCE - ANEXO IV - Preencher'!C50</f>
        <v>HOSPITAL ERMÍRIO COUTINHO</v>
      </c>
      <c r="C41" s="4" t="str">
        <f>'[1]TCE - ANEXO IV - Preencher'!E50</f>
        <v>3.4 - Material Farmacológico</v>
      </c>
      <c r="D41" s="3" t="str">
        <f>'[1]TCE - ANEXO IV - Preencher'!F50</f>
        <v xml:space="preserve">09.441.460/0001-20 </v>
      </c>
      <c r="E41" s="5" t="str">
        <f>'[1]TCE - ANEXO IV - Preencher'!G50</f>
        <v>PADRAO DIST DE PRODUTOS E EQUIP HOSP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000314095</v>
      </c>
      <c r="I41" s="6">
        <f>IF('[1]TCE - ANEXO IV - Preencher'!K50="","",'[1]TCE - ANEXO IV - Preencher'!K50)</f>
        <v>45028</v>
      </c>
      <c r="J41" s="5" t="str">
        <f>'[1]TCE - ANEXO IV - Preencher'!L50</f>
        <v>26230409441460000120550010003140951412874174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162.4</v>
      </c>
    </row>
    <row r="42" spans="1:12" s="8" customFormat="1" ht="19.5" customHeight="1" x14ac:dyDescent="0.2">
      <c r="A42" s="3">
        <f>IFERROR(VLOOKUP(B42,'[1]DADOS (OCULTAR)'!$Q$3:$S$133,3,0),"")</f>
        <v>9767633000366</v>
      </c>
      <c r="B42" s="4" t="str">
        <f>'[1]TCE - ANEXO IV - Preencher'!C51</f>
        <v>HOSPITAL ERMÍRIO COUTINHO</v>
      </c>
      <c r="C42" s="4" t="str">
        <f>'[1]TCE - ANEXO IV - Preencher'!E51</f>
        <v>3.4 - Material Farmacológico</v>
      </c>
      <c r="D42" s="3" t="str">
        <f>'[1]TCE - ANEXO IV - Preencher'!F51</f>
        <v xml:space="preserve">09.007.162/0001-26 </v>
      </c>
      <c r="E42" s="5" t="str">
        <f>'[1]TCE - ANEXO IV - Preencher'!G51</f>
        <v xml:space="preserve">MAUES LOBATO COM. E REP. LTDA 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000091278</v>
      </c>
      <c r="I42" s="6">
        <f>IF('[1]TCE - ANEXO IV - Preencher'!K51="","",'[1]TCE - ANEXO IV - Preencher'!K51)</f>
        <v>45029</v>
      </c>
      <c r="J42" s="5" t="str">
        <f>'[1]TCE - ANEXO IV - Preencher'!L51</f>
        <v>26230409007162000126550010000912781756615573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1374</v>
      </c>
    </row>
    <row r="43" spans="1:12" s="8" customFormat="1" ht="19.5" customHeight="1" x14ac:dyDescent="0.2">
      <c r="A43" s="3">
        <f>IFERROR(VLOOKUP(B43,'[1]DADOS (OCULTAR)'!$Q$3:$S$133,3,0),"")</f>
        <v>9767633000366</v>
      </c>
      <c r="B43" s="4" t="str">
        <f>'[1]TCE - ANEXO IV - Preencher'!C52</f>
        <v>HOSPITAL ERMÍRIO COUTINHO</v>
      </c>
      <c r="C43" s="4" t="str">
        <f>'[1]TCE - ANEXO IV - Preencher'!E52</f>
        <v>3.4 - Material Farmacológico</v>
      </c>
      <c r="D43" s="3" t="str">
        <f>'[1]TCE - ANEXO IV - Preencher'!F52</f>
        <v xml:space="preserve">09.944.371/0002-87 </v>
      </c>
      <c r="E43" s="5" t="str">
        <f>'[1]TCE - ANEXO IV - Preencher'!G52</f>
        <v xml:space="preserve">SULMEDIC COMERCIO DE MEDICAMENTOS LTDA 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000002775</v>
      </c>
      <c r="I43" s="6">
        <f>IF('[1]TCE - ANEXO IV - Preencher'!K52="","",'[1]TCE - ANEXO IV - Preencher'!K52)</f>
        <v>45029</v>
      </c>
      <c r="J43" s="5" t="str">
        <f>'[1]TCE - ANEXO IV - Preencher'!L52</f>
        <v>28230409944371000287550020000027751759086955</v>
      </c>
      <c r="K43" s="5" t="str">
        <f>IF(F43="B",LEFT('[1]TCE - ANEXO IV - Preencher'!M52,2),IF(F43="S",LEFT('[1]TCE - ANEXO IV - Preencher'!M52,7),IF('[1]TCE - ANEXO IV - Preencher'!H52="","")))</f>
        <v>28</v>
      </c>
      <c r="L43" s="7">
        <f>'[1]TCE - ANEXO IV - Preencher'!N52</f>
        <v>3736.42</v>
      </c>
    </row>
    <row r="44" spans="1:12" s="8" customFormat="1" ht="19.5" customHeight="1" x14ac:dyDescent="0.2">
      <c r="A44" s="3">
        <f>IFERROR(VLOOKUP(B44,'[1]DADOS (OCULTAR)'!$Q$3:$S$133,3,0),"")</f>
        <v>9767633000366</v>
      </c>
      <c r="B44" s="4" t="str">
        <f>'[1]TCE - ANEXO IV - Preencher'!C53</f>
        <v>HOSPITAL ERMÍRIO COUTINHO</v>
      </c>
      <c r="C44" s="4" t="str">
        <f>'[1]TCE - ANEXO IV - Preencher'!E53</f>
        <v>3.4 - Material Farmacológico</v>
      </c>
      <c r="D44" s="3" t="str">
        <f>'[1]TCE - ANEXO IV - Preencher'!F53</f>
        <v xml:space="preserve">44.734.671/0022-86 </v>
      </c>
      <c r="E44" s="5" t="str">
        <f>'[1]TCE - ANEXO IV - Preencher'!G53</f>
        <v xml:space="preserve">CRISTALIA PROD. QUIM. FARMACEUTICOS LTDA 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0066608</v>
      </c>
      <c r="I44" s="6">
        <f>IF('[1]TCE - ANEXO IV - Preencher'!K53="","",'[1]TCE - ANEXO IV - Preencher'!K53)</f>
        <v>45029</v>
      </c>
      <c r="J44" s="5" t="str">
        <f>'[1]TCE - ANEXO IV - Preencher'!L53</f>
        <v>35230444734671002286550100000666081926672367</v>
      </c>
      <c r="K44" s="5" t="str">
        <f>IF(F44="B",LEFT('[1]TCE - ANEXO IV - Preencher'!M53,2),IF(F44="S",LEFT('[1]TCE - ANEXO IV - Preencher'!M53,7),IF('[1]TCE - ANEXO IV - Preencher'!H53="","")))</f>
        <v>35</v>
      </c>
      <c r="L44" s="7">
        <f>'[1]TCE - ANEXO IV - Preencher'!N53</f>
        <v>912</v>
      </c>
    </row>
    <row r="45" spans="1:12" s="8" customFormat="1" ht="19.5" customHeight="1" x14ac:dyDescent="0.2">
      <c r="A45" s="3">
        <f>IFERROR(VLOOKUP(B45,'[1]DADOS (OCULTAR)'!$Q$3:$S$133,3,0),"")</f>
        <v>9767633000366</v>
      </c>
      <c r="B45" s="4" t="str">
        <f>'[1]TCE - ANEXO IV - Preencher'!C54</f>
        <v>HOSPITAL ERMÍRIO COUTINHO</v>
      </c>
      <c r="C45" s="4" t="str">
        <f>'[1]TCE - ANEXO IV - Preencher'!E54</f>
        <v>3.4 - Material Farmacológico</v>
      </c>
      <c r="D45" s="3" t="str">
        <f>'[1]TCE - ANEXO IV - Preencher'!F54</f>
        <v xml:space="preserve">08.778.201/0001-26 </v>
      </c>
      <c r="E45" s="5" t="str">
        <f>'[1]TCE - ANEXO IV - Preencher'!G54</f>
        <v xml:space="preserve">DROGAFONTE LTDA 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000407589</v>
      </c>
      <c r="I45" s="6">
        <f>IF('[1]TCE - ANEXO IV - Preencher'!K54="","",'[1]TCE - ANEXO IV - Preencher'!K54)</f>
        <v>45029</v>
      </c>
      <c r="J45" s="5" t="str">
        <f>'[1]TCE - ANEXO IV - Preencher'!L54</f>
        <v>26230408778201000126550010004075891640196898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3777.85</v>
      </c>
    </row>
    <row r="46" spans="1:12" s="8" customFormat="1" ht="19.5" customHeight="1" x14ac:dyDescent="0.2">
      <c r="A46" s="3">
        <f>IFERROR(VLOOKUP(B46,'[1]DADOS (OCULTAR)'!$Q$3:$S$133,3,0),"")</f>
        <v>9767633000366</v>
      </c>
      <c r="B46" s="4" t="str">
        <f>'[1]TCE - ANEXO IV - Preencher'!C55</f>
        <v>HOSPITAL ERMÍRIO COUTINHO</v>
      </c>
      <c r="C46" s="4" t="str">
        <f>'[1]TCE - ANEXO IV - Preencher'!E55</f>
        <v>3.4 - Material Farmacológico</v>
      </c>
      <c r="D46" s="3" t="str">
        <f>'[1]TCE - ANEXO IV - Preencher'!F55</f>
        <v xml:space="preserve">07.829.192/0002-73 </v>
      </c>
      <c r="E46" s="5" t="str">
        <f>'[1]TCE - ANEXO IV - Preencher'!G55</f>
        <v xml:space="preserve">A C S MEDICAMENTOS LTDA 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431819</v>
      </c>
      <c r="I46" s="6">
        <f>IF('[1]TCE - ANEXO IV - Preencher'!K55="","",'[1]TCE - ANEXO IV - Preencher'!K55)</f>
        <v>45036</v>
      </c>
      <c r="J46" s="5" t="str">
        <f>'[1]TCE - ANEXO IV - Preencher'!L55</f>
        <v>26230407829192000273650020004318191888888897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38.979999999999997</v>
      </c>
    </row>
    <row r="47" spans="1:12" s="8" customFormat="1" ht="19.5" customHeight="1" x14ac:dyDescent="0.2">
      <c r="A47" s="3">
        <f>IFERROR(VLOOKUP(B47,'[1]DADOS (OCULTAR)'!$Q$3:$S$133,3,0),"")</f>
        <v>9767633000366</v>
      </c>
      <c r="B47" s="4" t="str">
        <f>'[1]TCE - ANEXO IV - Preencher'!C56</f>
        <v>HOSPITAL ERMÍRIO COUTINHO</v>
      </c>
      <c r="C47" s="4" t="str">
        <f>'[1]TCE - ANEXO IV - Preencher'!E56</f>
        <v>3.4 - Material Farmacológico</v>
      </c>
      <c r="D47" s="3" t="str">
        <f>'[1]TCE - ANEXO IV - Preencher'!F56</f>
        <v xml:space="preserve">21.631.782/0001-37 </v>
      </c>
      <c r="E47" s="5" t="str">
        <f>'[1]TCE - ANEXO IV - Preencher'!G56</f>
        <v>E JOSE G. F. DE OLIVEIRA ME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51865</v>
      </c>
      <c r="I47" s="6">
        <f>IF('[1]TCE - ANEXO IV - Preencher'!K56="","",'[1]TCE - ANEXO IV - Preencher'!K56)</f>
        <v>45036</v>
      </c>
      <c r="J47" s="5" t="str">
        <f>'[1]TCE - ANEXO IV - Preencher'!L56</f>
        <v>26230421631782000137650010000518651888888890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22</v>
      </c>
    </row>
    <row r="48" spans="1:12" s="8" customFormat="1" ht="19.5" customHeight="1" x14ac:dyDescent="0.2">
      <c r="A48" s="3">
        <f>IFERROR(VLOOKUP(B48,'[1]DADOS (OCULTAR)'!$Q$3:$S$133,3,0),"")</f>
        <v>9767633000366</v>
      </c>
      <c r="B48" s="4" t="str">
        <f>'[1]TCE - ANEXO IV - Preencher'!C57</f>
        <v>HOSPITAL ERMÍRIO COUTINHO</v>
      </c>
      <c r="C48" s="4" t="str">
        <f>'[1]TCE - ANEXO IV - Preencher'!E57</f>
        <v>3.4 - Material Farmacológico</v>
      </c>
      <c r="D48" s="3" t="str">
        <f>'[1]TCE - ANEXO IV - Preencher'!F57</f>
        <v xml:space="preserve">44.734.671/0022-86 </v>
      </c>
      <c r="E48" s="5" t="str">
        <f>'[1]TCE - ANEXO IV - Preencher'!G57</f>
        <v xml:space="preserve">CRISTALIA PROD. QUIM. FARMACEUTICOS LTDA 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0067598</v>
      </c>
      <c r="I48" s="6">
        <f>IF('[1]TCE - ANEXO IV - Preencher'!K57="","",'[1]TCE - ANEXO IV - Preencher'!K57)</f>
        <v>45030</v>
      </c>
      <c r="J48" s="5" t="str">
        <f>'[1]TCE - ANEXO IV - Preencher'!L57</f>
        <v>35230444734671002286550100000675981249223511</v>
      </c>
      <c r="K48" s="5" t="str">
        <f>IF(F48="B",LEFT('[1]TCE - ANEXO IV - Preencher'!M57,2),IF(F48="S",LEFT('[1]TCE - ANEXO IV - Preencher'!M57,7),IF('[1]TCE - ANEXO IV - Preencher'!H57="","")))</f>
        <v>35</v>
      </c>
      <c r="L48" s="7">
        <f>'[1]TCE - ANEXO IV - Preencher'!N57</f>
        <v>199.5</v>
      </c>
    </row>
    <row r="49" spans="1:12" s="8" customFormat="1" ht="19.5" customHeight="1" x14ac:dyDescent="0.2">
      <c r="A49" s="3">
        <f>IFERROR(VLOOKUP(B49,'[1]DADOS (OCULTAR)'!$Q$3:$S$133,3,0),"")</f>
        <v>9767633000366</v>
      </c>
      <c r="B49" s="4" t="str">
        <f>'[1]TCE - ANEXO IV - Preencher'!C58</f>
        <v>HOSPITAL ERMÍRIO COUTINHO</v>
      </c>
      <c r="C49" s="4" t="str">
        <f>'[1]TCE - ANEXO IV - Preencher'!E58</f>
        <v>3.4 - Material Farmacológico</v>
      </c>
      <c r="D49" s="3" t="str">
        <f>'[1]TCE - ANEXO IV - Preencher'!F58</f>
        <v xml:space="preserve">15.218.561/0001-39 </v>
      </c>
      <c r="E49" s="5" t="str">
        <f>'[1]TCE - ANEXO IV - Preencher'!G58</f>
        <v xml:space="preserve">NNMED DIST IMP E EXPORT DE MED LTDA 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000096208</v>
      </c>
      <c r="I49" s="6">
        <f>IF('[1]TCE - ANEXO IV - Preencher'!K58="","",'[1]TCE - ANEXO IV - Preencher'!K58)</f>
        <v>45035</v>
      </c>
      <c r="J49" s="5" t="str">
        <f>'[1]TCE - ANEXO IV - Preencher'!L58</f>
        <v>25230415218561000139550010000962081273741620</v>
      </c>
      <c r="K49" s="5" t="str">
        <f>IF(F49="B",LEFT('[1]TCE - ANEXO IV - Preencher'!M58,2),IF(F49="S",LEFT('[1]TCE - ANEXO IV - Preencher'!M58,7),IF('[1]TCE - ANEXO IV - Preencher'!H58="","")))</f>
        <v>25</v>
      </c>
      <c r="L49" s="7">
        <f>'[1]TCE - ANEXO IV - Preencher'!N58</f>
        <v>6573.41</v>
      </c>
    </row>
    <row r="50" spans="1:12" s="8" customFormat="1" ht="19.5" customHeight="1" x14ac:dyDescent="0.2">
      <c r="A50" s="3">
        <f>IFERROR(VLOOKUP(B50,'[1]DADOS (OCULTAR)'!$Q$3:$S$133,3,0),"")</f>
        <v>9767633000366</v>
      </c>
      <c r="B50" s="4" t="str">
        <f>'[1]TCE - ANEXO IV - Preencher'!C59</f>
        <v>HOSPITAL ERMÍRIO COUTINHO</v>
      </c>
      <c r="C50" s="4" t="str">
        <f>'[1]TCE - ANEXO IV - Preencher'!E59</f>
        <v>3.4 - Material Farmacológico</v>
      </c>
      <c r="D50" s="3" t="str">
        <f>'[1]TCE - ANEXO IV - Preencher'!F59</f>
        <v xml:space="preserve">07.847.837/0001-10 </v>
      </c>
      <c r="E50" s="5" t="str">
        <f>'[1]TCE - ANEXO IV - Preencher'!G59</f>
        <v xml:space="preserve">CIENTIFICA MEDICA HOSPITALAR LTDA 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000236979</v>
      </c>
      <c r="I50" s="6">
        <f>IF('[1]TCE - ANEXO IV - Preencher'!K59="","",'[1]TCE - ANEXO IV - Preencher'!K59)</f>
        <v>45033</v>
      </c>
      <c r="J50" s="5" t="str">
        <f>'[1]TCE - ANEXO IV - Preencher'!L59</f>
        <v>52230407847837000110550010002369791232375047</v>
      </c>
      <c r="K50" s="5" t="str">
        <f>IF(F50="B",LEFT('[1]TCE - ANEXO IV - Preencher'!M59,2),IF(F50="S",LEFT('[1]TCE - ANEXO IV - Preencher'!M59,7),IF('[1]TCE - ANEXO IV - Preencher'!H59="","")))</f>
        <v>52</v>
      </c>
      <c r="L50" s="7">
        <f>'[1]TCE - ANEXO IV - Preencher'!N59</f>
        <v>2213</v>
      </c>
    </row>
    <row r="51" spans="1:12" s="8" customFormat="1" ht="19.5" customHeight="1" x14ac:dyDescent="0.2">
      <c r="A51" s="3">
        <f>IFERROR(VLOOKUP(B51,'[1]DADOS (OCULTAR)'!$Q$3:$S$133,3,0),"")</f>
        <v>9767633000366</v>
      </c>
      <c r="B51" s="4" t="str">
        <f>'[1]TCE - ANEXO IV - Preencher'!C60</f>
        <v>HOSPITAL ERMÍRIO COUTINHO</v>
      </c>
      <c r="C51" s="4" t="str">
        <f>'[1]TCE - ANEXO IV - Preencher'!E60</f>
        <v>3.4 - Material Farmacológico</v>
      </c>
      <c r="D51" s="3" t="str">
        <f>'[1]TCE - ANEXO IV - Preencher'!F60</f>
        <v xml:space="preserve">15.218.561/0001-39 </v>
      </c>
      <c r="E51" s="5" t="str">
        <f>'[1]TCE - ANEXO IV - Preencher'!G60</f>
        <v xml:space="preserve">NNMED DIST IMP E EXPORT DE MED LTDA 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000096475</v>
      </c>
      <c r="I51" s="6">
        <f>IF('[1]TCE - ANEXO IV - Preencher'!K60="","",'[1]TCE - ANEXO IV - Preencher'!K60)</f>
        <v>45040</v>
      </c>
      <c r="J51" s="5" t="str">
        <f>'[1]TCE - ANEXO IV - Preencher'!L60</f>
        <v>25230415218561000139550010000964751792882813</v>
      </c>
      <c r="K51" s="5" t="str">
        <f>IF(F51="B",LEFT('[1]TCE - ANEXO IV - Preencher'!M60,2),IF(F51="S",LEFT('[1]TCE - ANEXO IV - Preencher'!M60,7),IF('[1]TCE - ANEXO IV - Preencher'!H60="","")))</f>
        <v>25</v>
      </c>
      <c r="L51" s="7">
        <f>'[1]TCE - ANEXO IV - Preencher'!N60</f>
        <v>1427.4</v>
      </c>
    </row>
    <row r="52" spans="1:12" s="8" customFormat="1" ht="19.5" customHeight="1" x14ac:dyDescent="0.2">
      <c r="A52" s="3">
        <f>IFERROR(VLOOKUP(B52,'[1]DADOS (OCULTAR)'!$Q$3:$S$133,3,0),"")</f>
        <v>9767633000366</v>
      </c>
      <c r="B52" s="4" t="str">
        <f>'[1]TCE - ANEXO IV - Preencher'!C61</f>
        <v>HOSPITAL ERMÍRIO COUTINHO</v>
      </c>
      <c r="C52" s="4" t="str">
        <f>'[1]TCE - ANEXO IV - Preencher'!E61</f>
        <v>3.4 - Material Farmacológico</v>
      </c>
      <c r="D52" s="3" t="str">
        <f>'[1]TCE - ANEXO IV - Preencher'!F61</f>
        <v xml:space="preserve">09.182.725/0001-12 </v>
      </c>
      <c r="E52" s="5" t="str">
        <f>'[1]TCE - ANEXO IV - Preencher'!G61</f>
        <v xml:space="preserve">ATIVA MEDICO CIRURGICA LTDA 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000209649</v>
      </c>
      <c r="I52" s="6">
        <f>IF('[1]TCE - ANEXO IV - Preencher'!K61="","",'[1]TCE - ANEXO IV - Preencher'!K61)</f>
        <v>45030</v>
      </c>
      <c r="J52" s="5" t="str">
        <f>'[1]TCE - ANEXO IV - Preencher'!L61</f>
        <v>31230409182725000112550010002096491705547510</v>
      </c>
      <c r="K52" s="5" t="str">
        <f>IF(F52="B",LEFT('[1]TCE - ANEXO IV - Preencher'!M61,2),IF(F52="S",LEFT('[1]TCE - ANEXO IV - Preencher'!M61,7),IF('[1]TCE - ANEXO IV - Preencher'!H61="","")))</f>
        <v>31</v>
      </c>
      <c r="L52" s="7">
        <f>'[1]TCE - ANEXO IV - Preencher'!N61</f>
        <v>1643.93</v>
      </c>
    </row>
    <row r="53" spans="1:12" s="8" customFormat="1" ht="19.5" customHeight="1" x14ac:dyDescent="0.2">
      <c r="A53" s="3">
        <f>IFERROR(VLOOKUP(B53,'[1]DADOS (OCULTAR)'!$Q$3:$S$133,3,0),"")</f>
        <v>9767633000366</v>
      </c>
      <c r="B53" s="4" t="str">
        <f>'[1]TCE - ANEXO IV - Preencher'!C62</f>
        <v>HOSPITAL ERMÍRIO COUTINHO</v>
      </c>
      <c r="C53" s="4" t="str">
        <f>'[1]TCE - ANEXO IV - Preencher'!E62</f>
        <v>3.4 - Material Farmacológico</v>
      </c>
      <c r="D53" s="3" t="str">
        <f>'[1]TCE - ANEXO IV - Preencher'!F62</f>
        <v xml:space="preserve">09.767.633/0003-66 </v>
      </c>
      <c r="E53" s="5" t="str">
        <f>'[1]TCE - ANEXO IV - Preencher'!G62</f>
        <v xml:space="preserve">CIRURGICA MONTEBELLO LTDA 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000159480</v>
      </c>
      <c r="I53" s="6">
        <f>IF('[1]TCE - ANEXO IV - Preencher'!K62="","",'[1]TCE - ANEXO IV - Preencher'!K62)</f>
        <v>45029</v>
      </c>
      <c r="J53" s="5" t="str">
        <f>'[1]TCE - ANEXO IV - Preencher'!L62</f>
        <v>26230408674752000140550010001594801808389451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509.73</v>
      </c>
    </row>
    <row r="54" spans="1:12" s="8" customFormat="1" ht="19.5" customHeight="1" x14ac:dyDescent="0.2">
      <c r="A54" s="3">
        <f>IFERROR(VLOOKUP(B54,'[1]DADOS (OCULTAR)'!$Q$3:$S$133,3,0),"")</f>
        <v>9767633000366</v>
      </c>
      <c r="B54" s="4" t="str">
        <f>'[1]TCE - ANEXO IV - Preencher'!C63</f>
        <v>HOSPITAL ERMÍRIO COUTINHO</v>
      </c>
      <c r="C54" s="4" t="str">
        <f>'[1]TCE - ANEXO IV - Preencher'!E63</f>
        <v>3.4 - Material Farmacológico</v>
      </c>
      <c r="D54" s="3" t="str">
        <f>'[1]TCE - ANEXO IV - Preencher'!F63</f>
        <v xml:space="preserve">08.774.906/0001-75 </v>
      </c>
      <c r="E54" s="5" t="str">
        <f>'[1]TCE - ANEXO IV - Preencher'!G63</f>
        <v xml:space="preserve">HOSPDROGAS COMERCIAL LTDA EPP 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0038085</v>
      </c>
      <c r="I54" s="6">
        <f>IF('[1]TCE - ANEXO IV - Preencher'!K63="","",'[1]TCE - ANEXO IV - Preencher'!K63)</f>
        <v>45030</v>
      </c>
      <c r="J54" s="5" t="str">
        <f>'[1]TCE - ANEXO IV - Preencher'!L63</f>
        <v>52230408774906000175550030000380851476156190</v>
      </c>
      <c r="K54" s="5" t="str">
        <f>IF(F54="B",LEFT('[1]TCE - ANEXO IV - Preencher'!M63,2),IF(F54="S",LEFT('[1]TCE - ANEXO IV - Preencher'!M63,7),IF('[1]TCE - ANEXO IV - Preencher'!H63="","")))</f>
        <v>52</v>
      </c>
      <c r="L54" s="7">
        <f>'[1]TCE - ANEXO IV - Preencher'!N63</f>
        <v>1322</v>
      </c>
    </row>
    <row r="55" spans="1:12" s="8" customFormat="1" ht="19.5" customHeight="1" x14ac:dyDescent="0.2">
      <c r="A55" s="3">
        <f>IFERROR(VLOOKUP(B55,'[1]DADOS (OCULTAR)'!$Q$3:$S$133,3,0),"")</f>
        <v>9767633000366</v>
      </c>
      <c r="B55" s="4" t="str">
        <f>'[1]TCE - ANEXO IV - Preencher'!C64</f>
        <v>HOSPITAL ERMÍRIO COUTINHO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GASES INDUSTRIAIS DONORDESTE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820</v>
      </c>
      <c r="I55" s="6">
        <f>IF('[1]TCE - ANEXO IV - Preencher'!K64="","",'[1]TCE - ANEXO IV - Preencher'!K64)</f>
        <v>45022</v>
      </c>
      <c r="J55" s="5" t="str">
        <f>'[1]TCE - ANEXO IV - Preencher'!L64</f>
        <v>26230424380578002041556150000008201562636141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162.35</v>
      </c>
    </row>
    <row r="56" spans="1:12" s="8" customFormat="1" ht="19.5" customHeight="1" x14ac:dyDescent="0.2">
      <c r="A56" s="3">
        <f>IFERROR(VLOOKUP(B56,'[1]DADOS (OCULTAR)'!$Q$3:$S$133,3,0),"")</f>
        <v>9767633000366</v>
      </c>
      <c r="B56" s="4" t="str">
        <f>'[1]TCE - ANEXO IV - Preencher'!C65</f>
        <v>HOSPITAL ERMÍRIO COUTINHO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GASES INDUSTRIAIS DONORDESTE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804</v>
      </c>
      <c r="I56" s="6">
        <f>IF('[1]TCE - ANEXO IV - Preencher'!K65="","",'[1]TCE - ANEXO IV - Preencher'!K65)</f>
        <v>45019</v>
      </c>
      <c r="J56" s="5" t="str">
        <f>'[1]TCE - ANEXO IV - Preencher'!L65</f>
        <v>26230424380578002041556150000008041610798742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324.69</v>
      </c>
    </row>
    <row r="57" spans="1:12" s="8" customFormat="1" ht="19.5" customHeight="1" x14ac:dyDescent="0.2">
      <c r="A57" s="3">
        <f>IFERROR(VLOOKUP(B57,'[1]DADOS (OCULTAR)'!$Q$3:$S$133,3,0),"")</f>
        <v>9767633000366</v>
      </c>
      <c r="B57" s="4" t="str">
        <f>'[1]TCE - ANEXO IV - Preencher'!C66</f>
        <v>HOSPITAL ERMÍRIO COUTINHO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INDUSTRIAIS DONORDESTE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831</v>
      </c>
      <c r="I57" s="6">
        <f>IF('[1]TCE - ANEXO IV - Preencher'!K66="","",'[1]TCE - ANEXO IV - Preencher'!K66)</f>
        <v>45029</v>
      </c>
      <c r="J57" s="5" t="str">
        <f>'[1]TCE - ANEXO IV - Preencher'!L66</f>
        <v>26230424380578002041556150000008311143145690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162.35</v>
      </c>
    </row>
    <row r="58" spans="1:12" s="8" customFormat="1" ht="19.5" customHeight="1" x14ac:dyDescent="0.2">
      <c r="A58" s="3">
        <f>IFERROR(VLOOKUP(B58,'[1]DADOS (OCULTAR)'!$Q$3:$S$133,3,0),"")</f>
        <v>9767633000366</v>
      </c>
      <c r="B58" s="4" t="str">
        <f>'[1]TCE - ANEXO IV - Preencher'!C67</f>
        <v>HOSPITAL ERMÍRIO COUTINHO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INDUSTRIAIS DONORDESTE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844</v>
      </c>
      <c r="I58" s="6">
        <f>IF('[1]TCE - ANEXO IV - Preencher'!K67="","",'[1]TCE - ANEXO IV - Preencher'!K67)</f>
        <v>45033</v>
      </c>
      <c r="J58" s="5" t="str">
        <f>'[1]TCE - ANEXO IV - Preencher'!L67</f>
        <v>26230424380578002041556150000008441205747610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460.08</v>
      </c>
    </row>
    <row r="59" spans="1:12" s="8" customFormat="1" ht="19.5" customHeight="1" x14ac:dyDescent="0.2">
      <c r="A59" s="3">
        <f>IFERROR(VLOOKUP(B59,'[1]DADOS (OCULTAR)'!$Q$3:$S$133,3,0),"")</f>
        <v>9767633000366</v>
      </c>
      <c r="B59" s="4" t="str">
        <f>'[1]TCE - ANEXO IV - Preencher'!C68</f>
        <v>HOSPITAL ERMÍRIO COUTINHO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GASES INDUSTRIAIS DONORDESTE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843</v>
      </c>
      <c r="I59" s="6">
        <f>IF('[1]TCE - ANEXO IV - Preencher'!K68="","",'[1]TCE - ANEXO IV - Preencher'!K68)</f>
        <v>45033</v>
      </c>
      <c r="J59" s="5" t="str">
        <f>'[1]TCE - ANEXO IV - Preencher'!L68</f>
        <v>26230424380578002041556150000008431423450191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125.92</v>
      </c>
    </row>
    <row r="60" spans="1:12" s="8" customFormat="1" ht="19.5" customHeight="1" x14ac:dyDescent="0.2">
      <c r="A60" s="3">
        <f>IFERROR(VLOOKUP(B60,'[1]DADOS (OCULTAR)'!$Q$3:$S$133,3,0),"")</f>
        <v>9767633000366</v>
      </c>
      <c r="B60" s="4" t="str">
        <f>'[1]TCE - ANEXO IV - Preencher'!C69</f>
        <v>HOSPITAL ERMÍRIO COUTINHO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>WHITE MARTINS GASES INDUSTRIAIS DONORDESTE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870</v>
      </c>
      <c r="I60" s="6">
        <f>IF('[1]TCE - ANEXO IV - Preencher'!K69="","",'[1]TCE - ANEXO IV - Preencher'!K69)</f>
        <v>45040</v>
      </c>
      <c r="J60" s="5" t="str">
        <f>'[1]TCE - ANEXO IV - Preencher'!L69</f>
        <v>26230424380578002041556150000008701497274890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460.08</v>
      </c>
    </row>
    <row r="61" spans="1:12" s="8" customFormat="1" ht="19.5" customHeight="1" x14ac:dyDescent="0.2">
      <c r="A61" s="3">
        <f>IFERROR(VLOOKUP(B61,'[1]DADOS (OCULTAR)'!$Q$3:$S$133,3,0),"")</f>
        <v>9767633000366</v>
      </c>
      <c r="B61" s="4" t="str">
        <f>'[1]TCE - ANEXO IV - Preencher'!C70</f>
        <v>HOSPITAL ERMÍRIO COUTINHO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>WHITE MARTINS GASES INDUSTRIAIS DONORDESTE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852</v>
      </c>
      <c r="I61" s="6">
        <f>IF('[1]TCE - ANEXO IV - Preencher'!K70="","",'[1]TCE - ANEXO IV - Preencher'!K70)</f>
        <v>45036</v>
      </c>
      <c r="J61" s="5" t="str">
        <f>'[1]TCE - ANEXO IV - Preencher'!L70</f>
        <v>26230424380578002041556150000008521204270804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162.35</v>
      </c>
    </row>
    <row r="62" spans="1:12" s="8" customFormat="1" ht="19.5" customHeight="1" x14ac:dyDescent="0.2">
      <c r="A62" s="3">
        <f>IFERROR(VLOOKUP(B62,'[1]DADOS (OCULTAR)'!$Q$3:$S$133,3,0),"")</f>
        <v>9767633000366</v>
      </c>
      <c r="B62" s="4" t="str">
        <f>'[1]TCE - ANEXO IV - Preencher'!C71</f>
        <v>HOSPITAL ERMÍRIO COUTINHO</v>
      </c>
      <c r="C62" s="4" t="str">
        <f>'[1]TCE - ANEXO IV - Preencher'!E71</f>
        <v>3.2 - Gás e Outros Materiais Engarrafados</v>
      </c>
      <c r="D62" s="3">
        <f>'[1]TCE - ANEXO IV - Preencher'!F71</f>
        <v>24380578002203</v>
      </c>
      <c r="E62" s="5" t="str">
        <f>'[1]TCE - ANEXO IV - Preencher'!G71</f>
        <v>WHITE MARTINS GASES INDUSTRIAIS DONORDESTE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636</v>
      </c>
      <c r="I62" s="6">
        <f>IF('[1]TCE - ANEXO IV - Preencher'!K71="","",'[1]TCE - ANEXO IV - Preencher'!K71)</f>
        <v>45044</v>
      </c>
      <c r="J62" s="5" t="str">
        <f>'[1]TCE - ANEXO IV - Preencher'!L71</f>
        <v>26230424380578002203556020000006361875030455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8321.7000000000007</v>
      </c>
    </row>
    <row r="63" spans="1:12" s="8" customFormat="1" ht="19.5" customHeight="1" x14ac:dyDescent="0.2">
      <c r="A63" s="3">
        <f>IFERROR(VLOOKUP(B63,'[1]DADOS (OCULTAR)'!$Q$3:$S$133,3,0),"")</f>
        <v>9767633000366</v>
      </c>
      <c r="B63" s="4" t="str">
        <f>'[1]TCE - ANEXO IV - Preencher'!C72</f>
        <v>HOSPITAL ERMÍRIO COUTINHO</v>
      </c>
      <c r="C63" s="4" t="str">
        <f>'[1]TCE - ANEXO IV - Preencher'!E72</f>
        <v>3.7 - Material de Limpeza e Produtos de Hgienização</v>
      </c>
      <c r="D63" s="3">
        <f>'[1]TCE - ANEXO IV - Preencher'!F72</f>
        <v>43755118000132</v>
      </c>
      <c r="E63" s="5" t="str">
        <f>'[1]TCE - ANEXO IV - Preencher'!G72</f>
        <v>S. L. V. DE MELO DISTRIBUIDORA DE PRODUTOS DE LIMPEZA E DOMI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10493</v>
      </c>
      <c r="I63" s="6">
        <f>IF('[1]TCE - ANEXO IV - Preencher'!K72="","",'[1]TCE - ANEXO IV - Preencher'!K72)</f>
        <v>45019</v>
      </c>
      <c r="J63" s="5" t="str">
        <f>'[1]TCE - ANEXO IV - Preencher'!L72</f>
        <v>26230443755118000132550010000104931026981156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5666.9</v>
      </c>
    </row>
    <row r="64" spans="1:12" s="8" customFormat="1" ht="19.5" customHeight="1" x14ac:dyDescent="0.2">
      <c r="A64" s="3">
        <f>IFERROR(VLOOKUP(B64,'[1]DADOS (OCULTAR)'!$Q$3:$S$133,3,0),"")</f>
        <v>9767633000366</v>
      </c>
      <c r="B64" s="4" t="str">
        <f>'[1]TCE - ANEXO IV - Preencher'!C73</f>
        <v>HOSPITAL ERMÍRIO COUTINHO</v>
      </c>
      <c r="C64" s="4" t="str">
        <f>'[1]TCE - ANEXO IV - Preencher'!E73</f>
        <v>3.7 - Material de Limpeza e Produtos de Hgienização</v>
      </c>
      <c r="D64" s="3">
        <f>'[1]TCE - ANEXO IV - Preencher'!F73</f>
        <v>22006201000139</v>
      </c>
      <c r="E64" s="5" t="str">
        <f>'[1]TCE - ANEXO IV - Preencher'!G73</f>
        <v>FORTPEL COMERCIO DE DESCARTAVEIS LTDA - PE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174402</v>
      </c>
      <c r="I64" s="6">
        <f>IF('[1]TCE - ANEXO IV - Preencher'!K73="","",'[1]TCE - ANEXO IV - Preencher'!K73)</f>
        <v>45020</v>
      </c>
      <c r="J64" s="5" t="str">
        <f>'[1]TCE - ANEXO IV - Preencher'!L73</f>
        <v>26230422006201000139550000001744021101744021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1320</v>
      </c>
    </row>
    <row r="65" spans="1:12" s="8" customFormat="1" ht="19.5" customHeight="1" x14ac:dyDescent="0.2">
      <c r="A65" s="3">
        <f>IFERROR(VLOOKUP(B65,'[1]DADOS (OCULTAR)'!$Q$3:$S$133,3,0),"")</f>
        <v>9767633000366</v>
      </c>
      <c r="B65" s="4" t="str">
        <f>'[1]TCE - ANEXO IV - Preencher'!C74</f>
        <v>HOSPITAL ERMÍRIO COUTINHO</v>
      </c>
      <c r="C65" s="4" t="str">
        <f>'[1]TCE - ANEXO IV - Preencher'!E74</f>
        <v>3.7 - Material de Limpeza e Produtos de Hgienização</v>
      </c>
      <c r="D65" s="3">
        <f>'[1]TCE - ANEXO IV - Preencher'!F74</f>
        <v>15453839000152</v>
      </c>
      <c r="E65" s="5" t="str">
        <f>'[1]TCE - ANEXO IV - Preencher'!G74</f>
        <v>QUALY QUIMY IND E COMERCIO DE PRODUTOS DE LIMPEZA EIRELI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000001404</v>
      </c>
      <c r="I65" s="6">
        <f>IF('[1]TCE - ANEXO IV - Preencher'!K74="","",'[1]TCE - ANEXO IV - Preencher'!K74)</f>
        <v>45019</v>
      </c>
      <c r="J65" s="5" t="str">
        <f>'[1]TCE - ANEXO IV - Preencher'!L74</f>
        <v>26230415453839000152550010000014041886053633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692</v>
      </c>
    </row>
    <row r="66" spans="1:12" s="8" customFormat="1" ht="19.5" customHeight="1" x14ac:dyDescent="0.2">
      <c r="A66" s="3">
        <f>IFERROR(VLOOKUP(B66,'[1]DADOS (OCULTAR)'!$Q$3:$S$133,3,0),"")</f>
        <v>9767633000366</v>
      </c>
      <c r="B66" s="4" t="str">
        <f>'[1]TCE - ANEXO IV - Preencher'!C75</f>
        <v>HOSPITAL ERMÍRIO COUTINHO</v>
      </c>
      <c r="C66" s="4" t="str">
        <f>'[1]TCE - ANEXO IV - Preencher'!E75</f>
        <v>3.7 - Material de Limpeza e Produtos de Hgienização</v>
      </c>
      <c r="D66" s="3">
        <f>'[1]TCE - ANEXO IV - Preencher'!F75</f>
        <v>17512912000145</v>
      </c>
      <c r="E66" s="5" t="str">
        <f>'[1]TCE - ANEXO IV - Preencher'!G75</f>
        <v>RIO VALE COMERCIO ALIMENTOS EIRELI EPP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000010753</v>
      </c>
      <c r="I66" s="6">
        <f>IF('[1]TCE - ANEXO IV - Preencher'!K75="","",'[1]TCE - ANEXO IV - Preencher'!K75)</f>
        <v>45021</v>
      </c>
      <c r="J66" s="5" t="str">
        <f>'[1]TCE - ANEXO IV - Preencher'!L75</f>
        <v>26230417512912000145550010000107531000046211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93.95</v>
      </c>
    </row>
    <row r="67" spans="1:12" s="8" customFormat="1" ht="19.5" customHeight="1" x14ac:dyDescent="0.2">
      <c r="A67" s="3">
        <f>IFERROR(VLOOKUP(B67,'[1]DADOS (OCULTAR)'!$Q$3:$S$133,3,0),"")</f>
        <v>9767633000366</v>
      </c>
      <c r="B67" s="4" t="str">
        <f>'[1]TCE - ANEXO IV - Preencher'!C76</f>
        <v>HOSPITAL ERMÍRIO COUTINHO</v>
      </c>
      <c r="C67" s="4" t="str">
        <f>'[1]TCE - ANEXO IV - Preencher'!E76</f>
        <v>3.7 - Material de Limpeza e Produtos de Hgienização</v>
      </c>
      <c r="D67" s="3">
        <f>'[1]TCE - ANEXO IV - Preencher'!F76</f>
        <v>32124692000176</v>
      </c>
      <c r="E67" s="5" t="str">
        <f>'[1]TCE - ANEXO IV - Preencher'!G76</f>
        <v>AMANHECER ATACADO DE PRODUTOS ALIMENTOS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000017644</v>
      </c>
      <c r="I67" s="6">
        <f>IF('[1]TCE - ANEXO IV - Preencher'!K76="","",'[1]TCE - ANEXO IV - Preencher'!K76)</f>
        <v>45021</v>
      </c>
      <c r="J67" s="5" t="str">
        <f>'[1]TCE - ANEXO IV - Preencher'!L76</f>
        <v>26230432124692000176550010000176441087608357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105.4</v>
      </c>
    </row>
    <row r="68" spans="1:12" s="8" customFormat="1" ht="19.5" customHeight="1" x14ac:dyDescent="0.2">
      <c r="A68" s="3">
        <f>IFERROR(VLOOKUP(B68,'[1]DADOS (OCULTAR)'!$Q$3:$S$133,3,0),"")</f>
        <v>9767633000366</v>
      </c>
      <c r="B68" s="4" t="str">
        <f>'[1]TCE - ANEXO IV - Preencher'!C77</f>
        <v>HOSPITAL ERMÍRIO COUTINHO</v>
      </c>
      <c r="C68" s="4" t="str">
        <f>'[1]TCE - ANEXO IV - Preencher'!E77</f>
        <v>3.7 - Material de Limpeza e Produtos de Hgienização</v>
      </c>
      <c r="D68" s="3">
        <f>'[1]TCE - ANEXO IV - Preencher'!F77</f>
        <v>30309952000152</v>
      </c>
      <c r="E68" s="5" t="str">
        <f>'[1]TCE - ANEXO IV - Preencher'!G77</f>
        <v>IMPERIO ATACADISTA DE ESTIVAS E CEREAIS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157522</v>
      </c>
      <c r="I68" s="6">
        <f>IF('[1]TCE - ANEXO IV - Preencher'!K77="","",'[1]TCE - ANEXO IV - Preencher'!K77)</f>
        <v>45021</v>
      </c>
      <c r="J68" s="5" t="str">
        <f>'[1]TCE - ANEXO IV - Preencher'!L77</f>
        <v>26230430309952000152550010001575221192131593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267.87</v>
      </c>
    </row>
    <row r="69" spans="1:12" s="8" customFormat="1" ht="19.5" customHeight="1" x14ac:dyDescent="0.2">
      <c r="A69" s="3">
        <f>IFERROR(VLOOKUP(B69,'[1]DADOS (OCULTAR)'!$Q$3:$S$133,3,0),"")</f>
        <v>9767633000366</v>
      </c>
      <c r="B69" s="4" t="str">
        <f>'[1]TCE - ANEXO IV - Preencher'!C78</f>
        <v>HOSPITAL ERMÍRIO COUTINHO</v>
      </c>
      <c r="C69" s="4" t="str">
        <f>'[1]TCE - ANEXO IV - Preencher'!E78</f>
        <v>3.7 - Material de Limpeza e Produtos de Hgienização</v>
      </c>
      <c r="D69" s="3">
        <f>'[1]TCE - ANEXO IV - Preencher'!F78</f>
        <v>11142529000166</v>
      </c>
      <c r="E69" s="5" t="str">
        <f>'[1]TCE - ANEXO IV - Preencher'!G78</f>
        <v>DISFA - DISTRIBUIDORA FACIL EIRELLI - ME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000124777</v>
      </c>
      <c r="I69" s="6">
        <f>IF('[1]TCE - ANEXO IV - Preencher'!K78="","",'[1]TCE - ANEXO IV - Preencher'!K78)</f>
        <v>45027</v>
      </c>
      <c r="J69" s="5" t="str">
        <f>'[1]TCE - ANEXO IV - Preencher'!L78</f>
        <v>26230411142529000166550010001247771001280462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40.17</v>
      </c>
    </row>
    <row r="70" spans="1:12" s="8" customFormat="1" ht="19.5" customHeight="1" x14ac:dyDescent="0.2">
      <c r="A70" s="3">
        <f>IFERROR(VLOOKUP(B70,'[1]DADOS (OCULTAR)'!$Q$3:$S$133,3,0),"")</f>
        <v>9767633000366</v>
      </c>
      <c r="B70" s="4" t="str">
        <f>'[1]TCE - ANEXO IV - Preencher'!C79</f>
        <v>HOSPITAL ERMÍRIO COUTINHO</v>
      </c>
      <c r="C70" s="4" t="str">
        <f>'[1]TCE - ANEXO IV - Preencher'!E79</f>
        <v>3.7 - Material de Limpeza e Produtos de Hgienização</v>
      </c>
      <c r="D70" s="3">
        <f>'[1]TCE - ANEXO IV - Preencher'!F79</f>
        <v>28419701000189</v>
      </c>
      <c r="E70" s="5" t="str">
        <f>'[1]TCE - ANEXO IV - Preencher'!G79</f>
        <v>VIA EXPRESSA DISTRIBUICAO DE ESTIVAS E CEREAIS EIRELI EPP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34028</v>
      </c>
      <c r="I70" s="6">
        <f>IF('[1]TCE - ANEXO IV - Preencher'!K79="","",'[1]TCE - ANEXO IV - Preencher'!K79)</f>
        <v>45021</v>
      </c>
      <c r="J70" s="5" t="str">
        <f>'[1]TCE - ANEXO IV - Preencher'!L79</f>
        <v>26230428419701000189550010000340281996201088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131.96</v>
      </c>
    </row>
    <row r="71" spans="1:12" s="8" customFormat="1" ht="19.5" customHeight="1" x14ac:dyDescent="0.2">
      <c r="A71" s="3">
        <f>IFERROR(VLOOKUP(B71,'[1]DADOS (OCULTAR)'!$Q$3:$S$133,3,0),"")</f>
        <v>9767633000366</v>
      </c>
      <c r="B71" s="4" t="str">
        <f>'[1]TCE - ANEXO IV - Preencher'!C80</f>
        <v>HOSPITAL ERMÍRIO COUTINHO</v>
      </c>
      <c r="C71" s="4" t="str">
        <f>'[1]TCE - ANEXO IV - Preencher'!E80</f>
        <v>3.7 - Material de Limpeza e Produtos de Hgienização</v>
      </c>
      <c r="D71" s="3">
        <f>'[1]TCE - ANEXO IV - Preencher'!F80</f>
        <v>22006201000139</v>
      </c>
      <c r="E71" s="5" t="str">
        <f>'[1]TCE - ANEXO IV - Preencher'!G80</f>
        <v>FORTPEL COMERCIO DE DESCARTAVEIS LTDA - PE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175027</v>
      </c>
      <c r="I71" s="6">
        <f>IF('[1]TCE - ANEXO IV - Preencher'!K80="","",'[1]TCE - ANEXO IV - Preencher'!K80)</f>
        <v>45026</v>
      </c>
      <c r="J71" s="5" t="str">
        <f>'[1]TCE - ANEXO IV - Preencher'!L80</f>
        <v>26230422006201000139550000001750271101750279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2123.65</v>
      </c>
    </row>
    <row r="72" spans="1:12" s="8" customFormat="1" ht="19.5" customHeight="1" x14ac:dyDescent="0.2">
      <c r="A72" s="3">
        <f>IFERROR(VLOOKUP(B72,'[1]DADOS (OCULTAR)'!$Q$3:$S$133,3,0),"")</f>
        <v>9767633000366</v>
      </c>
      <c r="B72" s="4" t="str">
        <f>'[1]TCE - ANEXO IV - Preencher'!C81</f>
        <v>HOSPITAL ERMÍRIO COUTINHO</v>
      </c>
      <c r="C72" s="4" t="str">
        <f>'[1]TCE - ANEXO IV - Preencher'!E81</f>
        <v>3.7 - Material de Limpeza e Produtos de Hgienização</v>
      </c>
      <c r="D72" s="3">
        <f>'[1]TCE - ANEXO IV - Preencher'!F81</f>
        <v>5061290000105</v>
      </c>
      <c r="E72" s="5" t="str">
        <f>'[1]TCE - ANEXO IV - Preencher'!G81</f>
        <v>LOJA DO CONDOMINIO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58814</v>
      </c>
      <c r="I72" s="6">
        <f>IF('[1]TCE - ANEXO IV - Preencher'!K81="","",'[1]TCE - ANEXO IV - Preencher'!K81)</f>
        <v>45042</v>
      </c>
      <c r="J72" s="5" t="str">
        <f>'[1]TCE - ANEXO IV - Preencher'!L81</f>
        <v>26230405061290000105550050000588141310481130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21.8</v>
      </c>
    </row>
    <row r="73" spans="1:12" s="8" customFormat="1" ht="19.5" customHeight="1" x14ac:dyDescent="0.2">
      <c r="A73" s="3">
        <f>IFERROR(VLOOKUP(B73,'[1]DADOS (OCULTAR)'!$Q$3:$S$133,3,0),"")</f>
        <v>9767633000366</v>
      </c>
      <c r="B73" s="4" t="str">
        <f>'[1]TCE - ANEXO IV - Preencher'!C82</f>
        <v>HOSPITAL ERMÍRIO COUTINHO</v>
      </c>
      <c r="C73" s="4" t="str">
        <f>'[1]TCE - ANEXO IV - Preencher'!E82</f>
        <v>3.7 - Material de Limpeza e Produtos de Hgienização</v>
      </c>
      <c r="D73" s="3">
        <f>'[1]TCE - ANEXO IV - Preencher'!F82</f>
        <v>21244167000178</v>
      </c>
      <c r="E73" s="5" t="str">
        <f>'[1]TCE - ANEXO IV - Preencher'!G82</f>
        <v>TOP SIX LOJA DE DEPARTAMENTO EIRELI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5364</v>
      </c>
      <c r="I73" s="6">
        <f>IF('[1]TCE - ANEXO IV - Preencher'!K82="","",'[1]TCE - ANEXO IV - Preencher'!K82)</f>
        <v>45041</v>
      </c>
      <c r="J73" s="5" t="str">
        <f>'[1]TCE - ANEXO IV - Preencher'!L82</f>
        <v>26230421244167000178550010000053641910421177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4100</v>
      </c>
    </row>
    <row r="74" spans="1:12" s="8" customFormat="1" ht="19.5" customHeight="1" x14ac:dyDescent="0.2">
      <c r="A74" s="3">
        <f>IFERROR(VLOOKUP(B74,'[1]DADOS (OCULTAR)'!$Q$3:$S$133,3,0),"")</f>
        <v>9767633000366</v>
      </c>
      <c r="B74" s="4" t="str">
        <f>'[1]TCE - ANEXO IV - Preencher'!C83</f>
        <v>HOSPITAL ERMÍRIO COUTINHO</v>
      </c>
      <c r="C74" s="4" t="str">
        <f>'[1]TCE - ANEXO IV - Preencher'!E83</f>
        <v>3.14 - Alimentação Preparada</v>
      </c>
      <c r="D74" s="3">
        <f>'[1]TCE - ANEXO IV - Preencher'!F83</f>
        <v>4792592000182</v>
      </c>
      <c r="E74" s="5" t="str">
        <f>'[1]TCE - ANEXO IV - Preencher'!G83</f>
        <v>M. C. B. DE MORAES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000004047</v>
      </c>
      <c r="I74" s="6">
        <f>IF('[1]TCE - ANEXO IV - Preencher'!K83="","",'[1]TCE - ANEXO IV - Preencher'!K83)</f>
        <v>45020</v>
      </c>
      <c r="J74" s="5" t="str">
        <f>'[1]TCE - ANEXO IV - Preencher'!L83</f>
        <v>26230404792592000182650010000040471044173832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83.4</v>
      </c>
    </row>
    <row r="75" spans="1:12" s="8" customFormat="1" ht="19.5" customHeight="1" x14ac:dyDescent="0.2">
      <c r="A75" s="3">
        <f>IFERROR(VLOOKUP(B75,'[1]DADOS (OCULTAR)'!$Q$3:$S$133,3,0),"")</f>
        <v>9767633000366</v>
      </c>
      <c r="B75" s="4" t="str">
        <f>'[1]TCE - ANEXO IV - Preencher'!C84</f>
        <v>HOSPITAL ERMÍRIO COUTINHO</v>
      </c>
      <c r="C75" s="4" t="str">
        <f>'[1]TCE - ANEXO IV - Preencher'!E84</f>
        <v>3.14 - Alimentação Preparada</v>
      </c>
      <c r="D75" s="3">
        <f>'[1]TCE - ANEXO IV - Preencher'!F84</f>
        <v>4792592000182</v>
      </c>
      <c r="E75" s="5" t="str">
        <f>'[1]TCE - ANEXO IV - Preencher'!G84</f>
        <v>M. C. B. DE MORAES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000004046</v>
      </c>
      <c r="I75" s="6">
        <f>IF('[1]TCE - ANEXO IV - Preencher'!K84="","",'[1]TCE - ANEXO IV - Preencher'!K84)</f>
        <v>45019</v>
      </c>
      <c r="J75" s="5" t="str">
        <f>'[1]TCE - ANEXO IV - Preencher'!L84</f>
        <v>26230404792592000182650010000040461504330408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76.11</v>
      </c>
    </row>
    <row r="76" spans="1:12" s="8" customFormat="1" ht="19.5" customHeight="1" x14ac:dyDescent="0.2">
      <c r="A76" s="3">
        <f>IFERROR(VLOOKUP(B76,'[1]DADOS (OCULTAR)'!$Q$3:$S$133,3,0),"")</f>
        <v>9767633000366</v>
      </c>
      <c r="B76" s="4" t="str">
        <f>'[1]TCE - ANEXO IV - Preencher'!C85</f>
        <v>HOSPITAL ERMÍRIO COUTINHO</v>
      </c>
      <c r="C76" s="4" t="str">
        <f>'[1]TCE - ANEXO IV - Preencher'!E85</f>
        <v>3.14 - Alimentação Preparada</v>
      </c>
      <c r="D76" s="3">
        <f>'[1]TCE - ANEXO IV - Preencher'!F85</f>
        <v>11744898000390</v>
      </c>
      <c r="E76" s="5" t="str">
        <f>'[1]TCE - ANEXO IV - Preencher'!G85</f>
        <v>ATACADAO COMERCIO DE CARNES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1180440</v>
      </c>
      <c r="I76" s="6">
        <f>IF('[1]TCE - ANEXO IV - Preencher'!K85="","",'[1]TCE - ANEXO IV - Preencher'!K85)</f>
        <v>45021</v>
      </c>
      <c r="J76" s="5" t="str">
        <f>'[1]TCE - ANEXO IV - Preencher'!L85</f>
        <v>26230411744898000390550010011804401234451637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2385</v>
      </c>
    </row>
    <row r="77" spans="1:12" s="8" customFormat="1" ht="19.5" customHeight="1" x14ac:dyDescent="0.2">
      <c r="A77" s="3">
        <f>IFERROR(VLOOKUP(B77,'[1]DADOS (OCULTAR)'!$Q$3:$S$133,3,0),"")</f>
        <v>9767633000366</v>
      </c>
      <c r="B77" s="4" t="str">
        <f>'[1]TCE - ANEXO IV - Preencher'!C86</f>
        <v>HOSPITAL ERMÍRIO COUTINHO</v>
      </c>
      <c r="C77" s="4" t="str">
        <f>'[1]TCE - ANEXO IV - Preencher'!E86</f>
        <v>3.14 - Alimentação Preparada</v>
      </c>
      <c r="D77" s="3">
        <f>'[1]TCE - ANEXO IV - Preencher'!F86</f>
        <v>13002018000174</v>
      </c>
      <c r="E77" s="5" t="str">
        <f>'[1]TCE - ANEXO IV - Preencher'!G86</f>
        <v>GENIVAL &amp; SILVA MINIMERCADOS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000007991</v>
      </c>
      <c r="I77" s="6">
        <f>IF('[1]TCE - ANEXO IV - Preencher'!K86="","",'[1]TCE - ANEXO IV - Preencher'!K86)</f>
        <v>45020</v>
      </c>
      <c r="J77" s="5" t="str">
        <f>'[1]TCE - ANEXO IV - Preencher'!L86</f>
        <v>26230413002018000174550010000079911901144300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1057.69</v>
      </c>
    </row>
    <row r="78" spans="1:12" s="8" customFormat="1" ht="19.5" customHeight="1" x14ac:dyDescent="0.2">
      <c r="A78" s="3">
        <f>IFERROR(VLOOKUP(B78,'[1]DADOS (OCULTAR)'!$Q$3:$S$133,3,0),"")</f>
        <v>9767633000366</v>
      </c>
      <c r="B78" s="4" t="str">
        <f>'[1]TCE - ANEXO IV - Preencher'!C87</f>
        <v>HOSPITAL ERMÍRIO COUTINHO</v>
      </c>
      <c r="C78" s="4" t="str">
        <f>'[1]TCE - ANEXO IV - Preencher'!E87</f>
        <v>3.14 - Alimentação Preparada</v>
      </c>
      <c r="D78" s="3">
        <f>'[1]TCE - ANEXO IV - Preencher'!F87</f>
        <v>24394371000163</v>
      </c>
      <c r="E78" s="5" t="str">
        <f>'[1]TCE - ANEXO IV - Preencher'!G87</f>
        <v>MANOEL P M DE ARAUJO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000000263</v>
      </c>
      <c r="I78" s="6">
        <f>IF('[1]TCE - ANEXO IV - Preencher'!K87="","",'[1]TCE - ANEXO IV - Preencher'!K87)</f>
        <v>45019</v>
      </c>
      <c r="J78" s="5" t="str">
        <f>'[1]TCE - ANEXO IV - Preencher'!L87</f>
        <v>26230424394371000163550010000002631493372499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250</v>
      </c>
    </row>
    <row r="79" spans="1:12" s="8" customFormat="1" ht="19.5" customHeight="1" x14ac:dyDescent="0.2">
      <c r="A79" s="3">
        <f>IFERROR(VLOOKUP(B79,'[1]DADOS (OCULTAR)'!$Q$3:$S$133,3,0),"")</f>
        <v>9767633000366</v>
      </c>
      <c r="B79" s="4" t="str">
        <f>'[1]TCE - ANEXO IV - Preencher'!C88</f>
        <v>HOSPITAL ERMÍRIO COUTINHO</v>
      </c>
      <c r="C79" s="4" t="str">
        <f>'[1]TCE - ANEXO IV - Preencher'!E88</f>
        <v>3.14 - Alimentação Preparada</v>
      </c>
      <c r="D79" s="3">
        <f>'[1]TCE - ANEXO IV - Preencher'!F88</f>
        <v>12819074001024</v>
      </c>
      <c r="E79" s="5" t="str">
        <f>'[1]TCE - ANEXO IV - Preencher'!G88</f>
        <v>MAURICEA ALIMENTOS DO NORDESTE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000755886</v>
      </c>
      <c r="I79" s="6">
        <f>IF('[1]TCE - ANEXO IV - Preencher'!K88="","",'[1]TCE - ANEXO IV - Preencher'!K88)</f>
        <v>45020</v>
      </c>
      <c r="J79" s="5" t="str">
        <f>'[1]TCE - ANEXO IV - Preencher'!L88</f>
        <v>26230412819074001024550100007558861102377348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1023.39</v>
      </c>
    </row>
    <row r="80" spans="1:12" s="8" customFormat="1" ht="19.5" customHeight="1" x14ac:dyDescent="0.2">
      <c r="A80" s="3">
        <f>IFERROR(VLOOKUP(B80,'[1]DADOS (OCULTAR)'!$Q$3:$S$133,3,0),"")</f>
        <v>9767633000366</v>
      </c>
      <c r="B80" s="4" t="str">
        <f>'[1]TCE - ANEXO IV - Preencher'!C89</f>
        <v>HOSPITAL ERMÍRIO COUTINHO</v>
      </c>
      <c r="C80" s="4" t="str">
        <f>'[1]TCE - ANEXO IV - Preencher'!E89</f>
        <v>3.14 - Alimentação Preparada</v>
      </c>
      <c r="D80" s="3">
        <f>'[1]TCE - ANEXO IV - Preencher'!F89</f>
        <v>12819074000214</v>
      </c>
      <c r="E80" s="5" t="str">
        <f>'[1]TCE - ANEXO IV - Preencher'!G89</f>
        <v>MAURICEA ALIMENTOS DO NORDESTE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002415488</v>
      </c>
      <c r="I80" s="6">
        <f>IF('[1]TCE - ANEXO IV - Preencher'!K89="","",'[1]TCE - ANEXO IV - Preencher'!K89)</f>
        <v>45020</v>
      </c>
      <c r="J80" s="5" t="str">
        <f>'[1]TCE - ANEXO IV - Preencher'!L89</f>
        <v>26230412819074000214550100024154881594290024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1392</v>
      </c>
    </row>
    <row r="81" spans="1:12" s="8" customFormat="1" ht="19.5" customHeight="1" x14ac:dyDescent="0.2">
      <c r="A81" s="3">
        <f>IFERROR(VLOOKUP(B81,'[1]DADOS (OCULTAR)'!$Q$3:$S$133,3,0),"")</f>
        <v>9767633000366</v>
      </c>
      <c r="B81" s="4" t="str">
        <f>'[1]TCE - ANEXO IV - Preencher'!C90</f>
        <v>HOSPITAL ERMÍRIO COUTINHO</v>
      </c>
      <c r="C81" s="4" t="str">
        <f>'[1]TCE - ANEXO IV - Preencher'!E90</f>
        <v>3.14 - Alimentação Preparada</v>
      </c>
      <c r="D81" s="3">
        <f>'[1]TCE - ANEXO IV - Preencher'!F90</f>
        <v>7761177000150</v>
      </c>
      <c r="E81" s="5" t="str">
        <f>'[1]TCE - ANEXO IV - Preencher'!G90</f>
        <v>SUPERMERCADO O CORDEIRAO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3730</v>
      </c>
      <c r="I81" s="6">
        <f>IF('[1]TCE - ANEXO IV - Preencher'!K90="","",'[1]TCE - ANEXO IV - Preencher'!K90)</f>
        <v>45017</v>
      </c>
      <c r="J81" s="5" t="str">
        <f>'[1]TCE - ANEXO IV - Preencher'!L90</f>
        <v>26230407761177000150550090000037301000116238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49.75</v>
      </c>
    </row>
    <row r="82" spans="1:12" s="8" customFormat="1" ht="19.5" customHeight="1" x14ac:dyDescent="0.2">
      <c r="A82" s="3">
        <f>IFERROR(VLOOKUP(B82,'[1]DADOS (OCULTAR)'!$Q$3:$S$133,3,0),"")</f>
        <v>9767633000366</v>
      </c>
      <c r="B82" s="4" t="str">
        <f>'[1]TCE - ANEXO IV - Preencher'!C91</f>
        <v>HOSPITAL ERMÍRIO COUTINHO</v>
      </c>
      <c r="C82" s="4" t="str">
        <f>'[1]TCE - ANEXO IV - Preencher'!E91</f>
        <v>3.14 - Alimentação Preparada</v>
      </c>
      <c r="D82" s="3">
        <f>'[1]TCE - ANEXO IV - Preencher'!F91</f>
        <v>7761177000150</v>
      </c>
      <c r="E82" s="5" t="str">
        <f>'[1]TCE - ANEXO IV - Preencher'!G91</f>
        <v>SUPERMERCADO O CORDEIRAO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3733</v>
      </c>
      <c r="I82" s="6">
        <f>IF('[1]TCE - ANEXO IV - Preencher'!K91="","",'[1]TCE - ANEXO IV - Preencher'!K91)</f>
        <v>45019</v>
      </c>
      <c r="J82" s="5" t="str">
        <f>'[1]TCE - ANEXO IV - Preencher'!L91</f>
        <v>26230407761177000150550090000037331000116272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1566.54</v>
      </c>
    </row>
    <row r="83" spans="1:12" s="8" customFormat="1" ht="19.5" customHeight="1" x14ac:dyDescent="0.2">
      <c r="A83" s="3">
        <f>IFERROR(VLOOKUP(B83,'[1]DADOS (OCULTAR)'!$Q$3:$S$133,3,0),"")</f>
        <v>9767633000366</v>
      </c>
      <c r="B83" s="4" t="str">
        <f>'[1]TCE - ANEXO IV - Preencher'!C92</f>
        <v>HOSPITAL ERMÍRIO COUTINHO</v>
      </c>
      <c r="C83" s="4" t="str">
        <f>'[1]TCE - ANEXO IV - Preencher'!E92</f>
        <v>3.14 - Alimentação Preparada</v>
      </c>
      <c r="D83" s="3">
        <f>'[1]TCE - ANEXO IV - Preencher'!F92</f>
        <v>7761177000150</v>
      </c>
      <c r="E83" s="5" t="str">
        <f>'[1]TCE - ANEXO IV - Preencher'!G92</f>
        <v>SUPERMERCADO O CORDEIRAO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3764</v>
      </c>
      <c r="I83" s="6">
        <f>IF('[1]TCE - ANEXO IV - Preencher'!K92="","",'[1]TCE - ANEXO IV - Preencher'!K92)</f>
        <v>45022</v>
      </c>
      <c r="J83" s="5" t="str">
        <f>'[1]TCE - ANEXO IV - Preencher'!L92</f>
        <v>26230407761177000150550090000037641000116732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806.53</v>
      </c>
    </row>
    <row r="84" spans="1:12" s="8" customFormat="1" ht="19.5" customHeight="1" x14ac:dyDescent="0.2">
      <c r="A84" s="3">
        <f>IFERROR(VLOOKUP(B84,'[1]DADOS (OCULTAR)'!$Q$3:$S$133,3,0),"")</f>
        <v>9767633000366</v>
      </c>
      <c r="B84" s="4" t="str">
        <f>'[1]TCE - ANEXO IV - Preencher'!C93</f>
        <v>HOSPITAL ERMÍRIO COUTINHO</v>
      </c>
      <c r="C84" s="4" t="str">
        <f>'[1]TCE - ANEXO IV - Preencher'!E93</f>
        <v>3.14 - Alimentação Preparada</v>
      </c>
      <c r="D84" s="3">
        <f>'[1]TCE - ANEXO IV - Preencher'!F93</f>
        <v>7761177000150</v>
      </c>
      <c r="E84" s="5" t="str">
        <f>'[1]TCE - ANEXO IV - Preencher'!G93</f>
        <v>SUPERMERCADO O CORDEIRAO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3773</v>
      </c>
      <c r="I84" s="6">
        <f>IF('[1]TCE - ANEXO IV - Preencher'!K93="","",'[1]TCE - ANEXO IV - Preencher'!K93)</f>
        <v>45026</v>
      </c>
      <c r="J84" s="5" t="str">
        <f>'[1]TCE - ANEXO IV - Preencher'!L93</f>
        <v>26230407761177000150550090000037731000116855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1517.76</v>
      </c>
    </row>
    <row r="85" spans="1:12" s="8" customFormat="1" ht="19.5" customHeight="1" x14ac:dyDescent="0.2">
      <c r="A85" s="3">
        <f>IFERROR(VLOOKUP(B85,'[1]DADOS (OCULTAR)'!$Q$3:$S$133,3,0),"")</f>
        <v>9767633000366</v>
      </c>
      <c r="B85" s="4" t="str">
        <f>'[1]TCE - ANEXO IV - Preencher'!C94</f>
        <v>HOSPITAL ERMÍRIO COUTINHO</v>
      </c>
      <c r="C85" s="4" t="str">
        <f>'[1]TCE - ANEXO IV - Preencher'!E94</f>
        <v>3.14 - Alimentação Preparada</v>
      </c>
      <c r="D85" s="3">
        <f>'[1]TCE - ANEXO IV - Preencher'!F94</f>
        <v>4792592000182</v>
      </c>
      <c r="E85" s="5" t="str">
        <f>'[1]TCE - ANEXO IV - Preencher'!G94</f>
        <v>M. C. B. DE MORAES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000004050</v>
      </c>
      <c r="I85" s="6">
        <f>IF('[1]TCE - ANEXO IV - Preencher'!K94="","",'[1]TCE - ANEXO IV - Preencher'!K94)</f>
        <v>45024</v>
      </c>
      <c r="J85" s="5" t="str">
        <f>'[1]TCE - ANEXO IV - Preencher'!L94</f>
        <v>26230404792592000182650010000040501214262089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149.19</v>
      </c>
    </row>
    <row r="86" spans="1:12" s="8" customFormat="1" ht="19.5" customHeight="1" x14ac:dyDescent="0.2">
      <c r="A86" s="3">
        <f>IFERROR(VLOOKUP(B86,'[1]DADOS (OCULTAR)'!$Q$3:$S$133,3,0),"")</f>
        <v>9767633000366</v>
      </c>
      <c r="B86" s="4" t="str">
        <f>'[1]TCE - ANEXO IV - Preencher'!C95</f>
        <v>HOSPITAL ERMÍRIO COUTINHO</v>
      </c>
      <c r="C86" s="4" t="str">
        <f>'[1]TCE - ANEXO IV - Preencher'!E95</f>
        <v>3.14 - Alimentação Preparada</v>
      </c>
      <c r="D86" s="3">
        <f>'[1]TCE - ANEXO IV - Preencher'!F95</f>
        <v>4792592000182</v>
      </c>
      <c r="E86" s="5" t="str">
        <f>'[1]TCE - ANEXO IV - Preencher'!G95</f>
        <v>M. C. B. DE MORAES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000004048</v>
      </c>
      <c r="I86" s="6">
        <f>IF('[1]TCE - ANEXO IV - Preencher'!K95="","",'[1]TCE - ANEXO IV - Preencher'!K95)</f>
        <v>45021</v>
      </c>
      <c r="J86" s="5" t="str">
        <f>'[1]TCE - ANEXO IV - Preencher'!L95</f>
        <v>26230404792592000182650010000040481230524477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125.13</v>
      </c>
    </row>
    <row r="87" spans="1:12" s="8" customFormat="1" ht="19.5" customHeight="1" x14ac:dyDescent="0.2">
      <c r="A87" s="3">
        <f>IFERROR(VLOOKUP(B87,'[1]DADOS (OCULTAR)'!$Q$3:$S$133,3,0),"")</f>
        <v>9767633000366</v>
      </c>
      <c r="B87" s="4" t="str">
        <f>'[1]TCE - ANEXO IV - Preencher'!C96</f>
        <v>HOSPITAL ERMÍRIO COUTINHO</v>
      </c>
      <c r="C87" s="4" t="str">
        <f>'[1]TCE - ANEXO IV - Preencher'!E96</f>
        <v>3.14 - Alimentação Preparada</v>
      </c>
      <c r="D87" s="3">
        <f>'[1]TCE - ANEXO IV - Preencher'!F96</f>
        <v>4792592000182</v>
      </c>
      <c r="E87" s="5" t="str">
        <f>'[1]TCE - ANEXO IV - Preencher'!G96</f>
        <v>M. C. B. DE MORAES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000004049</v>
      </c>
      <c r="I87" s="6">
        <f>IF('[1]TCE - ANEXO IV - Preencher'!K96="","",'[1]TCE - ANEXO IV - Preencher'!K96)</f>
        <v>45022</v>
      </c>
      <c r="J87" s="5" t="str">
        <f>'[1]TCE - ANEXO IV - Preencher'!L96</f>
        <v>26230404792592000182650010000040491386244304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146.61000000000001</v>
      </c>
    </row>
    <row r="88" spans="1:12" s="8" customFormat="1" ht="19.5" customHeight="1" x14ac:dyDescent="0.2">
      <c r="A88" s="3">
        <f>IFERROR(VLOOKUP(B88,'[1]DADOS (OCULTAR)'!$Q$3:$S$133,3,0),"")</f>
        <v>9767633000366</v>
      </c>
      <c r="B88" s="4" t="str">
        <f>'[1]TCE - ANEXO IV - Preencher'!C97</f>
        <v>HOSPITAL ERMÍRIO COUTINHO</v>
      </c>
      <c r="C88" s="4" t="str">
        <f>'[1]TCE - ANEXO IV - Preencher'!E97</f>
        <v>3.14 - Alimentação Preparada</v>
      </c>
      <c r="D88" s="3">
        <f>'[1]TCE - ANEXO IV - Preencher'!F97</f>
        <v>24394371000163</v>
      </c>
      <c r="E88" s="5" t="str">
        <f>'[1]TCE - ANEXO IV - Preencher'!G97</f>
        <v>MANOEL P M DE ARAUJO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000000268</v>
      </c>
      <c r="I88" s="6">
        <f>IF('[1]TCE - ANEXO IV - Preencher'!K97="","",'[1]TCE - ANEXO IV - Preencher'!K97)</f>
        <v>45022</v>
      </c>
      <c r="J88" s="5" t="str">
        <f>'[1]TCE - ANEXO IV - Preencher'!L97</f>
        <v>26230424394371000163550010000002681751079612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250</v>
      </c>
    </row>
    <row r="89" spans="1:12" s="8" customFormat="1" ht="19.5" customHeight="1" x14ac:dyDescent="0.2">
      <c r="A89" s="3">
        <f>IFERROR(VLOOKUP(B89,'[1]DADOS (OCULTAR)'!$Q$3:$S$133,3,0),"")</f>
        <v>9767633000366</v>
      </c>
      <c r="B89" s="4" t="str">
        <f>'[1]TCE - ANEXO IV - Preencher'!C98</f>
        <v>HOSPITAL ERMÍRIO COUTINHO</v>
      </c>
      <c r="C89" s="4" t="str">
        <f>'[1]TCE - ANEXO IV - Preencher'!E98</f>
        <v>3.14 - Alimentação Preparada</v>
      </c>
      <c r="D89" s="3">
        <f>'[1]TCE - ANEXO IV - Preencher'!F98</f>
        <v>24394371000163</v>
      </c>
      <c r="E89" s="5" t="str">
        <f>'[1]TCE - ANEXO IV - Preencher'!G98</f>
        <v>MANOEL P M DE ARAUJO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000000269</v>
      </c>
      <c r="I89" s="6">
        <f>IF('[1]TCE - ANEXO IV - Preencher'!K98="","",'[1]TCE - ANEXO IV - Preencher'!K98)</f>
        <v>45026</v>
      </c>
      <c r="J89" s="5" t="str">
        <f>'[1]TCE - ANEXO IV - Preencher'!L98</f>
        <v>26230424394371000163550010000002691713076609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250</v>
      </c>
    </row>
    <row r="90" spans="1:12" s="8" customFormat="1" ht="19.5" customHeight="1" x14ac:dyDescent="0.2">
      <c r="A90" s="3">
        <f>IFERROR(VLOOKUP(B90,'[1]DADOS (OCULTAR)'!$Q$3:$S$133,3,0),"")</f>
        <v>9767633000366</v>
      </c>
      <c r="B90" s="4" t="str">
        <f>'[1]TCE - ANEXO IV - Preencher'!C99</f>
        <v>HOSPITAL ERMÍRIO COUTINHO</v>
      </c>
      <c r="C90" s="4" t="str">
        <f>'[1]TCE - ANEXO IV - Preencher'!E99</f>
        <v>3.14 - Alimentação Preparada</v>
      </c>
      <c r="D90" s="3">
        <f>'[1]TCE - ANEXO IV - Preencher'!F99</f>
        <v>24762389000170</v>
      </c>
      <c r="E90" s="5" t="str">
        <f>'[1]TCE - ANEXO IV - Preencher'!G99</f>
        <v>R. C. DE MOURA POLPAS - ME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000002444</v>
      </c>
      <c r="I90" s="6">
        <f>IF('[1]TCE - ANEXO IV - Preencher'!K99="","",'[1]TCE - ANEXO IV - Preencher'!K99)</f>
        <v>45022</v>
      </c>
      <c r="J90" s="5" t="str">
        <f>'[1]TCE - ANEXO IV - Preencher'!L99</f>
        <v>26230424762389000170550010000024441609492211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435</v>
      </c>
    </row>
    <row r="91" spans="1:12" s="8" customFormat="1" ht="19.5" customHeight="1" x14ac:dyDescent="0.2">
      <c r="A91" s="3">
        <f>IFERROR(VLOOKUP(B91,'[1]DADOS (OCULTAR)'!$Q$3:$S$133,3,0),"")</f>
        <v>9767633000366</v>
      </c>
      <c r="B91" s="4" t="str">
        <f>'[1]TCE - ANEXO IV - Preencher'!C100</f>
        <v>HOSPITAL ERMÍRIO COUTINHO</v>
      </c>
      <c r="C91" s="4" t="str">
        <f>'[1]TCE - ANEXO IV - Preencher'!E100</f>
        <v>3.14 - Alimentação Preparada</v>
      </c>
      <c r="D91" s="3">
        <f>'[1]TCE - ANEXO IV - Preencher'!F100</f>
        <v>30309952000152</v>
      </c>
      <c r="E91" s="5" t="str">
        <f>'[1]TCE - ANEXO IV - Preencher'!G100</f>
        <v>IMPERIO ATACADISTA DE ESTIVAS E CEREAIS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157523</v>
      </c>
      <c r="I91" s="6">
        <f>IF('[1]TCE - ANEXO IV - Preencher'!K100="","",'[1]TCE - ANEXO IV - Preencher'!K100)</f>
        <v>45021</v>
      </c>
      <c r="J91" s="5" t="str">
        <f>'[1]TCE - ANEXO IV - Preencher'!L100</f>
        <v>26230430309952000152550010001575231822422483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294.5</v>
      </c>
    </row>
    <row r="92" spans="1:12" s="8" customFormat="1" ht="19.5" customHeight="1" x14ac:dyDescent="0.2">
      <c r="A92" s="3">
        <f>IFERROR(VLOOKUP(B92,'[1]DADOS (OCULTAR)'!$Q$3:$S$133,3,0),"")</f>
        <v>9767633000366</v>
      </c>
      <c r="B92" s="4" t="str">
        <f>'[1]TCE - ANEXO IV - Preencher'!C101</f>
        <v>HOSPITAL ERMÍRIO COUTINHO</v>
      </c>
      <c r="C92" s="4" t="str">
        <f>'[1]TCE - ANEXO IV - Preencher'!E101</f>
        <v>3.14 - Alimentação Preparada</v>
      </c>
      <c r="D92" s="3">
        <f>'[1]TCE - ANEXO IV - Preencher'!F101</f>
        <v>17512912000145</v>
      </c>
      <c r="E92" s="5" t="str">
        <f>'[1]TCE - ANEXO IV - Preencher'!G101</f>
        <v>RIO VALE COMERCIO ALIMENTOS EIRELI EPP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000010753</v>
      </c>
      <c r="I92" s="6">
        <f>IF('[1]TCE - ANEXO IV - Preencher'!K101="","",'[1]TCE - ANEXO IV - Preencher'!K101)</f>
        <v>45021</v>
      </c>
      <c r="J92" s="5" t="str">
        <f>'[1]TCE - ANEXO IV - Preencher'!L101</f>
        <v>26230417512912000145550010000107531000046211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2540.5700000000002</v>
      </c>
    </row>
    <row r="93" spans="1:12" s="8" customFormat="1" ht="19.5" customHeight="1" x14ac:dyDescent="0.2">
      <c r="A93" s="3">
        <f>IFERROR(VLOOKUP(B93,'[1]DADOS (OCULTAR)'!$Q$3:$S$133,3,0),"")</f>
        <v>9767633000366</v>
      </c>
      <c r="B93" s="4" t="str">
        <f>'[1]TCE - ANEXO IV - Preencher'!C102</f>
        <v>HOSPITAL ERMÍRIO COUTINHO</v>
      </c>
      <c r="C93" s="4" t="str">
        <f>'[1]TCE - ANEXO IV - Preencher'!E102</f>
        <v>3.14 - Alimentação Preparada</v>
      </c>
      <c r="D93" s="3">
        <f>'[1]TCE - ANEXO IV - Preencher'!F102</f>
        <v>32124692000176</v>
      </c>
      <c r="E93" s="5" t="str">
        <f>'[1]TCE - ANEXO IV - Preencher'!G102</f>
        <v>AMANHECER ATACADO DE PRODUTOS ALIMENTOS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000017644</v>
      </c>
      <c r="I93" s="6">
        <f>IF('[1]TCE - ANEXO IV - Preencher'!K102="","",'[1]TCE - ANEXO IV - Preencher'!K102)</f>
        <v>45021</v>
      </c>
      <c r="J93" s="5" t="str">
        <f>'[1]TCE - ANEXO IV - Preencher'!L102</f>
        <v>26230432124692000176550010000176441087608357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782.6</v>
      </c>
    </row>
    <row r="94" spans="1:12" s="8" customFormat="1" ht="19.5" customHeight="1" x14ac:dyDescent="0.2">
      <c r="A94" s="3">
        <f>IFERROR(VLOOKUP(B94,'[1]DADOS (OCULTAR)'!$Q$3:$S$133,3,0),"")</f>
        <v>9767633000366</v>
      </c>
      <c r="B94" s="4" t="str">
        <f>'[1]TCE - ANEXO IV - Preencher'!C103</f>
        <v>HOSPITAL ERMÍRIO COUTINHO</v>
      </c>
      <c r="C94" s="4" t="str">
        <f>'[1]TCE - ANEXO IV - Preencher'!E103</f>
        <v>3.14 - Alimentação Preparada</v>
      </c>
      <c r="D94" s="3">
        <f>'[1]TCE - ANEXO IV - Preencher'!F103</f>
        <v>30309952000152</v>
      </c>
      <c r="E94" s="5" t="str">
        <f>'[1]TCE - ANEXO IV - Preencher'!G103</f>
        <v>IMPERIO ATACADISTA DE ESTIVAS E CEREAIS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157522</v>
      </c>
      <c r="I94" s="6">
        <f>IF('[1]TCE - ANEXO IV - Preencher'!K103="","",'[1]TCE - ANEXO IV - Preencher'!K103)</f>
        <v>45021</v>
      </c>
      <c r="J94" s="5" t="str">
        <f>'[1]TCE - ANEXO IV - Preencher'!L103</f>
        <v>26230430309952000152550010001575221192131593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3613.26</v>
      </c>
    </row>
    <row r="95" spans="1:12" s="8" customFormat="1" ht="19.5" customHeight="1" x14ac:dyDescent="0.2">
      <c r="A95" s="3">
        <f>IFERROR(VLOOKUP(B95,'[1]DADOS (OCULTAR)'!$Q$3:$S$133,3,0),"")</f>
        <v>9767633000366</v>
      </c>
      <c r="B95" s="4" t="str">
        <f>'[1]TCE - ANEXO IV - Preencher'!C104</f>
        <v>HOSPITAL ERMÍRIO COUTINHO</v>
      </c>
      <c r="C95" s="4" t="str">
        <f>'[1]TCE - ANEXO IV - Preencher'!E104</f>
        <v>3.14 - Alimentação Preparada</v>
      </c>
      <c r="D95" s="3">
        <f>'[1]TCE - ANEXO IV - Preencher'!F104</f>
        <v>28419701000260</v>
      </c>
      <c r="E95" s="5" t="str">
        <f>'[1]TCE - ANEXO IV - Preencher'!G104</f>
        <v>VIA EXPRESSA DISTRIBUICAO DE ESTIVAS E CEREAIS EIRELI EPP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10071</v>
      </c>
      <c r="I95" s="6">
        <f>IF('[1]TCE - ANEXO IV - Preencher'!K104="","",'[1]TCE - ANEXO IV - Preencher'!K104)</f>
        <v>45021</v>
      </c>
      <c r="J95" s="5" t="str">
        <f>'[1]TCE - ANEXO IV - Preencher'!L104</f>
        <v>26230428419701000260550010000100711738955764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1575.76</v>
      </c>
    </row>
    <row r="96" spans="1:12" s="8" customFormat="1" ht="19.5" customHeight="1" x14ac:dyDescent="0.2">
      <c r="A96" s="3">
        <f>IFERROR(VLOOKUP(B96,'[1]DADOS (OCULTAR)'!$Q$3:$S$133,3,0),"")</f>
        <v>9767633000366</v>
      </c>
      <c r="B96" s="4" t="str">
        <f>'[1]TCE - ANEXO IV - Preencher'!C105</f>
        <v>HOSPITAL ERMÍRIO COUTINHO</v>
      </c>
      <c r="C96" s="4" t="str">
        <f>'[1]TCE - ANEXO IV - Preencher'!E105</f>
        <v>3.14 - Alimentação Preparada</v>
      </c>
      <c r="D96" s="3">
        <f>'[1]TCE - ANEXO IV - Preencher'!F105</f>
        <v>12819074000214</v>
      </c>
      <c r="E96" s="5" t="str">
        <f>'[1]TCE - ANEXO IV - Preencher'!G105</f>
        <v>MAURICEA ALIMENTOS DO NORDESTE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002418277</v>
      </c>
      <c r="I96" s="6">
        <f>IF('[1]TCE - ANEXO IV - Preencher'!K105="","",'[1]TCE - ANEXO IV - Preencher'!K105)</f>
        <v>45027</v>
      </c>
      <c r="J96" s="5" t="str">
        <f>'[1]TCE - ANEXO IV - Preencher'!L105</f>
        <v>26230412819074000214550100024182771874284287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2550.6</v>
      </c>
    </row>
    <row r="97" spans="1:12" s="8" customFormat="1" ht="19.5" customHeight="1" x14ac:dyDescent="0.2">
      <c r="A97" s="3">
        <f>IFERROR(VLOOKUP(B97,'[1]DADOS (OCULTAR)'!$Q$3:$S$133,3,0),"")</f>
        <v>9767633000366</v>
      </c>
      <c r="B97" s="4" t="str">
        <f>'[1]TCE - ANEXO IV - Preencher'!C106</f>
        <v>HOSPITAL ERMÍRIO COUTINHO</v>
      </c>
      <c r="C97" s="4" t="str">
        <f>'[1]TCE - ANEXO IV - Preencher'!E106</f>
        <v>3.14 - Alimentação Preparada</v>
      </c>
      <c r="D97" s="3">
        <f>'[1]TCE - ANEXO IV - Preencher'!F106</f>
        <v>4792592000182</v>
      </c>
      <c r="E97" s="5" t="str">
        <f>'[1]TCE - ANEXO IV - Preencher'!G106</f>
        <v>M. C. B. DE MORAES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000004051</v>
      </c>
      <c r="I97" s="6">
        <f>IF('[1]TCE - ANEXO IV - Preencher'!K106="","",'[1]TCE - ANEXO IV - Preencher'!K106)</f>
        <v>45026</v>
      </c>
      <c r="J97" s="5" t="str">
        <f>'[1]TCE - ANEXO IV - Preencher'!L106</f>
        <v>26230404792592000182650010000040511974405773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87.72</v>
      </c>
    </row>
    <row r="98" spans="1:12" s="8" customFormat="1" ht="19.5" customHeight="1" x14ac:dyDescent="0.2">
      <c r="A98" s="3">
        <f>IFERROR(VLOOKUP(B98,'[1]DADOS (OCULTAR)'!$Q$3:$S$133,3,0),"")</f>
        <v>9767633000366</v>
      </c>
      <c r="B98" s="4" t="str">
        <f>'[1]TCE - ANEXO IV - Preencher'!C107</f>
        <v>HOSPITAL ERMÍRIO COUTINHO</v>
      </c>
      <c r="C98" s="4" t="str">
        <f>'[1]TCE - ANEXO IV - Preencher'!E107</f>
        <v>3.14 - Alimentação Preparada</v>
      </c>
      <c r="D98" s="3">
        <f>'[1]TCE - ANEXO IV - Preencher'!F107</f>
        <v>13002018000174</v>
      </c>
      <c r="E98" s="5" t="str">
        <f>'[1]TCE - ANEXO IV - Preencher'!G107</f>
        <v>GENIVAL &amp; SILVA MINIMERCADOS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000008016</v>
      </c>
      <c r="I98" s="6">
        <f>IF('[1]TCE - ANEXO IV - Preencher'!K107="","",'[1]TCE - ANEXO IV - Preencher'!K107)</f>
        <v>45027</v>
      </c>
      <c r="J98" s="5" t="str">
        <f>'[1]TCE - ANEXO IV - Preencher'!L107</f>
        <v>26230413002018000174550010000080161216648722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3104.3</v>
      </c>
    </row>
    <row r="99" spans="1:12" s="8" customFormat="1" ht="19.5" customHeight="1" x14ac:dyDescent="0.2">
      <c r="A99" s="3">
        <f>IFERROR(VLOOKUP(B99,'[1]DADOS (OCULTAR)'!$Q$3:$S$133,3,0),"")</f>
        <v>9767633000366</v>
      </c>
      <c r="B99" s="4" t="str">
        <f>'[1]TCE - ANEXO IV - Preencher'!C108</f>
        <v>HOSPITAL ERMÍRIO COUTINHO</v>
      </c>
      <c r="C99" s="4" t="str">
        <f>'[1]TCE - ANEXO IV - Preencher'!E108</f>
        <v>3.14 - Alimentação Preparada</v>
      </c>
      <c r="D99" s="3">
        <f>'[1]TCE - ANEXO IV - Preencher'!F108</f>
        <v>28419701000189</v>
      </c>
      <c r="E99" s="5" t="str">
        <f>'[1]TCE - ANEXO IV - Preencher'!G108</f>
        <v>VIA EXPRESSA DISTRIBUICAO DE ESTIVAS E CEREAIS EIRELI EPP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34028</v>
      </c>
      <c r="I99" s="6">
        <f>IF('[1]TCE - ANEXO IV - Preencher'!K108="","",'[1]TCE - ANEXO IV - Preencher'!K108)</f>
        <v>45021</v>
      </c>
      <c r="J99" s="5" t="str">
        <f>'[1]TCE - ANEXO IV - Preencher'!L108</f>
        <v>26230428419701000189550010000340281996201088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2645.73</v>
      </c>
    </row>
    <row r="100" spans="1:12" s="8" customFormat="1" ht="19.5" customHeight="1" x14ac:dyDescent="0.2">
      <c r="A100" s="3">
        <f>IFERROR(VLOOKUP(B100,'[1]DADOS (OCULTAR)'!$Q$3:$S$133,3,0),"")</f>
        <v>9767633000366</v>
      </c>
      <c r="B100" s="4" t="str">
        <f>'[1]TCE - ANEXO IV - Preencher'!C109</f>
        <v>HOSPITAL ERMÍRIO COUTINHO</v>
      </c>
      <c r="C100" s="4" t="str">
        <f>'[1]TCE - ANEXO IV - Preencher'!E109</f>
        <v>3.14 - Alimentação Preparada</v>
      </c>
      <c r="D100" s="3">
        <f>'[1]TCE - ANEXO IV - Preencher'!F109</f>
        <v>32124692000176</v>
      </c>
      <c r="E100" s="5" t="str">
        <f>'[1]TCE - ANEXO IV - Preencher'!G109</f>
        <v>AMANHECER ATACADO DE PRODUTOS ALIMENTOS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000017766</v>
      </c>
      <c r="I100" s="6">
        <f>IF('[1]TCE - ANEXO IV - Preencher'!K109="","",'[1]TCE - ANEXO IV - Preencher'!K109)</f>
        <v>45028</v>
      </c>
      <c r="J100" s="5" t="str">
        <f>'[1]TCE - ANEXO IV - Preencher'!L109</f>
        <v>26230432124692000176550010000177661047617218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955.9</v>
      </c>
    </row>
    <row r="101" spans="1:12" s="8" customFormat="1" ht="19.5" customHeight="1" x14ac:dyDescent="0.2">
      <c r="A101" s="3">
        <f>IFERROR(VLOOKUP(B101,'[1]DADOS (OCULTAR)'!$Q$3:$S$133,3,0),"")</f>
        <v>9767633000366</v>
      </c>
      <c r="B101" s="4" t="str">
        <f>'[1]TCE - ANEXO IV - Preencher'!C110</f>
        <v>HOSPITAL ERMÍRIO COUTINHO</v>
      </c>
      <c r="C101" s="4" t="str">
        <f>'[1]TCE - ANEXO IV - Preencher'!E110</f>
        <v>3.14 - Alimentação Preparada</v>
      </c>
      <c r="D101" s="3">
        <f>'[1]TCE - ANEXO IV - Preencher'!F110</f>
        <v>22006201000139</v>
      </c>
      <c r="E101" s="5" t="str">
        <f>'[1]TCE - ANEXO IV - Preencher'!G110</f>
        <v>FORTPEL COMERCIO DE DESCARTAVEIS LTDA - PE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175027</v>
      </c>
      <c r="I101" s="6">
        <f>IF('[1]TCE - ANEXO IV - Preencher'!K110="","",'[1]TCE - ANEXO IV - Preencher'!K110)</f>
        <v>45026</v>
      </c>
      <c r="J101" s="5" t="str">
        <f>'[1]TCE - ANEXO IV - Preencher'!L110</f>
        <v>26230422006201000139550000001750271101750279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240</v>
      </c>
    </row>
    <row r="102" spans="1:12" s="8" customFormat="1" ht="19.5" customHeight="1" x14ac:dyDescent="0.2">
      <c r="A102" s="3">
        <f>IFERROR(VLOOKUP(B102,'[1]DADOS (OCULTAR)'!$Q$3:$S$133,3,0),"")</f>
        <v>9767633000366</v>
      </c>
      <c r="B102" s="4" t="str">
        <f>'[1]TCE - ANEXO IV - Preencher'!C111</f>
        <v>HOSPITAL ERMÍRIO COUTINHO</v>
      </c>
      <c r="C102" s="4" t="str">
        <f>'[1]TCE - ANEXO IV - Preencher'!E111</f>
        <v>3.14 - Alimentação Preparada</v>
      </c>
      <c r="D102" s="3">
        <f>'[1]TCE - ANEXO IV - Preencher'!F111</f>
        <v>4792592000182</v>
      </c>
      <c r="E102" s="5" t="str">
        <f>'[1]TCE - ANEXO IV - Preencher'!G111</f>
        <v>M. C. B. DE MORAES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000004054</v>
      </c>
      <c r="I102" s="6">
        <f>IF('[1]TCE - ANEXO IV - Preencher'!K111="","",'[1]TCE - ANEXO IV - Preencher'!K111)</f>
        <v>45028</v>
      </c>
      <c r="J102" s="5" t="str">
        <f>'[1]TCE - ANEXO IV - Preencher'!L111</f>
        <v>26230404792592000182650010000040541620776567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92.88</v>
      </c>
    </row>
    <row r="103" spans="1:12" s="8" customFormat="1" ht="19.5" customHeight="1" x14ac:dyDescent="0.2">
      <c r="A103" s="3">
        <f>IFERROR(VLOOKUP(B103,'[1]DADOS (OCULTAR)'!$Q$3:$S$133,3,0),"")</f>
        <v>9767633000366</v>
      </c>
      <c r="B103" s="4" t="str">
        <f>'[1]TCE - ANEXO IV - Preencher'!C112</f>
        <v>HOSPITAL ERMÍRIO COUTINHO</v>
      </c>
      <c r="C103" s="4" t="str">
        <f>'[1]TCE - ANEXO IV - Preencher'!E112</f>
        <v>3.14 - Alimentação Preparada</v>
      </c>
      <c r="D103" s="3">
        <f>'[1]TCE - ANEXO IV - Preencher'!F112</f>
        <v>4792592000182</v>
      </c>
      <c r="E103" s="5" t="str">
        <f>'[1]TCE - ANEXO IV - Preencher'!G112</f>
        <v>M. C. B. DE MORAES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000004053</v>
      </c>
      <c r="I103" s="6">
        <f>IF('[1]TCE - ANEXO IV - Preencher'!K112="","",'[1]TCE - ANEXO IV - Preencher'!K112)</f>
        <v>45027</v>
      </c>
      <c r="J103" s="5" t="str">
        <f>'[1]TCE - ANEXO IV - Preencher'!L112</f>
        <v>26230404792592000182650010000040351040043290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79.53</v>
      </c>
    </row>
    <row r="104" spans="1:12" s="8" customFormat="1" ht="19.5" customHeight="1" x14ac:dyDescent="0.2">
      <c r="A104" s="3">
        <f>IFERROR(VLOOKUP(B104,'[1]DADOS (OCULTAR)'!$Q$3:$S$133,3,0),"")</f>
        <v>9767633000366</v>
      </c>
      <c r="B104" s="4" t="str">
        <f>'[1]TCE - ANEXO IV - Preencher'!C113</f>
        <v>HOSPITAL ERMÍRIO COUTINHO</v>
      </c>
      <c r="C104" s="4" t="str">
        <f>'[1]TCE - ANEXO IV - Preencher'!E113</f>
        <v>3.14 - Alimentação Preparada</v>
      </c>
      <c r="D104" s="3">
        <f>'[1]TCE - ANEXO IV - Preencher'!F113</f>
        <v>24394371000163</v>
      </c>
      <c r="E104" s="5" t="str">
        <f>'[1]TCE - ANEXO IV - Preencher'!G113</f>
        <v>MANOEL P M DE ARAUJO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000000272</v>
      </c>
      <c r="I104" s="6">
        <f>IF('[1]TCE - ANEXO IV - Preencher'!K113="","",'[1]TCE - ANEXO IV - Preencher'!K113)</f>
        <v>45029</v>
      </c>
      <c r="J104" s="5" t="str">
        <f>'[1]TCE - ANEXO IV - Preencher'!L113</f>
        <v>26230424394371000163550010000002721811907012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250</v>
      </c>
    </row>
    <row r="105" spans="1:12" s="8" customFormat="1" ht="19.5" customHeight="1" x14ac:dyDescent="0.2">
      <c r="A105" s="3">
        <f>IFERROR(VLOOKUP(B105,'[1]DADOS (OCULTAR)'!$Q$3:$S$133,3,0),"")</f>
        <v>9767633000366</v>
      </c>
      <c r="B105" s="4" t="str">
        <f>'[1]TCE - ANEXO IV - Preencher'!C114</f>
        <v>HOSPITAL ERMÍRIO COUTINHO</v>
      </c>
      <c r="C105" s="4" t="str">
        <f>'[1]TCE - ANEXO IV - Preencher'!E114</f>
        <v>3.14 - Alimentação Preparada</v>
      </c>
      <c r="D105" s="3">
        <f>'[1]TCE - ANEXO IV - Preencher'!F114</f>
        <v>7761177000150</v>
      </c>
      <c r="E105" s="5" t="str">
        <f>'[1]TCE - ANEXO IV - Preencher'!G114</f>
        <v>SUPERMERCADO O CORDEIRAO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3829</v>
      </c>
      <c r="I105" s="6">
        <f>IF('[1]TCE - ANEXO IV - Preencher'!K114="","",'[1]TCE - ANEXO IV - Preencher'!K114)</f>
        <v>45033</v>
      </c>
      <c r="J105" s="5" t="str">
        <f>'[1]TCE - ANEXO IV - Preencher'!L114</f>
        <v>26230407761177000150550090000038291000117654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1597.93</v>
      </c>
    </row>
    <row r="106" spans="1:12" s="8" customFormat="1" ht="19.5" customHeight="1" x14ac:dyDescent="0.2">
      <c r="A106" s="3">
        <f>IFERROR(VLOOKUP(B106,'[1]DADOS (OCULTAR)'!$Q$3:$S$133,3,0),"")</f>
        <v>9767633000366</v>
      </c>
      <c r="B106" s="4" t="str">
        <f>'[1]TCE - ANEXO IV - Preencher'!C115</f>
        <v>HOSPITAL ERMÍRIO COUTINHO</v>
      </c>
      <c r="C106" s="4" t="str">
        <f>'[1]TCE - ANEXO IV - Preencher'!E115</f>
        <v>3.14 - Alimentação Preparada</v>
      </c>
      <c r="D106" s="3">
        <f>'[1]TCE - ANEXO IV - Preencher'!F115</f>
        <v>4792592000182</v>
      </c>
      <c r="E106" s="5" t="str">
        <f>'[1]TCE - ANEXO IV - Preencher'!G115</f>
        <v>M. C. B. DE MORAES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4055</v>
      </c>
      <c r="I106" s="6">
        <f>IF('[1]TCE - ANEXO IV - Preencher'!K115="","",'[1]TCE - ANEXO IV - Preencher'!K115)</f>
        <v>45029</v>
      </c>
      <c r="J106" s="5" t="str">
        <f>'[1]TCE - ANEXO IV - Preencher'!L115</f>
        <v>26230404792592000182650010000040551885010535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146.61000000000001</v>
      </c>
    </row>
    <row r="107" spans="1:12" s="8" customFormat="1" ht="19.5" customHeight="1" x14ac:dyDescent="0.2">
      <c r="A107" s="3">
        <f>IFERROR(VLOOKUP(B107,'[1]DADOS (OCULTAR)'!$Q$3:$S$133,3,0),"")</f>
        <v>9767633000366</v>
      </c>
      <c r="B107" s="4" t="str">
        <f>'[1]TCE - ANEXO IV - Preencher'!C116</f>
        <v>HOSPITAL ERMÍRIO COUTINHO</v>
      </c>
      <c r="C107" s="4" t="str">
        <f>'[1]TCE - ANEXO IV - Preencher'!E116</f>
        <v>3.14 - Alimentação Preparada</v>
      </c>
      <c r="D107" s="3">
        <f>'[1]TCE - ANEXO IV - Preencher'!F116</f>
        <v>24762389000170</v>
      </c>
      <c r="E107" s="5" t="str">
        <f>'[1]TCE - ANEXO IV - Preencher'!G116</f>
        <v>R. C. DE MOURA POLPAS - ME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000002454</v>
      </c>
      <c r="I107" s="6">
        <f>IF('[1]TCE - ANEXO IV - Preencher'!K116="","",'[1]TCE - ANEXO IV - Preencher'!K116)</f>
        <v>45030</v>
      </c>
      <c r="J107" s="5" t="str">
        <f>'[1]TCE - ANEXO IV - Preencher'!L116</f>
        <v>26230424762389000170550010000024541401734693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360</v>
      </c>
    </row>
    <row r="108" spans="1:12" s="8" customFormat="1" ht="19.5" customHeight="1" x14ac:dyDescent="0.2">
      <c r="A108" s="3">
        <f>IFERROR(VLOOKUP(B108,'[1]DADOS (OCULTAR)'!$Q$3:$S$133,3,0),"")</f>
        <v>9767633000366</v>
      </c>
      <c r="B108" s="4" t="str">
        <f>'[1]TCE - ANEXO IV - Preencher'!C117</f>
        <v>HOSPITAL ERMÍRIO COUTINHO</v>
      </c>
      <c r="C108" s="4" t="str">
        <f>'[1]TCE - ANEXO IV - Preencher'!E117</f>
        <v>3.14 - Alimentação Preparada</v>
      </c>
      <c r="D108" s="3">
        <f>'[1]TCE - ANEXO IV - Preencher'!F117</f>
        <v>13002018000174</v>
      </c>
      <c r="E108" s="5" t="str">
        <f>'[1]TCE - ANEXO IV - Preencher'!G117</f>
        <v>GENIVAL &amp; SILVA MINIMERCADOS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000008019</v>
      </c>
      <c r="I108" s="6">
        <f>IF('[1]TCE - ANEXO IV - Preencher'!K117="","",'[1]TCE - ANEXO IV - Preencher'!K117)</f>
        <v>45029</v>
      </c>
      <c r="J108" s="5" t="str">
        <f>'[1]TCE - ANEXO IV - Preencher'!L117</f>
        <v>26230413002018000174550010000080191939679807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1072.5999999999999</v>
      </c>
    </row>
    <row r="109" spans="1:12" s="8" customFormat="1" ht="19.5" customHeight="1" x14ac:dyDescent="0.2">
      <c r="A109" s="3">
        <f>IFERROR(VLOOKUP(B109,'[1]DADOS (OCULTAR)'!$Q$3:$S$133,3,0),"")</f>
        <v>9767633000366</v>
      </c>
      <c r="B109" s="4" t="str">
        <f>'[1]TCE - ANEXO IV - Preencher'!C118</f>
        <v>HOSPITAL ERMÍRIO COUTINHO</v>
      </c>
      <c r="C109" s="4" t="str">
        <f>'[1]TCE - ANEXO IV - Preencher'!E118</f>
        <v>3.14 - Alimentação Preparada</v>
      </c>
      <c r="D109" s="3">
        <f>'[1]TCE - ANEXO IV - Preencher'!F118</f>
        <v>7761177000150</v>
      </c>
      <c r="E109" s="5" t="str">
        <f>'[1]TCE - ANEXO IV - Preencher'!G118</f>
        <v>SUPERMERCADO O CORDEIRAO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3820</v>
      </c>
      <c r="I109" s="6">
        <f>IF('[1]TCE - ANEXO IV - Preencher'!K118="","",'[1]TCE - ANEXO IV - Preencher'!K118)</f>
        <v>45030</v>
      </c>
      <c r="J109" s="5" t="str">
        <f>'[1]TCE - ANEXO IV - Preencher'!L118</f>
        <v>26230407761177000150550090000038201000117543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739.89</v>
      </c>
    </row>
    <row r="110" spans="1:12" s="8" customFormat="1" ht="19.5" customHeight="1" x14ac:dyDescent="0.2">
      <c r="A110" s="3">
        <f>IFERROR(VLOOKUP(B110,'[1]DADOS (OCULTAR)'!$Q$3:$S$133,3,0),"")</f>
        <v>9767633000366</v>
      </c>
      <c r="B110" s="4" t="str">
        <f>'[1]TCE - ANEXO IV - Preencher'!C119</f>
        <v>HOSPITAL ERMÍRIO COUTINHO</v>
      </c>
      <c r="C110" s="4" t="str">
        <f>'[1]TCE - ANEXO IV - Preencher'!E119</f>
        <v>3.14 - Alimentação Preparada</v>
      </c>
      <c r="D110" s="3">
        <f>'[1]TCE - ANEXO IV - Preencher'!F119</f>
        <v>9767633000366</v>
      </c>
      <c r="E110" s="5" t="str">
        <f>'[1]TCE - ANEXO IV - Preencher'!G119</f>
        <v>MANOEL P M DE ARAUJO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000000275</v>
      </c>
      <c r="I110" s="6">
        <f>IF('[1]TCE - ANEXO IV - Preencher'!K119="","",'[1]TCE - ANEXO IV - Preencher'!K119)</f>
        <v>45035</v>
      </c>
      <c r="J110" s="5" t="str">
        <f>'[1]TCE - ANEXO IV - Preencher'!L119</f>
        <v>26230424394371000163550010000002751346538725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250</v>
      </c>
    </row>
    <row r="111" spans="1:12" s="8" customFormat="1" ht="19.5" customHeight="1" x14ac:dyDescent="0.2">
      <c r="A111" s="3">
        <f>IFERROR(VLOOKUP(B111,'[1]DADOS (OCULTAR)'!$Q$3:$S$133,3,0),"")</f>
        <v>9767633000366</v>
      </c>
      <c r="B111" s="4" t="str">
        <f>'[1]TCE - ANEXO IV - Preencher'!C120</f>
        <v>HOSPITAL ERMÍRIO COUTINHO</v>
      </c>
      <c r="C111" s="4" t="str">
        <f>'[1]TCE - ANEXO IV - Preencher'!E120</f>
        <v>3.14 - Alimentação Preparada</v>
      </c>
      <c r="D111" s="3">
        <f>'[1]TCE - ANEXO IV - Preencher'!F120</f>
        <v>12819074000214</v>
      </c>
      <c r="E111" s="5" t="str">
        <f>'[1]TCE - ANEXO IV - Preencher'!G120</f>
        <v>MAURICEA ALIMENTOS DO NORDESTE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002421618</v>
      </c>
      <c r="I111" s="6">
        <f>IF('[1]TCE - ANEXO IV - Preencher'!K120="","",'[1]TCE - ANEXO IV - Preencher'!K120)</f>
        <v>45034</v>
      </c>
      <c r="J111" s="5" t="str">
        <f>'[1]TCE - ANEXO IV - Preencher'!L120</f>
        <v>26230412819074000214550100024216181811851837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1850.6</v>
      </c>
    </row>
    <row r="112" spans="1:12" s="8" customFormat="1" ht="19.5" customHeight="1" x14ac:dyDescent="0.2">
      <c r="A112" s="3">
        <f>IFERROR(VLOOKUP(B112,'[1]DADOS (OCULTAR)'!$Q$3:$S$133,3,0),"")</f>
        <v>9767633000366</v>
      </c>
      <c r="B112" s="4" t="str">
        <f>'[1]TCE - ANEXO IV - Preencher'!C121</f>
        <v>HOSPITAL ERMÍRIO COUTINHO</v>
      </c>
      <c r="C112" s="4" t="str">
        <f>'[1]TCE - ANEXO IV - Preencher'!E121</f>
        <v>3.14 - Alimentação Preparada</v>
      </c>
      <c r="D112" s="3">
        <f>'[1]TCE - ANEXO IV - Preencher'!F121</f>
        <v>4792592000182</v>
      </c>
      <c r="E112" s="5" t="str">
        <f>'[1]TCE - ANEXO IV - Preencher'!G121</f>
        <v>M. C. B. DE MORAES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000004057</v>
      </c>
      <c r="I112" s="6">
        <f>IF('[1]TCE - ANEXO IV - Preencher'!K121="","",'[1]TCE - ANEXO IV - Preencher'!K121)</f>
        <v>45031</v>
      </c>
      <c r="J112" s="5" t="str">
        <f>'[1]TCE - ANEXO IV - Preencher'!L121</f>
        <v>26230404792592000182650010000040571542046170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211.11</v>
      </c>
    </row>
    <row r="113" spans="1:12" s="8" customFormat="1" ht="19.5" customHeight="1" x14ac:dyDescent="0.2">
      <c r="A113" s="3">
        <f>IFERROR(VLOOKUP(B113,'[1]DADOS (OCULTAR)'!$Q$3:$S$133,3,0),"")</f>
        <v>9767633000366</v>
      </c>
      <c r="B113" s="4" t="str">
        <f>'[1]TCE - ANEXO IV - Preencher'!C122</f>
        <v>HOSPITAL ERMÍRIO COUTINHO</v>
      </c>
      <c r="C113" s="4" t="str">
        <f>'[1]TCE - ANEXO IV - Preencher'!E122</f>
        <v>3.14 - Alimentação Preparada</v>
      </c>
      <c r="D113" s="3">
        <f>'[1]TCE - ANEXO IV - Preencher'!F122</f>
        <v>4792592000182</v>
      </c>
      <c r="E113" s="5" t="str">
        <f>'[1]TCE - ANEXO IV - Preencher'!G122</f>
        <v>M. C. B. DE MORAES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000004058</v>
      </c>
      <c r="I113" s="6">
        <f>IF('[1]TCE - ANEXO IV - Preencher'!K122="","",'[1]TCE - ANEXO IV - Preencher'!K122)</f>
        <v>45033</v>
      </c>
      <c r="J113" s="5" t="str">
        <f>'[1]TCE - ANEXO IV - Preencher'!L122</f>
        <v>26230404792592000182650010000040581377602111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93.72</v>
      </c>
    </row>
    <row r="114" spans="1:12" s="8" customFormat="1" ht="19.5" customHeight="1" x14ac:dyDescent="0.2">
      <c r="A114" s="3">
        <f>IFERROR(VLOOKUP(B114,'[1]DADOS (OCULTAR)'!$Q$3:$S$133,3,0),"")</f>
        <v>9767633000366</v>
      </c>
      <c r="B114" s="4" t="str">
        <f>'[1]TCE - ANEXO IV - Preencher'!C123</f>
        <v>HOSPITAL ERMÍRIO COUTINHO</v>
      </c>
      <c r="C114" s="4" t="str">
        <f>'[1]TCE - ANEXO IV - Preencher'!E123</f>
        <v>3.14 - Alimentação Preparada</v>
      </c>
      <c r="D114" s="3">
        <f>'[1]TCE - ANEXO IV - Preencher'!F123</f>
        <v>13002018000174</v>
      </c>
      <c r="E114" s="5" t="str">
        <f>'[1]TCE - ANEXO IV - Preencher'!G123</f>
        <v>GENIVAL &amp; SILVA MINIMERCADOS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000008035</v>
      </c>
      <c r="I114" s="6">
        <f>IF('[1]TCE - ANEXO IV - Preencher'!K123="","",'[1]TCE - ANEXO IV - Preencher'!K123)</f>
        <v>45034</v>
      </c>
      <c r="J114" s="5" t="str">
        <f>'[1]TCE - ANEXO IV - Preencher'!L123</f>
        <v>26230413002018000174550010000080351549153383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3777.44</v>
      </c>
    </row>
    <row r="115" spans="1:12" s="8" customFormat="1" ht="19.5" customHeight="1" x14ac:dyDescent="0.2">
      <c r="A115" s="3">
        <f>IFERROR(VLOOKUP(B115,'[1]DADOS (OCULTAR)'!$Q$3:$S$133,3,0),"")</f>
        <v>9767633000366</v>
      </c>
      <c r="B115" s="4" t="str">
        <f>'[1]TCE - ANEXO IV - Preencher'!C124</f>
        <v>HOSPITAL ERMÍRIO COUTINHO</v>
      </c>
      <c r="C115" s="4" t="str">
        <f>'[1]TCE - ANEXO IV - Preencher'!E124</f>
        <v>3.14 - Alimentação Preparada</v>
      </c>
      <c r="D115" s="3">
        <f>'[1]TCE - ANEXO IV - Preencher'!F124</f>
        <v>4792592000182</v>
      </c>
      <c r="E115" s="5" t="str">
        <f>'[1]TCE - ANEXO IV - Preencher'!G124</f>
        <v>M. C. B. DE MORAES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000004056</v>
      </c>
      <c r="I115" s="6">
        <f>IF('[1]TCE - ANEXO IV - Preencher'!K124="","",'[1]TCE - ANEXO IV - Preencher'!K124)</f>
        <v>45030</v>
      </c>
      <c r="J115" s="5" t="str">
        <f>'[1]TCE - ANEXO IV - Preencher'!L124</f>
        <v>26230404792592000182650010000040561313788449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90.3</v>
      </c>
    </row>
    <row r="116" spans="1:12" s="8" customFormat="1" ht="19.5" customHeight="1" x14ac:dyDescent="0.2">
      <c r="A116" s="3">
        <f>IFERROR(VLOOKUP(B116,'[1]DADOS (OCULTAR)'!$Q$3:$S$133,3,0),"")</f>
        <v>9767633000366</v>
      </c>
      <c r="B116" s="4" t="str">
        <f>'[1]TCE - ANEXO IV - Preencher'!C125</f>
        <v>HOSPITAL ERMÍRIO COUTINHO</v>
      </c>
      <c r="C116" s="4" t="str">
        <f>'[1]TCE - ANEXO IV - Preencher'!E125</f>
        <v>3.14 - Alimentação Preparada</v>
      </c>
      <c r="D116" s="3">
        <f>'[1]TCE - ANEXO IV - Preencher'!F125</f>
        <v>4792592000182</v>
      </c>
      <c r="E116" s="5" t="str">
        <f>'[1]TCE - ANEXO IV - Preencher'!G125</f>
        <v>M. C. B. DE MORAES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000004061</v>
      </c>
      <c r="I116" s="6">
        <f>IF('[1]TCE - ANEXO IV - Preencher'!K125="","",'[1]TCE - ANEXO IV - Preencher'!K125)</f>
        <v>45034</v>
      </c>
      <c r="J116" s="5" t="str">
        <f>'[1]TCE - ANEXO IV - Preencher'!L125</f>
        <v>26230404792592000182650010000040611765458307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106.62</v>
      </c>
    </row>
    <row r="117" spans="1:12" s="8" customFormat="1" ht="19.5" customHeight="1" x14ac:dyDescent="0.2">
      <c r="A117" s="3">
        <f>IFERROR(VLOOKUP(B117,'[1]DADOS (OCULTAR)'!$Q$3:$S$133,3,0),"")</f>
        <v>9767633000366</v>
      </c>
      <c r="B117" s="4" t="str">
        <f>'[1]TCE - ANEXO IV - Preencher'!C126</f>
        <v>HOSPITAL ERMÍRIO COUTINHO</v>
      </c>
      <c r="C117" s="4" t="str">
        <f>'[1]TCE - ANEXO IV - Preencher'!E126</f>
        <v>3.14 - Alimentação Preparada</v>
      </c>
      <c r="D117" s="3">
        <f>'[1]TCE - ANEXO IV - Preencher'!F126</f>
        <v>26761591000103</v>
      </c>
      <c r="E117" s="5" t="str">
        <f>'[1]TCE - ANEXO IV - Preencher'!G126</f>
        <v>PAULISTA PRODUTOS ALIMENTICIOS EIRELI SANTO ALIMENTOS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14337</v>
      </c>
      <c r="I117" s="6">
        <f>IF('[1]TCE - ANEXO IV - Preencher'!K126="","",'[1]TCE - ANEXO IV - Preencher'!K126)</f>
        <v>45033</v>
      </c>
      <c r="J117" s="5" t="str">
        <f>'[1]TCE - ANEXO IV - Preencher'!L126</f>
        <v>26230426761591000103550010000143371190144829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1842.4</v>
      </c>
    </row>
    <row r="118" spans="1:12" s="8" customFormat="1" ht="19.5" customHeight="1" x14ac:dyDescent="0.2">
      <c r="A118" s="3">
        <f>IFERROR(VLOOKUP(B118,'[1]DADOS (OCULTAR)'!$Q$3:$S$133,3,0),"")</f>
        <v>9767633000366</v>
      </c>
      <c r="B118" s="4" t="str">
        <f>'[1]TCE - ANEXO IV - Preencher'!C127</f>
        <v>HOSPITAL ERMÍRIO COUTINHO</v>
      </c>
      <c r="C118" s="4" t="str">
        <f>'[1]TCE - ANEXO IV - Preencher'!E127</f>
        <v>3.14 - Alimentação Preparada</v>
      </c>
      <c r="D118" s="3">
        <f>'[1]TCE - ANEXO IV - Preencher'!F127</f>
        <v>7761177000150</v>
      </c>
      <c r="E118" s="5" t="str">
        <f>'[1]TCE - ANEXO IV - Preencher'!G127</f>
        <v>SUPERMERCADO O CORDEIRAO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3858</v>
      </c>
      <c r="I118" s="6">
        <f>IF('[1]TCE - ANEXO IV - Preencher'!K127="","",'[1]TCE - ANEXO IV - Preencher'!K127)</f>
        <v>45036</v>
      </c>
      <c r="J118" s="5" t="str">
        <f>'[1]TCE - ANEXO IV - Preencher'!L127</f>
        <v>26230407761177000150550090000038581000118059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786.97</v>
      </c>
    </row>
    <row r="119" spans="1:12" s="8" customFormat="1" ht="19.5" customHeight="1" x14ac:dyDescent="0.2">
      <c r="A119" s="3">
        <f>IFERROR(VLOOKUP(B119,'[1]DADOS (OCULTAR)'!$Q$3:$S$133,3,0),"")</f>
        <v>9767633000366</v>
      </c>
      <c r="B119" s="4" t="str">
        <f>'[1]TCE - ANEXO IV - Preencher'!C128</f>
        <v>HOSPITAL ERMÍRIO COUTINHO</v>
      </c>
      <c r="C119" s="4" t="str">
        <f>'[1]TCE - ANEXO IV - Preencher'!E128</f>
        <v>3.14 - Alimentação Preparada</v>
      </c>
      <c r="D119" s="3">
        <f>'[1]TCE - ANEXO IV - Preencher'!F128</f>
        <v>24394371000163</v>
      </c>
      <c r="E119" s="5" t="str">
        <f>'[1]TCE - ANEXO IV - Preencher'!G128</f>
        <v>MANOEL P M DE ARAUJO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000000274</v>
      </c>
      <c r="I119" s="6">
        <f>IF('[1]TCE - ANEXO IV - Preencher'!K128="","",'[1]TCE - ANEXO IV - Preencher'!K128)</f>
        <v>45033</v>
      </c>
      <c r="J119" s="5" t="str">
        <f>'[1]TCE - ANEXO IV - Preencher'!L128</f>
        <v>26230424394371000163550010000002741909803678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230</v>
      </c>
    </row>
    <row r="120" spans="1:12" s="8" customFormat="1" ht="19.5" customHeight="1" x14ac:dyDescent="0.2">
      <c r="A120" s="3">
        <f>IFERROR(VLOOKUP(B120,'[1]DADOS (OCULTAR)'!$Q$3:$S$133,3,0),"")</f>
        <v>9767633000366</v>
      </c>
      <c r="B120" s="4" t="str">
        <f>'[1]TCE - ANEXO IV - Preencher'!C129</f>
        <v>HOSPITAL ERMÍRIO COUTINHO</v>
      </c>
      <c r="C120" s="4" t="str">
        <f>'[1]TCE - ANEXO IV - Preencher'!E129</f>
        <v>3.14 - Alimentação Preparada</v>
      </c>
      <c r="D120" s="3">
        <f>'[1]TCE - ANEXO IV - Preencher'!F129</f>
        <v>4792592000182</v>
      </c>
      <c r="E120" s="5" t="str">
        <f>'[1]TCE - ANEXO IV - Preencher'!G129</f>
        <v>M. C. B. DE MORAES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000004063</v>
      </c>
      <c r="I120" s="6">
        <f>IF('[1]TCE - ANEXO IV - Preencher'!K129="","",'[1]TCE - ANEXO IV - Preencher'!K129)</f>
        <v>45035</v>
      </c>
      <c r="J120" s="5" t="str">
        <f>'[1]TCE - ANEXO IV - Preencher'!L129</f>
        <v>26230404792592000182650010000040631560557979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150.94999999999999</v>
      </c>
    </row>
    <row r="121" spans="1:12" s="8" customFormat="1" ht="19.5" customHeight="1" x14ac:dyDescent="0.2">
      <c r="A121" s="3">
        <f>IFERROR(VLOOKUP(B121,'[1]DADOS (OCULTAR)'!$Q$3:$S$133,3,0),"")</f>
        <v>9767633000366</v>
      </c>
      <c r="B121" s="4" t="str">
        <f>'[1]TCE - ANEXO IV - Preencher'!C130</f>
        <v>HOSPITAL ERMÍRIO COUTINHO</v>
      </c>
      <c r="C121" s="4" t="str">
        <f>'[1]TCE - ANEXO IV - Preencher'!E130</f>
        <v>3.14 - Alimentação Preparada</v>
      </c>
      <c r="D121" s="3">
        <f>'[1]TCE - ANEXO IV - Preencher'!F130</f>
        <v>4792592000182</v>
      </c>
      <c r="E121" s="5" t="str">
        <f>'[1]TCE - ANEXO IV - Preencher'!G130</f>
        <v>M. C. B. DE MORAES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000004065</v>
      </c>
      <c r="I121" s="6">
        <f>IF('[1]TCE - ANEXO IV - Preencher'!K130="","",'[1]TCE - ANEXO IV - Preencher'!K130)</f>
        <v>45037</v>
      </c>
      <c r="J121" s="5" t="str">
        <f>'[1]TCE - ANEXO IV - Preencher'!L130</f>
        <v>26230404792592000182650010000040651302428437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87.72</v>
      </c>
    </row>
    <row r="122" spans="1:12" s="8" customFormat="1" ht="19.5" customHeight="1" x14ac:dyDescent="0.2">
      <c r="A122" s="3">
        <f>IFERROR(VLOOKUP(B122,'[1]DADOS (OCULTAR)'!$Q$3:$S$133,3,0),"")</f>
        <v>9767633000366</v>
      </c>
      <c r="B122" s="4" t="str">
        <f>'[1]TCE - ANEXO IV - Preencher'!C131</f>
        <v>HOSPITAL ERMÍRIO COUTINHO</v>
      </c>
      <c r="C122" s="4" t="str">
        <f>'[1]TCE - ANEXO IV - Preencher'!E131</f>
        <v>3.14 - Alimentação Preparada</v>
      </c>
      <c r="D122" s="3">
        <f>'[1]TCE - ANEXO IV - Preencher'!F131</f>
        <v>4792592000182</v>
      </c>
      <c r="E122" s="5" t="str">
        <f>'[1]TCE - ANEXO IV - Preencher'!G131</f>
        <v>M. C. B. DE MORAES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000004066</v>
      </c>
      <c r="I122" s="6">
        <f>IF('[1]TCE - ANEXO IV - Preencher'!K131="","",'[1]TCE - ANEXO IV - Preencher'!K131)</f>
        <v>45038</v>
      </c>
      <c r="J122" s="5" t="str">
        <f>'[1]TCE - ANEXO IV - Preencher'!L131</f>
        <v>26230404792592000182650010000040661962243520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171.57</v>
      </c>
    </row>
    <row r="123" spans="1:12" s="8" customFormat="1" ht="19.5" customHeight="1" x14ac:dyDescent="0.2">
      <c r="A123" s="3">
        <f>IFERROR(VLOOKUP(B123,'[1]DADOS (OCULTAR)'!$Q$3:$S$133,3,0),"")</f>
        <v>9767633000366</v>
      </c>
      <c r="B123" s="4" t="str">
        <f>'[1]TCE - ANEXO IV - Preencher'!C132</f>
        <v>HOSPITAL ERMÍRIO COUTINHO</v>
      </c>
      <c r="C123" s="4" t="str">
        <f>'[1]TCE - ANEXO IV - Preencher'!E132</f>
        <v>3.14 - Alimentação Preparada</v>
      </c>
      <c r="D123" s="3">
        <f>'[1]TCE - ANEXO IV - Preencher'!F132</f>
        <v>4792592000182</v>
      </c>
      <c r="E123" s="5" t="str">
        <f>'[1]TCE - ANEXO IV - Preencher'!G132</f>
        <v>M. C. B. DE MORAES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000004064</v>
      </c>
      <c r="I123" s="6">
        <f>IF('[1]TCE - ANEXO IV - Preencher'!K132="","",'[1]TCE - ANEXO IV - Preencher'!K132)</f>
        <v>45036</v>
      </c>
      <c r="J123" s="5" t="str">
        <f>'[1]TCE - ANEXO IV - Preencher'!L132</f>
        <v>26230404792592000182650010000040641024859420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115.22</v>
      </c>
    </row>
    <row r="124" spans="1:12" s="8" customFormat="1" ht="19.5" customHeight="1" x14ac:dyDescent="0.2">
      <c r="A124" s="3">
        <f>IFERROR(VLOOKUP(B124,'[1]DADOS (OCULTAR)'!$Q$3:$S$133,3,0),"")</f>
        <v>9767633000366</v>
      </c>
      <c r="B124" s="4" t="str">
        <f>'[1]TCE - ANEXO IV - Preencher'!C133</f>
        <v>HOSPITAL ERMÍRIO COUTINHO</v>
      </c>
      <c r="C124" s="4" t="str">
        <f>'[1]TCE - ANEXO IV - Preencher'!E133</f>
        <v>3.14 - Alimentação Preparada</v>
      </c>
      <c r="D124" s="3">
        <f>'[1]TCE - ANEXO IV - Preencher'!F133</f>
        <v>24762389000170</v>
      </c>
      <c r="E124" s="5" t="str">
        <f>'[1]TCE - ANEXO IV - Preencher'!G133</f>
        <v>R. C. DE MOURA POLPAS - ME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000002465</v>
      </c>
      <c r="I124" s="6">
        <f>IF('[1]TCE - ANEXO IV - Preencher'!K133="","",'[1]TCE - ANEXO IV - Preencher'!K133)</f>
        <v>45036</v>
      </c>
      <c r="J124" s="5" t="str">
        <f>'[1]TCE - ANEXO IV - Preencher'!L133</f>
        <v>26230424762389000170550010000024651227722560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328</v>
      </c>
    </row>
    <row r="125" spans="1:12" s="8" customFormat="1" ht="19.5" customHeight="1" x14ac:dyDescent="0.2">
      <c r="A125" s="3">
        <f>IFERROR(VLOOKUP(B125,'[1]DADOS (OCULTAR)'!$Q$3:$S$133,3,0),"")</f>
        <v>9767633000366</v>
      </c>
      <c r="B125" s="4" t="str">
        <f>'[1]TCE - ANEXO IV - Preencher'!C134</f>
        <v>HOSPITAL ERMÍRIO COUTINHO</v>
      </c>
      <c r="C125" s="4" t="str">
        <f>'[1]TCE - ANEXO IV - Preencher'!E134</f>
        <v>3.14 - Alimentação Preparada</v>
      </c>
      <c r="D125" s="3">
        <f>'[1]TCE - ANEXO IV - Preencher'!F134</f>
        <v>24394371000163</v>
      </c>
      <c r="E125" s="5" t="str">
        <f>'[1]TCE - ANEXO IV - Preencher'!G134</f>
        <v>MANOEL P M DE ARAUJO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000000276</v>
      </c>
      <c r="I125" s="6">
        <f>IF('[1]TCE - ANEXO IV - Preencher'!K134="","",'[1]TCE - ANEXO IV - Preencher'!K134)</f>
        <v>45036</v>
      </c>
      <c r="J125" s="5" t="str">
        <f>'[1]TCE - ANEXO IV - Preencher'!L134</f>
        <v>26230424394371000163550010000002761745512107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110</v>
      </c>
    </row>
    <row r="126" spans="1:12" s="8" customFormat="1" ht="19.5" customHeight="1" x14ac:dyDescent="0.2">
      <c r="A126" s="3">
        <f>IFERROR(VLOOKUP(B126,'[1]DADOS (OCULTAR)'!$Q$3:$S$133,3,0),"")</f>
        <v>9767633000366</v>
      </c>
      <c r="B126" s="4" t="str">
        <f>'[1]TCE - ANEXO IV - Preencher'!C135</f>
        <v>HOSPITAL ERMÍRIO COUTINHO</v>
      </c>
      <c r="C126" s="4" t="str">
        <f>'[1]TCE - ANEXO IV - Preencher'!E135</f>
        <v>3.14 - Alimentação Preparada</v>
      </c>
      <c r="D126" s="3">
        <f>'[1]TCE - ANEXO IV - Preencher'!F135</f>
        <v>7761177000150</v>
      </c>
      <c r="E126" s="5" t="str">
        <f>'[1]TCE - ANEXO IV - Preencher'!G135</f>
        <v>SUPERMERCADO O CORDEIRAO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3886</v>
      </c>
      <c r="I126" s="6">
        <f>IF('[1]TCE - ANEXO IV - Preencher'!K135="","",'[1]TCE - ANEXO IV - Preencher'!K135)</f>
        <v>45040</v>
      </c>
      <c r="J126" s="5" t="str">
        <f>'[1]TCE - ANEXO IV - Preencher'!L135</f>
        <v>26230407761177000150550090000038861000118410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1339.12</v>
      </c>
    </row>
    <row r="127" spans="1:12" s="8" customFormat="1" ht="19.5" customHeight="1" x14ac:dyDescent="0.2">
      <c r="A127" s="3">
        <f>IFERROR(VLOOKUP(B127,'[1]DADOS (OCULTAR)'!$Q$3:$S$133,3,0),"")</f>
        <v>9767633000366</v>
      </c>
      <c r="B127" s="4" t="str">
        <f>'[1]TCE - ANEXO IV - Preencher'!C136</f>
        <v>HOSPITAL ERMÍRIO COUTINHO</v>
      </c>
      <c r="C127" s="4" t="str">
        <f>'[1]TCE - ANEXO IV - Preencher'!E136</f>
        <v>3.14 - Alimentação Preparada</v>
      </c>
      <c r="D127" s="3">
        <f>'[1]TCE - ANEXO IV - Preencher'!F136</f>
        <v>1687725000162</v>
      </c>
      <c r="E127" s="5" t="str">
        <f>'[1]TCE - ANEXO IV - Preencher'!G136</f>
        <v>CENEP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000042643</v>
      </c>
      <c r="I127" s="6">
        <f>IF('[1]TCE - ANEXO IV - Preencher'!K136="","",'[1]TCE - ANEXO IV - Preencher'!K136)</f>
        <v>45040</v>
      </c>
      <c r="J127" s="5" t="str">
        <f>'[1]TCE - ANEXO IV - Preencher'!L136</f>
        <v>26230401687725000162550010000426431814460087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1863.6</v>
      </c>
    </row>
    <row r="128" spans="1:12" s="8" customFormat="1" ht="19.5" customHeight="1" x14ac:dyDescent="0.2">
      <c r="A128" s="3">
        <f>IFERROR(VLOOKUP(B128,'[1]DADOS (OCULTAR)'!$Q$3:$S$133,3,0),"")</f>
        <v>9767633000366</v>
      </c>
      <c r="B128" s="4" t="str">
        <f>'[1]TCE - ANEXO IV - Preencher'!C137</f>
        <v>HOSPITAL ERMÍRIO COUTINHO</v>
      </c>
      <c r="C128" s="4" t="str">
        <f>'[1]TCE - ANEXO IV - Preencher'!E137</f>
        <v>3.14 - Alimentação Preparada</v>
      </c>
      <c r="D128" s="3">
        <f>'[1]TCE - ANEXO IV - Preencher'!F137</f>
        <v>43069234000106</v>
      </c>
      <c r="E128" s="5" t="str">
        <f>'[1]TCE - ANEXO IV - Preencher'!G137</f>
        <v>TOP EMBALAGENS ATACADO E VAREJO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000001332</v>
      </c>
      <c r="I128" s="6">
        <f>IF('[1]TCE - ANEXO IV - Preencher'!K137="","",'[1]TCE - ANEXO IV - Preencher'!K137)</f>
        <v>45028</v>
      </c>
      <c r="J128" s="5" t="str">
        <f>'[1]TCE - ANEXO IV - Preencher'!L137</f>
        <v>26230443069234000106550010000013321518005127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1309.5</v>
      </c>
    </row>
    <row r="129" spans="1:12" s="8" customFormat="1" ht="19.5" customHeight="1" x14ac:dyDescent="0.2">
      <c r="A129" s="3">
        <f>IFERROR(VLOOKUP(B129,'[1]DADOS (OCULTAR)'!$Q$3:$S$133,3,0),"")</f>
        <v>9767633000366</v>
      </c>
      <c r="B129" s="4" t="str">
        <f>'[1]TCE - ANEXO IV - Preencher'!C138</f>
        <v>HOSPITAL ERMÍRIO COUTINHO</v>
      </c>
      <c r="C129" s="4" t="str">
        <f>'[1]TCE - ANEXO IV - Preencher'!E138</f>
        <v>3.14 - Alimentação Preparada</v>
      </c>
      <c r="D129" s="3">
        <f>'[1]TCE - ANEXO IV - Preencher'!F138</f>
        <v>24394371000163</v>
      </c>
      <c r="E129" s="5" t="str">
        <f>'[1]TCE - ANEXO IV - Preencher'!G138</f>
        <v>MANOEL P M DE ARAUJO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000000277</v>
      </c>
      <c r="I129" s="6">
        <f>IF('[1]TCE - ANEXO IV - Preencher'!K138="","",'[1]TCE - ANEXO IV - Preencher'!K138)</f>
        <v>45040</v>
      </c>
      <c r="J129" s="5" t="str">
        <f>'[1]TCE - ANEXO IV - Preencher'!L138</f>
        <v>26230424394371000163550010000002771540357557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260</v>
      </c>
    </row>
    <row r="130" spans="1:12" s="8" customFormat="1" ht="19.5" customHeight="1" x14ac:dyDescent="0.2">
      <c r="A130" s="3">
        <f>IFERROR(VLOOKUP(B130,'[1]DADOS (OCULTAR)'!$Q$3:$S$133,3,0),"")</f>
        <v>9767633000366</v>
      </c>
      <c r="B130" s="4" t="str">
        <f>'[1]TCE - ANEXO IV - Preencher'!C139</f>
        <v>HOSPITAL ERMÍRIO COUTINHO</v>
      </c>
      <c r="C130" s="4" t="str">
        <f>'[1]TCE - ANEXO IV - Preencher'!E139</f>
        <v>3.14 - Alimentação Preparada</v>
      </c>
      <c r="D130" s="3">
        <f>'[1]TCE - ANEXO IV - Preencher'!F139</f>
        <v>12819074001024</v>
      </c>
      <c r="E130" s="5" t="str">
        <f>'[1]TCE - ANEXO IV - Preencher'!G139</f>
        <v>MAURICEA ALIMENTOS DO NORDESTE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000759869</v>
      </c>
      <c r="I130" s="6">
        <f>IF('[1]TCE - ANEXO IV - Preencher'!K139="","",'[1]TCE - ANEXO IV - Preencher'!K139)</f>
        <v>45041</v>
      </c>
      <c r="J130" s="5" t="str">
        <f>'[1]TCE - ANEXO IV - Preencher'!L139</f>
        <v>26230412819074001024550100007598691493169533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1173.7</v>
      </c>
    </row>
    <row r="131" spans="1:12" s="8" customFormat="1" ht="19.5" customHeight="1" x14ac:dyDescent="0.2">
      <c r="A131" s="3">
        <f>IFERROR(VLOOKUP(B131,'[1]DADOS (OCULTAR)'!$Q$3:$S$133,3,0),"")</f>
        <v>9767633000366</v>
      </c>
      <c r="B131" s="4" t="str">
        <f>'[1]TCE - ANEXO IV - Preencher'!C140</f>
        <v>HOSPITAL ERMÍRIO COUTINHO</v>
      </c>
      <c r="C131" s="4" t="str">
        <f>'[1]TCE - ANEXO IV - Preencher'!E140</f>
        <v>3.14 - Alimentação Preparada</v>
      </c>
      <c r="D131" s="3">
        <f>'[1]TCE - ANEXO IV - Preencher'!F140</f>
        <v>12819074000214</v>
      </c>
      <c r="E131" s="5" t="str">
        <f>'[1]TCE - ANEXO IV - Preencher'!G140</f>
        <v>MAURICEA ALIMENTOS DO NORDESTE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002424329</v>
      </c>
      <c r="I131" s="6">
        <f>IF('[1]TCE - ANEXO IV - Preencher'!K140="","",'[1]TCE - ANEXO IV - Preencher'!K140)</f>
        <v>45041</v>
      </c>
      <c r="J131" s="5" t="str">
        <f>'[1]TCE - ANEXO IV - Preencher'!L140</f>
        <v>26230412819074000214550100024243291285155419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1959.2</v>
      </c>
    </row>
    <row r="132" spans="1:12" s="8" customFormat="1" ht="19.5" customHeight="1" x14ac:dyDescent="0.2">
      <c r="A132" s="3">
        <f>IFERROR(VLOOKUP(B132,'[1]DADOS (OCULTAR)'!$Q$3:$S$133,3,0),"")</f>
        <v>9767633000366</v>
      </c>
      <c r="B132" s="4" t="str">
        <f>'[1]TCE - ANEXO IV - Preencher'!C141</f>
        <v>HOSPITAL ERMÍRIO COUTINHO</v>
      </c>
      <c r="C132" s="4" t="str">
        <f>'[1]TCE - ANEXO IV - Preencher'!E141</f>
        <v>3.14 - Alimentação Preparada</v>
      </c>
      <c r="D132" s="3">
        <f>'[1]TCE - ANEXO IV - Preencher'!F141</f>
        <v>13002018000174</v>
      </c>
      <c r="E132" s="5" t="str">
        <f>'[1]TCE - ANEXO IV - Preencher'!G141</f>
        <v>GENIVAL &amp; SILVA MINIMERCADOS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000008046</v>
      </c>
      <c r="I132" s="6">
        <f>IF('[1]TCE - ANEXO IV - Preencher'!K141="","",'[1]TCE - ANEXO IV - Preencher'!K141)</f>
        <v>45041</v>
      </c>
      <c r="J132" s="5" t="str">
        <f>'[1]TCE - ANEXO IV - Preencher'!L141</f>
        <v>26230413002018000174550010000080461537794730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1460.43</v>
      </c>
    </row>
    <row r="133" spans="1:12" s="8" customFormat="1" ht="19.5" customHeight="1" x14ac:dyDescent="0.2">
      <c r="A133" s="3">
        <f>IFERROR(VLOOKUP(B133,'[1]DADOS (OCULTAR)'!$Q$3:$S$133,3,0),"")</f>
        <v>9767633000366</v>
      </c>
      <c r="B133" s="4" t="str">
        <f>'[1]TCE - ANEXO IV - Preencher'!C142</f>
        <v>HOSPITAL ERMÍRIO COUTINHO</v>
      </c>
      <c r="C133" s="4" t="str">
        <f>'[1]TCE - ANEXO IV - Preencher'!E142</f>
        <v>3.14 - Alimentação Preparada</v>
      </c>
      <c r="D133" s="3">
        <f>'[1]TCE - ANEXO IV - Preencher'!F142</f>
        <v>4792592000182</v>
      </c>
      <c r="E133" s="5" t="str">
        <f>'[1]TCE - ANEXO IV - Preencher'!G142</f>
        <v>M. C. B. DE MORAES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000004067</v>
      </c>
      <c r="I133" s="6">
        <f>IF('[1]TCE - ANEXO IV - Preencher'!K142="","",'[1]TCE - ANEXO IV - Preencher'!K142)</f>
        <v>45040</v>
      </c>
      <c r="J133" s="5" t="str">
        <f>'[1]TCE - ANEXO IV - Preencher'!L142</f>
        <v>26230404792592000182650010000040671353285484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49.02</v>
      </c>
    </row>
    <row r="134" spans="1:12" s="8" customFormat="1" ht="19.5" customHeight="1" x14ac:dyDescent="0.2">
      <c r="A134" s="3">
        <f>IFERROR(VLOOKUP(B134,'[1]DADOS (OCULTAR)'!$Q$3:$S$133,3,0),"")</f>
        <v>9767633000366</v>
      </c>
      <c r="B134" s="4" t="str">
        <f>'[1]TCE - ANEXO IV - Preencher'!C143</f>
        <v>HOSPITAL ERMÍRIO COUTINHO</v>
      </c>
      <c r="C134" s="4" t="str">
        <f>'[1]TCE - ANEXO IV - Preencher'!E143</f>
        <v>3.14 - Alimentação Preparada</v>
      </c>
      <c r="D134" s="3">
        <f>'[1]TCE - ANEXO IV - Preencher'!F143</f>
        <v>4792592000182</v>
      </c>
      <c r="E134" s="5" t="str">
        <f>'[1]TCE - ANEXO IV - Preencher'!G143</f>
        <v>M. C. B. DE MORAES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000004068</v>
      </c>
      <c r="I134" s="6">
        <f>IF('[1]TCE - ANEXO IV - Preencher'!K143="","",'[1]TCE - ANEXO IV - Preencher'!K143)</f>
        <v>45040</v>
      </c>
      <c r="J134" s="5" t="str">
        <f>'[1]TCE - ANEXO IV - Preencher'!L143</f>
        <v>26230404792592000182650010000040681561505596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93.72</v>
      </c>
    </row>
    <row r="135" spans="1:12" s="8" customFormat="1" ht="19.5" customHeight="1" x14ac:dyDescent="0.2">
      <c r="A135" s="3">
        <f>IFERROR(VLOOKUP(B135,'[1]DADOS (OCULTAR)'!$Q$3:$S$133,3,0),"")</f>
        <v>9767633000366</v>
      </c>
      <c r="B135" s="4" t="str">
        <f>'[1]TCE - ANEXO IV - Preencher'!C144</f>
        <v>HOSPITAL ERMÍRIO COUTINHO</v>
      </c>
      <c r="C135" s="4" t="str">
        <f>'[1]TCE - ANEXO IV - Preencher'!E144</f>
        <v>3.14 - Alimentação Preparada</v>
      </c>
      <c r="D135" s="3">
        <f>'[1]TCE - ANEXO IV - Preencher'!F144</f>
        <v>5061290000105</v>
      </c>
      <c r="E135" s="5" t="str">
        <f>'[1]TCE - ANEXO IV - Preencher'!G144</f>
        <v>LOJA DO CONDOMINIO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58814</v>
      </c>
      <c r="I135" s="6">
        <f>IF('[1]TCE - ANEXO IV - Preencher'!K144="","",'[1]TCE - ANEXO IV - Preencher'!K144)</f>
        <v>45042</v>
      </c>
      <c r="J135" s="5" t="str">
        <f>'[1]TCE - ANEXO IV - Preencher'!L144</f>
        <v>26230405061290000105550050000588141310481130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299.39999999999998</v>
      </c>
    </row>
    <row r="136" spans="1:12" s="8" customFormat="1" ht="19.5" customHeight="1" x14ac:dyDescent="0.2">
      <c r="A136" s="3">
        <f>IFERROR(VLOOKUP(B136,'[1]DADOS (OCULTAR)'!$Q$3:$S$133,3,0),"")</f>
        <v>9767633000366</v>
      </c>
      <c r="B136" s="4" t="str">
        <f>'[1]TCE - ANEXO IV - Preencher'!C145</f>
        <v>HOSPITAL ERMÍRIO COUTINHO</v>
      </c>
      <c r="C136" s="4" t="str">
        <f>'[1]TCE - ANEXO IV - Preencher'!E145</f>
        <v>3.14 - Alimentação Preparada</v>
      </c>
      <c r="D136" s="3">
        <f>'[1]TCE - ANEXO IV - Preencher'!F145</f>
        <v>43069234000106</v>
      </c>
      <c r="E136" s="5" t="str">
        <f>'[1]TCE - ANEXO IV - Preencher'!G145</f>
        <v>TOP EMBALAGENS ATACADO E VAREJO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000001429</v>
      </c>
      <c r="I136" s="6">
        <f>IF('[1]TCE - ANEXO IV - Preencher'!K145="","",'[1]TCE - ANEXO IV - Preencher'!K145)</f>
        <v>45042</v>
      </c>
      <c r="J136" s="5" t="str">
        <f>'[1]TCE - ANEXO IV - Preencher'!L145</f>
        <v>26230443069234000106550010000014291518005127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1102.5</v>
      </c>
    </row>
    <row r="137" spans="1:12" s="8" customFormat="1" ht="19.5" customHeight="1" x14ac:dyDescent="0.2">
      <c r="A137" s="3">
        <f>IFERROR(VLOOKUP(B137,'[1]DADOS (OCULTAR)'!$Q$3:$S$133,3,0),"")</f>
        <v>9767633000366</v>
      </c>
      <c r="B137" s="4" t="str">
        <f>'[1]TCE - ANEXO IV - Preencher'!C146</f>
        <v>HOSPITAL ERMÍRIO COUTINHO</v>
      </c>
      <c r="C137" s="4" t="str">
        <f>'[1]TCE - ANEXO IV - Preencher'!E146</f>
        <v>3.14 - Alimentação Preparada</v>
      </c>
      <c r="D137" s="3">
        <f>'[1]TCE - ANEXO IV - Preencher'!F146</f>
        <v>5246631000109</v>
      </c>
      <c r="E137" s="5" t="str">
        <f>'[1]TCE - ANEXO IV - Preencher'!G146</f>
        <v>G.C. PAZINE LTDA - ME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000009564</v>
      </c>
      <c r="I137" s="6">
        <f>IF('[1]TCE - ANEXO IV - Preencher'!K146="","",'[1]TCE - ANEXO IV - Preencher'!K146)</f>
        <v>45044</v>
      </c>
      <c r="J137" s="5" t="str">
        <f>'[1]TCE - ANEXO IV - Preencher'!L146</f>
        <v>26230405246631000109550010000095641000051011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89.12</v>
      </c>
    </row>
    <row r="138" spans="1:12" s="8" customFormat="1" ht="19.5" customHeight="1" x14ac:dyDescent="0.2">
      <c r="A138" s="3">
        <f>IFERROR(VLOOKUP(B138,'[1]DADOS (OCULTAR)'!$Q$3:$S$133,3,0),"")</f>
        <v>9767633000366</v>
      </c>
      <c r="B138" s="4" t="str">
        <f>'[1]TCE - ANEXO IV - Preencher'!C147</f>
        <v>HOSPITAL ERMÍRIO COUTINHO</v>
      </c>
      <c r="C138" s="4" t="str">
        <f>'[1]TCE - ANEXO IV - Preencher'!E147</f>
        <v>3.14 - Alimentação Preparada</v>
      </c>
      <c r="D138" s="3">
        <f>'[1]TCE - ANEXO IV - Preencher'!F147</f>
        <v>4792592000182</v>
      </c>
      <c r="E138" s="5" t="str">
        <f>'[1]TCE - ANEXO IV - Preencher'!G147</f>
        <v>M. C. B. DE MORAES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000004071</v>
      </c>
      <c r="I138" s="6">
        <f>IF('[1]TCE - ANEXO IV - Preencher'!K147="","",'[1]TCE - ANEXO IV - Preencher'!K147)</f>
        <v>45044</v>
      </c>
      <c r="J138" s="5" t="str">
        <f>'[1]TCE - ANEXO IV - Preencher'!L147</f>
        <v>26230404792592000182650010000040711418927666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133.72</v>
      </c>
    </row>
    <row r="139" spans="1:12" s="8" customFormat="1" ht="19.5" customHeight="1" x14ac:dyDescent="0.2">
      <c r="A139" s="3">
        <f>IFERROR(VLOOKUP(B139,'[1]DADOS (OCULTAR)'!$Q$3:$S$133,3,0),"")</f>
        <v>9767633000366</v>
      </c>
      <c r="B139" s="4" t="str">
        <f>'[1]TCE - ANEXO IV - Preencher'!C148</f>
        <v>HOSPITAL ERMÍRIO COUTINHO</v>
      </c>
      <c r="C139" s="4" t="str">
        <f>'[1]TCE - ANEXO IV - Preencher'!E148</f>
        <v>3.14 - Alimentação Preparada</v>
      </c>
      <c r="D139" s="3">
        <f>'[1]TCE - ANEXO IV - Preencher'!F148</f>
        <v>4792592000182</v>
      </c>
      <c r="E139" s="5" t="str">
        <f>'[1]TCE - ANEXO IV - Preencher'!G148</f>
        <v>M. C. B. DE MORAES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000004070</v>
      </c>
      <c r="I139" s="6">
        <f>IF('[1]TCE - ANEXO IV - Preencher'!K148="","",'[1]TCE - ANEXO IV - Preencher'!K148)</f>
        <v>45043</v>
      </c>
      <c r="J139" s="5" t="str">
        <f>'[1]TCE - ANEXO IV - Preencher'!L148</f>
        <v>26230404792592000182650010000040701714061670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87.72</v>
      </c>
    </row>
    <row r="140" spans="1:12" s="8" customFormat="1" ht="19.5" customHeight="1" x14ac:dyDescent="0.2">
      <c r="A140" s="3">
        <f>IFERROR(VLOOKUP(B140,'[1]DADOS (OCULTAR)'!$Q$3:$S$133,3,0),"")</f>
        <v>9767633000366</v>
      </c>
      <c r="B140" s="4" t="str">
        <f>'[1]TCE - ANEXO IV - Preencher'!C149</f>
        <v>HOSPITAL ERMÍRIO COUTINHO</v>
      </c>
      <c r="C140" s="4" t="str">
        <f>'[1]TCE - ANEXO IV - Preencher'!E149</f>
        <v>3.14 - Alimentação Preparada</v>
      </c>
      <c r="D140" s="3">
        <f>'[1]TCE - ANEXO IV - Preencher'!F149</f>
        <v>4792592000182</v>
      </c>
      <c r="E140" s="5" t="str">
        <f>'[1]TCE - ANEXO IV - Preencher'!G149</f>
        <v>M. C. B. DE MORAES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000004069</v>
      </c>
      <c r="I140" s="6">
        <f>IF('[1]TCE - ANEXO IV - Preencher'!K149="","",'[1]TCE - ANEXO IV - Preencher'!K149)</f>
        <v>45042</v>
      </c>
      <c r="J140" s="5" t="str">
        <f>'[1]TCE - ANEXO IV - Preencher'!L149</f>
        <v>26230404792592000182650010000040691354303626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87.72</v>
      </c>
    </row>
    <row r="141" spans="1:12" s="8" customFormat="1" ht="19.5" customHeight="1" x14ac:dyDescent="0.2">
      <c r="A141" s="3">
        <f>IFERROR(VLOOKUP(B141,'[1]DADOS (OCULTAR)'!$Q$3:$S$133,3,0),"")</f>
        <v>9767633000366</v>
      </c>
      <c r="B141" s="4" t="str">
        <f>'[1]TCE - ANEXO IV - Preencher'!C150</f>
        <v>HOSPITAL ERMÍRIO COUTINHO</v>
      </c>
      <c r="C141" s="4" t="str">
        <f>'[1]TCE - ANEXO IV - Preencher'!E150</f>
        <v>3.14 - Alimentação Preparada</v>
      </c>
      <c r="D141" s="3">
        <f>'[1]TCE - ANEXO IV - Preencher'!F150</f>
        <v>7761177000150</v>
      </c>
      <c r="E141" s="5" t="str">
        <f>'[1]TCE - ANEXO IV - Preencher'!G150</f>
        <v>SUPERMERCADO O CORDEIRAO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3932</v>
      </c>
      <c r="I141" s="6">
        <f>IF('[1]TCE - ANEXO IV - Preencher'!K150="","",'[1]TCE - ANEXO IV - Preencher'!K150)</f>
        <v>45044</v>
      </c>
      <c r="J141" s="5" t="str">
        <f>'[1]TCE - ANEXO IV - Preencher'!L150</f>
        <v>26230407761177000150550090000039321000119011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1132.5</v>
      </c>
    </row>
    <row r="142" spans="1:12" s="8" customFormat="1" ht="19.5" customHeight="1" x14ac:dyDescent="0.2">
      <c r="A142" s="3">
        <f>IFERROR(VLOOKUP(B142,'[1]DADOS (OCULTAR)'!$Q$3:$S$133,3,0),"")</f>
        <v>9767633000366</v>
      </c>
      <c r="B142" s="4" t="str">
        <f>'[1]TCE - ANEXO IV - Preencher'!C151</f>
        <v>HOSPITAL ERMÍRIO COUTINHO</v>
      </c>
      <c r="C142" s="4" t="str">
        <f>'[1]TCE - ANEXO IV - Preencher'!E151</f>
        <v>3.14 - Alimentação Preparada</v>
      </c>
      <c r="D142" s="3">
        <f>'[1]TCE - ANEXO IV - Preencher'!F151</f>
        <v>24762389000170</v>
      </c>
      <c r="E142" s="5" t="str">
        <f>'[1]TCE - ANEXO IV - Preencher'!G151</f>
        <v>R. C. DE MOURA POLPAS - ME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2472</v>
      </c>
      <c r="I142" s="6">
        <f>IF('[1]TCE - ANEXO IV - Preencher'!K151="","",'[1]TCE - ANEXO IV - Preencher'!K151)</f>
        <v>45044</v>
      </c>
      <c r="J142" s="5" t="str">
        <f>'[1]TCE - ANEXO IV - Preencher'!L151</f>
        <v>26230424762389000170550010000024721918550776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417</v>
      </c>
    </row>
    <row r="143" spans="1:12" s="8" customFormat="1" ht="19.5" customHeight="1" x14ac:dyDescent="0.2">
      <c r="A143" s="3">
        <f>IFERROR(VLOOKUP(B143,'[1]DADOS (OCULTAR)'!$Q$3:$S$133,3,0),"")</f>
        <v>9767633000366</v>
      </c>
      <c r="B143" s="4" t="str">
        <f>'[1]TCE - ANEXO IV - Preencher'!C152</f>
        <v>HOSPITAL ERMÍRIO COUTINHO</v>
      </c>
      <c r="C143" s="4" t="str">
        <f>'[1]TCE - ANEXO IV - Preencher'!E152</f>
        <v>3.14 - Alimentação Preparada</v>
      </c>
      <c r="D143" s="3">
        <f>'[1]TCE - ANEXO IV - Preencher'!F152</f>
        <v>24394371000163</v>
      </c>
      <c r="E143" s="5" t="str">
        <f>'[1]TCE - ANEXO IV - Preencher'!G152</f>
        <v>MANOEL P M DE ARAUJO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000000278</v>
      </c>
      <c r="I143" s="6">
        <f>IF('[1]TCE - ANEXO IV - Preencher'!K152="","",'[1]TCE - ANEXO IV - Preencher'!K152)</f>
        <v>45044</v>
      </c>
      <c r="J143" s="5" t="str">
        <f>'[1]TCE - ANEXO IV - Preencher'!L152</f>
        <v>26230424394371000163550010000002781859062628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275</v>
      </c>
    </row>
    <row r="144" spans="1:12" s="8" customFormat="1" ht="19.5" customHeight="1" x14ac:dyDescent="0.2">
      <c r="A144" s="3">
        <f>IFERROR(VLOOKUP(B144,'[1]DADOS (OCULTAR)'!$Q$3:$S$133,3,0),"")</f>
        <v>9767633000366</v>
      </c>
      <c r="B144" s="4" t="str">
        <f>'[1]TCE - ANEXO IV - Preencher'!C153</f>
        <v>HOSPITAL ERMÍRIO COUTINHO</v>
      </c>
      <c r="C144" s="4" t="str">
        <f>'[1]TCE - ANEXO IV - Preencher'!E153</f>
        <v>3.6 - Material de Expediente</v>
      </c>
      <c r="D144" s="3">
        <f>'[1]TCE - ANEXO IV - Preencher'!F153</f>
        <v>8397634000131</v>
      </c>
      <c r="E144" s="5" t="str">
        <f>'[1]TCE - ANEXO IV - Preencher'!G153</f>
        <v>TUPAN SERVICOS E PRODUTOS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00000465</v>
      </c>
      <c r="I144" s="6">
        <f>IF('[1]TCE - ANEXO IV - Preencher'!K153="","",'[1]TCE - ANEXO IV - Preencher'!K153)</f>
        <v>45021</v>
      </c>
      <c r="J144" s="5" t="str">
        <f>'[1]TCE - ANEXO IV - Preencher'!L153</f>
        <v>UFSS-KLGY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2106</v>
      </c>
    </row>
    <row r="145" spans="1:12" s="8" customFormat="1" ht="19.5" customHeight="1" x14ac:dyDescent="0.2">
      <c r="A145" s="3">
        <f>IFERROR(VLOOKUP(B145,'[1]DADOS (OCULTAR)'!$Q$3:$S$133,3,0),"")</f>
        <v>9767633000366</v>
      </c>
      <c r="B145" s="4" t="str">
        <f>'[1]TCE - ANEXO IV - Preencher'!C154</f>
        <v>HOSPITAL ERMÍRIO COUTINHO</v>
      </c>
      <c r="C145" s="4" t="str">
        <f>'[1]TCE - ANEXO IV - Preencher'!E154</f>
        <v>3.6 - Material de Expediente</v>
      </c>
      <c r="D145" s="3">
        <f>'[1]TCE - ANEXO IV - Preencher'!F154</f>
        <v>8397634000131</v>
      </c>
      <c r="E145" s="5" t="str">
        <f>'[1]TCE - ANEXO IV - Preencher'!G154</f>
        <v>TUPAN SERVICOS E PRODUTOS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00000466</v>
      </c>
      <c r="I145" s="6">
        <f>IF('[1]TCE - ANEXO IV - Preencher'!K154="","",'[1]TCE - ANEXO IV - Preencher'!K154)</f>
        <v>45021</v>
      </c>
      <c r="J145" s="5" t="str">
        <f>'[1]TCE - ANEXO IV - Preencher'!L154</f>
        <v>6INT-J4F6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2020</v>
      </c>
    </row>
    <row r="146" spans="1:12" s="8" customFormat="1" ht="19.5" customHeight="1" x14ac:dyDescent="0.2">
      <c r="A146" s="3">
        <f>IFERROR(VLOOKUP(B146,'[1]DADOS (OCULTAR)'!$Q$3:$S$133,3,0),"")</f>
        <v>9767633000366</v>
      </c>
      <c r="B146" s="4" t="str">
        <f>'[1]TCE - ANEXO IV - Preencher'!C155</f>
        <v>HOSPITAL ERMÍRIO COUTINHO</v>
      </c>
      <c r="C146" s="4" t="str">
        <f>'[1]TCE - ANEXO IV - Preencher'!E155</f>
        <v>3.6 - Material de Expediente</v>
      </c>
      <c r="D146" s="3">
        <f>'[1]TCE - ANEXO IV - Preencher'!F155</f>
        <v>24073694000155</v>
      </c>
      <c r="E146" s="5" t="str">
        <f>'[1]TCE - ANEXO IV - Preencher'!G155</f>
        <v>CIL COMERCIO DE INFORMATICA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000932825</v>
      </c>
      <c r="I146" s="6">
        <f>IF('[1]TCE - ANEXO IV - Preencher'!K155="","",'[1]TCE - ANEXO IV - Preencher'!K155)</f>
        <v>45022</v>
      </c>
      <c r="J146" s="5" t="str">
        <f>'[1]TCE - ANEXO IV - Preencher'!L155</f>
        <v>26230424073694000155550010009328251028045777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2112.98</v>
      </c>
    </row>
    <row r="147" spans="1:12" s="8" customFormat="1" ht="19.5" customHeight="1" x14ac:dyDescent="0.2">
      <c r="A147" s="3">
        <f>IFERROR(VLOOKUP(B147,'[1]DADOS (OCULTAR)'!$Q$3:$S$133,3,0),"")</f>
        <v>9767633000366</v>
      </c>
      <c r="B147" s="4" t="str">
        <f>'[1]TCE - ANEXO IV - Preencher'!C156</f>
        <v>HOSPITAL ERMÍRIO COUTINHO</v>
      </c>
      <c r="C147" s="4" t="str">
        <f>'[1]TCE - ANEXO IV - Preencher'!E156</f>
        <v>3.6 - Material de Expediente</v>
      </c>
      <c r="D147" s="3">
        <f>'[1]TCE - ANEXO IV - Preencher'!F156</f>
        <v>11142529000166</v>
      </c>
      <c r="E147" s="5" t="str">
        <f>'[1]TCE - ANEXO IV - Preencher'!G156</f>
        <v>DISFA - DISTRIBUIDORA FACIL EIRELLI - ME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000124777</v>
      </c>
      <c r="I147" s="6">
        <f>IF('[1]TCE - ANEXO IV - Preencher'!K156="","",'[1]TCE - ANEXO IV - Preencher'!K156)</f>
        <v>45027</v>
      </c>
      <c r="J147" s="5" t="str">
        <f>'[1]TCE - ANEXO IV - Preencher'!L156</f>
        <v>26230411142529000166550010001247771001280462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402.67</v>
      </c>
    </row>
    <row r="148" spans="1:12" s="8" customFormat="1" ht="19.5" customHeight="1" x14ac:dyDescent="0.2">
      <c r="A148" s="3">
        <f>IFERROR(VLOOKUP(B148,'[1]DADOS (OCULTAR)'!$Q$3:$S$133,3,0),"")</f>
        <v>9767633000366</v>
      </c>
      <c r="B148" s="4" t="str">
        <f>'[1]TCE - ANEXO IV - Preencher'!C157</f>
        <v>HOSPITAL ERMÍRIO COUTINHO</v>
      </c>
      <c r="C148" s="4" t="str">
        <f>'[1]TCE - ANEXO IV - Preencher'!E157</f>
        <v>3.6 - Material de Expediente</v>
      </c>
      <c r="D148" s="3">
        <f>'[1]TCE - ANEXO IV - Preencher'!F157</f>
        <v>43559107000187</v>
      </c>
      <c r="E148" s="5" t="str">
        <f>'[1]TCE - ANEXO IV - Preencher'!G157</f>
        <v>SARAH LIMA GUSMAO NERES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606</v>
      </c>
      <c r="I148" s="6">
        <f>IF('[1]TCE - ANEXO IV - Preencher'!K157="","",'[1]TCE - ANEXO IV - Preencher'!K157)</f>
        <v>45027</v>
      </c>
      <c r="J148" s="5" t="str">
        <f>'[1]TCE - ANEXO IV - Preencher'!L157</f>
        <v>26230443559107000187550010000006061370750750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900</v>
      </c>
    </row>
    <row r="149" spans="1:12" s="8" customFormat="1" ht="19.5" customHeight="1" x14ac:dyDescent="0.2">
      <c r="A149" s="3">
        <f>IFERROR(VLOOKUP(B149,'[1]DADOS (OCULTAR)'!$Q$3:$S$133,3,0),"")</f>
        <v>9767633000366</v>
      </c>
      <c r="B149" s="4" t="str">
        <f>'[1]TCE - ANEXO IV - Preencher'!C158</f>
        <v>HOSPITAL ERMÍRIO COUTINHO</v>
      </c>
      <c r="C149" s="4" t="str">
        <f>'[1]TCE - ANEXO IV - Preencher'!E158</f>
        <v>3.6 - Material de Expediente</v>
      </c>
      <c r="D149" s="3">
        <f>'[1]TCE - ANEXO IV - Preencher'!F158</f>
        <v>2526364000135</v>
      </c>
      <c r="E149" s="5" t="str">
        <f>'[1]TCE - ANEXO IV - Preencher'!G158</f>
        <v>HELDER SOUSA MELO EPP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000011552</v>
      </c>
      <c r="I149" s="6">
        <f>IF('[1]TCE - ANEXO IV - Preencher'!K158="","",'[1]TCE - ANEXO IV - Preencher'!K158)</f>
        <v>45029</v>
      </c>
      <c r="J149" s="5" t="str">
        <f>'[1]TCE - ANEXO IV - Preencher'!L158</f>
        <v>26230402526364000135650010000115521074265986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147.1</v>
      </c>
    </row>
    <row r="150" spans="1:12" s="8" customFormat="1" ht="19.5" customHeight="1" x14ac:dyDescent="0.2">
      <c r="A150" s="3">
        <f>IFERROR(VLOOKUP(B150,'[1]DADOS (OCULTAR)'!$Q$3:$S$133,3,0),"")</f>
        <v>9767633000366</v>
      </c>
      <c r="B150" s="4" t="str">
        <f>'[1]TCE - ANEXO IV - Preencher'!C159</f>
        <v>HOSPITAL ERMÍRIO COUTINHO</v>
      </c>
      <c r="C150" s="4" t="str">
        <f>'[1]TCE - ANEXO IV - Preencher'!E159</f>
        <v>3.6 - Material de Expediente</v>
      </c>
      <c r="D150" s="3">
        <f>'[1]TCE - ANEXO IV - Preencher'!F159</f>
        <v>22006201000139</v>
      </c>
      <c r="E150" s="5" t="str">
        <f>'[1]TCE - ANEXO IV - Preencher'!G159</f>
        <v>FORTPEL COMERCIO DE DESCARTAVEIS LTDA - PE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175027</v>
      </c>
      <c r="I150" s="6">
        <f>IF('[1]TCE - ANEXO IV - Preencher'!K159="","",'[1]TCE - ANEXO IV - Preencher'!K159)</f>
        <v>45026</v>
      </c>
      <c r="J150" s="5" t="str">
        <f>'[1]TCE - ANEXO IV - Preencher'!L159</f>
        <v>26230422006201000139550000001750271101750279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810.9</v>
      </c>
    </row>
    <row r="151" spans="1:12" s="8" customFormat="1" ht="19.5" customHeight="1" x14ac:dyDescent="0.2">
      <c r="A151" s="3">
        <f>IFERROR(VLOOKUP(B151,'[1]DADOS (OCULTAR)'!$Q$3:$S$133,3,0),"")</f>
        <v>9767633000366</v>
      </c>
      <c r="B151" s="4" t="str">
        <f>'[1]TCE - ANEXO IV - Preencher'!C160</f>
        <v>HOSPITAL ERMÍRIO COUTINHO</v>
      </c>
      <c r="C151" s="4" t="str">
        <f>'[1]TCE - ANEXO IV - Preencher'!E160</f>
        <v>3.6 - Material de Expediente</v>
      </c>
      <c r="D151" s="3">
        <f>'[1]TCE - ANEXO IV - Preencher'!F160</f>
        <v>24261042000144</v>
      </c>
      <c r="E151" s="5" t="str">
        <f>'[1]TCE - ANEXO IV - Preencher'!G160</f>
        <v>FARIAS E ARAGAO LTDA ME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000005382</v>
      </c>
      <c r="I151" s="6">
        <f>IF('[1]TCE - ANEXO IV - Preencher'!K160="","",'[1]TCE - ANEXO IV - Preencher'!K160)</f>
        <v>45033</v>
      </c>
      <c r="J151" s="5" t="str">
        <f>'[1]TCE - ANEXO IV - Preencher'!L160</f>
        <v>26230424261042000144650010000053821081824332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2.5</v>
      </c>
    </row>
    <row r="152" spans="1:12" s="8" customFormat="1" ht="19.5" customHeight="1" x14ac:dyDescent="0.2">
      <c r="A152" s="3">
        <f>IFERROR(VLOOKUP(B152,'[1]DADOS (OCULTAR)'!$Q$3:$S$133,3,0),"")</f>
        <v>9767633000366</v>
      </c>
      <c r="B152" s="4" t="str">
        <f>'[1]TCE - ANEXO IV - Preencher'!C161</f>
        <v>HOSPITAL ERMÍRIO COUTINHO</v>
      </c>
      <c r="C152" s="4" t="str">
        <f>'[1]TCE - ANEXO IV - Preencher'!E161</f>
        <v>3.6 - Material de Expediente</v>
      </c>
      <c r="D152" s="3">
        <f>'[1]TCE - ANEXO IV - Preencher'!F161</f>
        <v>40841603000130</v>
      </c>
      <c r="E152" s="5" t="str">
        <f>'[1]TCE - ANEXO IV - Preencher'!G161</f>
        <v>FERBOM FERRAGENS BOM JESUS LTDA ME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000002276</v>
      </c>
      <c r="I152" s="6">
        <f>IF('[1]TCE - ANEXO IV - Preencher'!K161="","",'[1]TCE - ANEXO IV - Preencher'!K161)</f>
        <v>45035</v>
      </c>
      <c r="J152" s="5" t="str">
        <f>'[1]TCE - ANEXO IV - Preencher'!L161</f>
        <v>26230440841603000130550010000022761102983108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34</v>
      </c>
    </row>
    <row r="153" spans="1:12" s="8" customFormat="1" ht="19.5" customHeight="1" x14ac:dyDescent="0.2">
      <c r="A153" s="3">
        <f>IFERROR(VLOOKUP(B153,'[1]DADOS (OCULTAR)'!$Q$3:$S$133,3,0),"")</f>
        <v>9767633000366</v>
      </c>
      <c r="B153" s="4" t="str">
        <f>'[1]TCE - ANEXO IV - Preencher'!C162</f>
        <v>HOSPITAL ERMÍRIO COUTINHO</v>
      </c>
      <c r="C153" s="4" t="str">
        <f>'[1]TCE - ANEXO IV - Preencher'!E162</f>
        <v>3.6 - Material de Expediente</v>
      </c>
      <c r="D153" s="3">
        <f>'[1]TCE - ANEXO IV - Preencher'!F162</f>
        <v>4402515000179</v>
      </c>
      <c r="E153" s="5" t="str">
        <f>'[1]TCE - ANEXO IV - Preencher'!G162</f>
        <v>E. M. DE MOURA COMERCIAL - ME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005505</v>
      </c>
      <c r="I153" s="6">
        <f>IF('[1]TCE - ANEXO IV - Preencher'!K162="","",'[1]TCE - ANEXO IV - Preencher'!K162)</f>
        <v>45035</v>
      </c>
      <c r="J153" s="5" t="str">
        <f>'[1]TCE - ANEXO IV - Preencher'!L162</f>
        <v>26230404402515000179550010000055051007024444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240</v>
      </c>
    </row>
    <row r="154" spans="1:12" s="8" customFormat="1" ht="19.5" customHeight="1" x14ac:dyDescent="0.2">
      <c r="A154" s="3">
        <f>IFERROR(VLOOKUP(B154,'[1]DADOS (OCULTAR)'!$Q$3:$S$133,3,0),"")</f>
        <v>9767633000366</v>
      </c>
      <c r="B154" s="4" t="str">
        <f>'[1]TCE - ANEXO IV - Preencher'!C163</f>
        <v>HOSPITAL ERMÍRIO COUTINHO</v>
      </c>
      <c r="C154" s="4" t="str">
        <f>'[1]TCE - ANEXO IV - Preencher'!E163</f>
        <v>3.6 - Material de Expediente</v>
      </c>
      <c r="D154" s="3">
        <f>'[1]TCE - ANEXO IV - Preencher'!F163</f>
        <v>40829708000174</v>
      </c>
      <c r="E154" s="5" t="str">
        <f>'[1]TCE - ANEXO IV - Preencher'!G163</f>
        <v>JRV HOSPITALAR COMERCIO E REPRESENTACAO EIRELI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000001762</v>
      </c>
      <c r="I154" s="6">
        <f>IF('[1]TCE - ANEXO IV - Preencher'!K163="","",'[1]TCE - ANEXO IV - Preencher'!K163)</f>
        <v>45044</v>
      </c>
      <c r="J154" s="5" t="str">
        <f>'[1]TCE - ANEXO IV - Preencher'!L163</f>
        <v>26230440829708000174550010000017621727144273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29</v>
      </c>
    </row>
    <row r="155" spans="1:12" s="8" customFormat="1" ht="19.5" customHeight="1" x14ac:dyDescent="0.2">
      <c r="A155" s="3">
        <f>IFERROR(VLOOKUP(B155,'[1]DADOS (OCULTAR)'!$Q$3:$S$133,3,0),"")</f>
        <v>9767633000366</v>
      </c>
      <c r="B155" s="4" t="str">
        <f>'[1]TCE - ANEXO IV - Preencher'!C164</f>
        <v>HOSPITAL ERMÍRIO COUTINHO</v>
      </c>
      <c r="C155" s="4" t="str">
        <f>'[1]TCE - ANEXO IV - Preencher'!E164</f>
        <v>3.6 - Material de Expediente</v>
      </c>
      <c r="D155" s="3">
        <f>'[1]TCE - ANEXO IV - Preencher'!F164</f>
        <v>9441460000120</v>
      </c>
      <c r="E155" s="5" t="str">
        <f>'[1]TCE - ANEXO IV - Preencher'!G164</f>
        <v>PADRAO DIST DE PRODUTOS E EQUIP HOSP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000314095</v>
      </c>
      <c r="I155" s="6">
        <f>IF('[1]TCE - ANEXO IV - Preencher'!K164="","",'[1]TCE - ANEXO IV - Preencher'!K164)</f>
        <v>45028</v>
      </c>
      <c r="J155" s="5" t="str">
        <f>'[1]TCE - ANEXO IV - Preencher'!L164</f>
        <v>26230409441460000120550010003140951412874174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22</v>
      </c>
    </row>
    <row r="156" spans="1:12" s="8" customFormat="1" ht="19.5" customHeight="1" x14ac:dyDescent="0.2">
      <c r="A156" s="3">
        <f>IFERROR(VLOOKUP(B156,'[1]DADOS (OCULTAR)'!$Q$3:$S$133,3,0),"")</f>
        <v>9767633000366</v>
      </c>
      <c r="B156" s="4" t="str">
        <f>'[1]TCE - ANEXO IV - Preencher'!C165</f>
        <v>HOSPITAL ERMÍRIO COUTINHO</v>
      </c>
      <c r="C156" s="4" t="str">
        <f>'[1]TCE - ANEXO IV - Preencher'!E165</f>
        <v>3.1 - Combustíveis e Lubrificantes Automotivos</v>
      </c>
      <c r="D156" s="3">
        <f>'[1]TCE - ANEXO IV - Preencher'!F165</f>
        <v>8035784000103</v>
      </c>
      <c r="E156" s="5" t="str">
        <f>'[1]TCE - ANEXO IV - Preencher'!G165</f>
        <v>TAPAJOS PRODUTOS DE PETROLEO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000022337</v>
      </c>
      <c r="I156" s="6">
        <f>IF('[1]TCE - ANEXO IV - Preencher'!K165="","",'[1]TCE - ANEXO IV - Preencher'!K165)</f>
        <v>45019</v>
      </c>
      <c r="J156" s="5" t="str">
        <f>'[1]TCE - ANEXO IV - Preencher'!L165</f>
        <v>26230408035784000103550010000223371001020722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388.34</v>
      </c>
    </row>
    <row r="157" spans="1:12" s="8" customFormat="1" ht="19.5" customHeight="1" x14ac:dyDescent="0.2">
      <c r="A157" s="3">
        <f>IFERROR(VLOOKUP(B157,'[1]DADOS (OCULTAR)'!$Q$3:$S$133,3,0),"")</f>
        <v>9767633000366</v>
      </c>
      <c r="B157" s="4" t="str">
        <f>'[1]TCE - ANEXO IV - Preencher'!C166</f>
        <v>HOSPITAL ERMÍRIO COUTINHO</v>
      </c>
      <c r="C157" s="4" t="str">
        <f>'[1]TCE - ANEXO IV - Preencher'!E166</f>
        <v>3.1 - Combustíveis e Lubrificantes Automotivos</v>
      </c>
      <c r="D157" s="3">
        <f>'[1]TCE - ANEXO IV - Preencher'!F166</f>
        <v>8035784000103</v>
      </c>
      <c r="E157" s="5" t="str">
        <f>'[1]TCE - ANEXO IV - Preencher'!G166</f>
        <v>TAPAJOS PRODUTOS DE PETROLEO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000022314</v>
      </c>
      <c r="I157" s="6">
        <f>IF('[1]TCE - ANEXO IV - Preencher'!K166="","",'[1]TCE - ANEXO IV - Preencher'!K166)</f>
        <v>45017</v>
      </c>
      <c r="J157" s="5" t="str">
        <f>'[1]TCE - ANEXO IV - Preencher'!L166</f>
        <v>26230408035784000103550010000223141001018677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275.60000000000002</v>
      </c>
    </row>
    <row r="158" spans="1:12" s="8" customFormat="1" ht="19.5" customHeight="1" x14ac:dyDescent="0.2">
      <c r="A158" s="3">
        <f>IFERROR(VLOOKUP(B158,'[1]DADOS (OCULTAR)'!$Q$3:$S$133,3,0),"")</f>
        <v>9767633000366</v>
      </c>
      <c r="B158" s="4" t="str">
        <f>'[1]TCE - ANEXO IV - Preencher'!C167</f>
        <v>HOSPITAL ERMÍRIO COUTINHO</v>
      </c>
      <c r="C158" s="4" t="str">
        <f>'[1]TCE - ANEXO IV - Preencher'!E167</f>
        <v>3.1 - Combustíveis e Lubrificantes Automotivos</v>
      </c>
      <c r="D158" s="3">
        <f>'[1]TCE - ANEXO IV - Preencher'!F167</f>
        <v>8035784000103</v>
      </c>
      <c r="E158" s="5" t="str">
        <f>'[1]TCE - ANEXO IV - Preencher'!G167</f>
        <v>TAPAJOS PRODUTOS DE PETROLEO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000022301</v>
      </c>
      <c r="I158" s="6">
        <f>IF('[1]TCE - ANEXO IV - Preencher'!K167="","",'[1]TCE - ANEXO IV - Preencher'!K167)</f>
        <v>45017</v>
      </c>
      <c r="J158" s="5" t="str">
        <f>'[1]TCE - ANEXO IV - Preencher'!L167</f>
        <v>26230408035784000103550010000223011001017427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367.09</v>
      </c>
    </row>
    <row r="159" spans="1:12" s="8" customFormat="1" ht="19.5" customHeight="1" x14ac:dyDescent="0.2">
      <c r="A159" s="3">
        <f>IFERROR(VLOOKUP(B159,'[1]DADOS (OCULTAR)'!$Q$3:$S$133,3,0),"")</f>
        <v>9767633000366</v>
      </c>
      <c r="B159" s="4" t="str">
        <f>'[1]TCE - ANEXO IV - Preencher'!C168</f>
        <v>HOSPITAL ERMÍRIO COUTINHO</v>
      </c>
      <c r="C159" s="4" t="str">
        <f>'[1]TCE - ANEXO IV - Preencher'!E168</f>
        <v>3.1 - Combustíveis e Lubrificantes Automotivos</v>
      </c>
      <c r="D159" s="3">
        <f>'[1]TCE - ANEXO IV - Preencher'!F168</f>
        <v>8035784000103</v>
      </c>
      <c r="E159" s="5" t="str">
        <f>'[1]TCE - ANEXO IV - Preencher'!G168</f>
        <v>TAPAJOS PRODUTOS DE PETROLEO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000022396</v>
      </c>
      <c r="I159" s="6">
        <f>IF('[1]TCE - ANEXO IV - Preencher'!K168="","",'[1]TCE - ANEXO IV - Preencher'!K168)</f>
        <v>45021</v>
      </c>
      <c r="J159" s="5" t="str">
        <f>'[1]TCE - ANEXO IV - Preencher'!L168</f>
        <v>26230408035784000103550010000223961001024281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301.66000000000003</v>
      </c>
    </row>
    <row r="160" spans="1:12" s="8" customFormat="1" ht="19.5" customHeight="1" x14ac:dyDescent="0.2">
      <c r="A160" s="3">
        <f>IFERROR(VLOOKUP(B160,'[1]DADOS (OCULTAR)'!$Q$3:$S$133,3,0),"")</f>
        <v>9767633000366</v>
      </c>
      <c r="B160" s="4" t="str">
        <f>'[1]TCE - ANEXO IV - Preencher'!C169</f>
        <v>HOSPITAL ERMÍRIO COUTINHO</v>
      </c>
      <c r="C160" s="4" t="str">
        <f>'[1]TCE - ANEXO IV - Preencher'!E169</f>
        <v>3.1 - Combustíveis e Lubrificantes Automotivos</v>
      </c>
      <c r="D160" s="3">
        <f>'[1]TCE - ANEXO IV - Preencher'!F169</f>
        <v>8035784000103</v>
      </c>
      <c r="E160" s="5" t="str">
        <f>'[1]TCE - ANEXO IV - Preencher'!G169</f>
        <v>TAPAJOS PRODUTOS DE PETROLEO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000022421</v>
      </c>
      <c r="I160" s="6">
        <f>IF('[1]TCE - ANEXO IV - Preencher'!K169="","",'[1]TCE - ANEXO IV - Preencher'!K169)</f>
        <v>45021</v>
      </c>
      <c r="J160" s="5" t="str">
        <f>'[1]TCE - ANEXO IV - Preencher'!L169</f>
        <v>26230408035784000103550010000224211001025231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203.65</v>
      </c>
    </row>
    <row r="161" spans="1:12" s="8" customFormat="1" ht="19.5" customHeight="1" x14ac:dyDescent="0.2">
      <c r="A161" s="3">
        <f>IFERROR(VLOOKUP(B161,'[1]DADOS (OCULTAR)'!$Q$3:$S$133,3,0),"")</f>
        <v>9767633000366</v>
      </c>
      <c r="B161" s="4" t="str">
        <f>'[1]TCE - ANEXO IV - Preencher'!C170</f>
        <v>HOSPITAL ERMÍRIO COUTINHO</v>
      </c>
      <c r="C161" s="4" t="str">
        <f>'[1]TCE - ANEXO IV - Preencher'!E170</f>
        <v>3.1 - Combustíveis e Lubrificantes Automotivos</v>
      </c>
      <c r="D161" s="3">
        <f>'[1]TCE - ANEXO IV - Preencher'!F170</f>
        <v>8035784000103</v>
      </c>
      <c r="E161" s="5" t="str">
        <f>'[1]TCE - ANEXO IV - Preencher'!G170</f>
        <v>TAPAJOS PRODUTOS DE PETROLEO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000022443</v>
      </c>
      <c r="I161" s="6">
        <f>IF('[1]TCE - ANEXO IV - Preencher'!K170="","",'[1]TCE - ANEXO IV - Preencher'!K170)</f>
        <v>45022</v>
      </c>
      <c r="J161" s="5" t="str">
        <f>'[1]TCE - ANEXO IV - Preencher'!L170</f>
        <v>26230408035784000103550010000224431001026405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459.73</v>
      </c>
    </row>
    <row r="162" spans="1:12" s="8" customFormat="1" ht="19.5" customHeight="1" x14ac:dyDescent="0.2">
      <c r="A162" s="3">
        <f>IFERROR(VLOOKUP(B162,'[1]DADOS (OCULTAR)'!$Q$3:$S$133,3,0),"")</f>
        <v>9767633000366</v>
      </c>
      <c r="B162" s="4" t="str">
        <f>'[1]TCE - ANEXO IV - Preencher'!C171</f>
        <v>HOSPITAL ERMÍRIO COUTINHO</v>
      </c>
      <c r="C162" s="4" t="str">
        <f>'[1]TCE - ANEXO IV - Preencher'!E171</f>
        <v>3.1 - Combustíveis e Lubrificantes Automotivos</v>
      </c>
      <c r="D162" s="3">
        <f>'[1]TCE - ANEXO IV - Preencher'!F171</f>
        <v>8035784000103</v>
      </c>
      <c r="E162" s="5" t="str">
        <f>'[1]TCE - ANEXO IV - Preencher'!G171</f>
        <v>TAPAJOS PRODUTOS DE PETROLEO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000022462</v>
      </c>
      <c r="I162" s="6">
        <f>IF('[1]TCE - ANEXO IV - Preencher'!K171="","",'[1]TCE - ANEXO IV - Preencher'!K171)</f>
        <v>45022</v>
      </c>
      <c r="J162" s="5" t="str">
        <f>'[1]TCE - ANEXO IV - Preencher'!L171</f>
        <v>26230408035784000103550010000224621001027407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370.04</v>
      </c>
    </row>
    <row r="163" spans="1:12" s="8" customFormat="1" ht="19.5" customHeight="1" x14ac:dyDescent="0.2">
      <c r="A163" s="3">
        <f>IFERROR(VLOOKUP(B163,'[1]DADOS (OCULTAR)'!$Q$3:$S$133,3,0),"")</f>
        <v>9767633000366</v>
      </c>
      <c r="B163" s="4" t="str">
        <f>'[1]TCE - ANEXO IV - Preencher'!C172</f>
        <v>HOSPITAL ERMÍRIO COUTINHO</v>
      </c>
      <c r="C163" s="4" t="str">
        <f>'[1]TCE - ANEXO IV - Preencher'!E172</f>
        <v>3.1 - Combustíveis e Lubrificantes Automotivos</v>
      </c>
      <c r="D163" s="3">
        <f>'[1]TCE - ANEXO IV - Preencher'!F172</f>
        <v>8035784000103</v>
      </c>
      <c r="E163" s="5" t="str">
        <f>'[1]TCE - ANEXO IV - Preencher'!G172</f>
        <v>TAPAJOS PRODUTOS DE PETROLEO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000022470</v>
      </c>
      <c r="I163" s="6">
        <f>IF('[1]TCE - ANEXO IV - Preencher'!K172="","",'[1]TCE - ANEXO IV - Preencher'!K172)</f>
        <v>45023</v>
      </c>
      <c r="J163" s="5" t="str">
        <f>'[1]TCE - ANEXO IV - Preencher'!L172</f>
        <v>26230408035784000103550010000224701001028367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276.88</v>
      </c>
    </row>
    <row r="164" spans="1:12" s="8" customFormat="1" ht="19.5" customHeight="1" x14ac:dyDescent="0.2">
      <c r="A164" s="3">
        <f>IFERROR(VLOOKUP(B164,'[1]DADOS (OCULTAR)'!$Q$3:$S$133,3,0),"")</f>
        <v>9767633000366</v>
      </c>
      <c r="B164" s="4" t="str">
        <f>'[1]TCE - ANEXO IV - Preencher'!C173</f>
        <v>HOSPITAL ERMÍRIO COUTINHO</v>
      </c>
      <c r="C164" s="4" t="str">
        <f>'[1]TCE - ANEXO IV - Preencher'!E173</f>
        <v>3.1 - Combustíveis e Lubrificantes Automotivos</v>
      </c>
      <c r="D164" s="3">
        <f>'[1]TCE - ANEXO IV - Preencher'!F173</f>
        <v>8035784000103</v>
      </c>
      <c r="E164" s="5" t="str">
        <f>'[1]TCE - ANEXO IV - Preencher'!G173</f>
        <v>TAPAJOS PRODUTOS DE PETROLEO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000022471</v>
      </c>
      <c r="I164" s="6">
        <f>IF('[1]TCE - ANEXO IV - Preencher'!K173="","",'[1]TCE - ANEXO IV - Preencher'!K173)</f>
        <v>45023</v>
      </c>
      <c r="J164" s="5" t="str">
        <f>'[1]TCE - ANEXO IV - Preencher'!L173</f>
        <v>26230408035784000103550010000224711001028445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257.70999999999998</v>
      </c>
    </row>
    <row r="165" spans="1:12" s="8" customFormat="1" ht="19.5" customHeight="1" x14ac:dyDescent="0.2">
      <c r="A165" s="3">
        <f>IFERROR(VLOOKUP(B165,'[1]DADOS (OCULTAR)'!$Q$3:$S$133,3,0),"")</f>
        <v>9767633000366</v>
      </c>
      <c r="B165" s="4" t="str">
        <f>'[1]TCE - ANEXO IV - Preencher'!C174</f>
        <v>HOSPITAL ERMÍRIO COUTINHO</v>
      </c>
      <c r="C165" s="4" t="str">
        <f>'[1]TCE - ANEXO IV - Preencher'!E174</f>
        <v>3.1 - Combustíveis e Lubrificantes Automotivos</v>
      </c>
      <c r="D165" s="3">
        <f>'[1]TCE - ANEXO IV - Preencher'!F174</f>
        <v>8035784000103</v>
      </c>
      <c r="E165" s="5" t="str">
        <f>'[1]TCE - ANEXO IV - Preencher'!G174</f>
        <v>TAPAJOS PRODUTOS DE PETROLEO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000022490</v>
      </c>
      <c r="I165" s="6">
        <f>IF('[1]TCE - ANEXO IV - Preencher'!K174="","",'[1]TCE - ANEXO IV - Preencher'!K174)</f>
        <v>45024</v>
      </c>
      <c r="J165" s="5" t="str">
        <f>'[1]TCE - ANEXO IV - Preencher'!L174</f>
        <v>26230408035784000103550010000224901001029790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173.64</v>
      </c>
    </row>
    <row r="166" spans="1:12" s="8" customFormat="1" ht="19.5" customHeight="1" x14ac:dyDescent="0.2">
      <c r="A166" s="3">
        <f>IFERROR(VLOOKUP(B166,'[1]DADOS (OCULTAR)'!$Q$3:$S$133,3,0),"")</f>
        <v>9767633000366</v>
      </c>
      <c r="B166" s="4" t="str">
        <f>'[1]TCE - ANEXO IV - Preencher'!C175</f>
        <v>HOSPITAL ERMÍRIO COUTINHO</v>
      </c>
      <c r="C166" s="4" t="str">
        <f>'[1]TCE - ANEXO IV - Preencher'!E175</f>
        <v>3.1 - Combustíveis e Lubrificantes Automotivos</v>
      </c>
      <c r="D166" s="3">
        <f>'[1]TCE - ANEXO IV - Preencher'!F175</f>
        <v>8035784000103</v>
      </c>
      <c r="E166" s="5" t="str">
        <f>'[1]TCE - ANEXO IV - Preencher'!G175</f>
        <v>TAPAJOS PRODUTOS DE PETROLEO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000022491</v>
      </c>
      <c r="I166" s="6">
        <f>IF('[1]TCE - ANEXO IV - Preencher'!K175="","",'[1]TCE - ANEXO IV - Preencher'!K175)</f>
        <v>45024</v>
      </c>
      <c r="J166" s="5" t="str">
        <f>'[1]TCE - ANEXO IV - Preencher'!L175</f>
        <v>26230408035784000103550010000224911001029959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220.02</v>
      </c>
    </row>
    <row r="167" spans="1:12" s="8" customFormat="1" ht="19.5" customHeight="1" x14ac:dyDescent="0.2">
      <c r="A167" s="3">
        <f>IFERROR(VLOOKUP(B167,'[1]DADOS (OCULTAR)'!$Q$3:$S$133,3,0),"")</f>
        <v>9767633000366</v>
      </c>
      <c r="B167" s="4" t="str">
        <f>'[1]TCE - ANEXO IV - Preencher'!C176</f>
        <v>HOSPITAL ERMÍRIO COUTINHO</v>
      </c>
      <c r="C167" s="4" t="str">
        <f>'[1]TCE - ANEXO IV - Preencher'!E176</f>
        <v>3.1 - Combustíveis e Lubrificantes Automotivos</v>
      </c>
      <c r="D167" s="3">
        <f>'[1]TCE - ANEXO IV - Preencher'!F176</f>
        <v>8035784000103</v>
      </c>
      <c r="E167" s="5" t="str">
        <f>'[1]TCE - ANEXO IV - Preencher'!G176</f>
        <v>TAPAJOS PRODUTOS DE PETROLEO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000022495</v>
      </c>
      <c r="I167" s="6">
        <f>IF('[1]TCE - ANEXO IV - Preencher'!K176="","",'[1]TCE - ANEXO IV - Preencher'!K176)</f>
        <v>45025</v>
      </c>
      <c r="J167" s="5" t="str">
        <f>'[1]TCE - ANEXO IV - Preencher'!L176</f>
        <v>26230408035784000103550010000224951001030450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239.01</v>
      </c>
    </row>
    <row r="168" spans="1:12" s="8" customFormat="1" ht="19.5" customHeight="1" x14ac:dyDescent="0.2">
      <c r="A168" s="3">
        <f>IFERROR(VLOOKUP(B168,'[1]DADOS (OCULTAR)'!$Q$3:$S$133,3,0),"")</f>
        <v>9767633000366</v>
      </c>
      <c r="B168" s="4" t="str">
        <f>'[1]TCE - ANEXO IV - Preencher'!C177</f>
        <v>HOSPITAL ERMÍRIO COUTINHO</v>
      </c>
      <c r="C168" s="4" t="str">
        <f>'[1]TCE - ANEXO IV - Preencher'!E177</f>
        <v>3.1 - Combustíveis e Lubrificantes Automotivos</v>
      </c>
      <c r="D168" s="3">
        <f>'[1]TCE - ANEXO IV - Preencher'!F177</f>
        <v>8035784000103</v>
      </c>
      <c r="E168" s="5" t="str">
        <f>'[1]TCE - ANEXO IV - Preencher'!G177</f>
        <v>TAPAJOS PRODUTOS DE PETROLEO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000022498</v>
      </c>
      <c r="I168" s="6">
        <f>IF('[1]TCE - ANEXO IV - Preencher'!K177="","",'[1]TCE - ANEXO IV - Preencher'!K177)</f>
        <v>45025</v>
      </c>
      <c r="J168" s="5" t="str">
        <f>'[1]TCE - ANEXO IV - Preencher'!L177</f>
        <v>26230408035784000103550010000224981001030850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315.89999999999998</v>
      </c>
    </row>
    <row r="169" spans="1:12" s="8" customFormat="1" ht="19.5" customHeight="1" x14ac:dyDescent="0.2">
      <c r="A169" s="3">
        <f>IFERROR(VLOOKUP(B169,'[1]DADOS (OCULTAR)'!$Q$3:$S$133,3,0),"")</f>
        <v>9767633000366</v>
      </c>
      <c r="B169" s="4" t="str">
        <f>'[1]TCE - ANEXO IV - Preencher'!C178</f>
        <v>HOSPITAL ERMÍRIO COUTINHO</v>
      </c>
      <c r="C169" s="4" t="str">
        <f>'[1]TCE - ANEXO IV - Preencher'!E178</f>
        <v>3.1 - Combustíveis e Lubrificantes Automotivos</v>
      </c>
      <c r="D169" s="3">
        <f>'[1]TCE - ANEXO IV - Preencher'!F178</f>
        <v>8035784000103</v>
      </c>
      <c r="E169" s="5" t="str">
        <f>'[1]TCE - ANEXO IV - Preencher'!G178</f>
        <v>TAPAJOS PRODUTOS DE PETROLEO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000022376</v>
      </c>
      <c r="I169" s="6">
        <f>IF('[1]TCE - ANEXO IV - Preencher'!K178="","",'[1]TCE - ANEXO IV - Preencher'!K178)</f>
        <v>45020</v>
      </c>
      <c r="J169" s="5" t="str">
        <f>'[1]TCE - ANEXO IV - Preencher'!L178</f>
        <v>26230408035784000103550010000223761001022871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558.04</v>
      </c>
    </row>
    <row r="170" spans="1:12" s="8" customFormat="1" ht="19.5" customHeight="1" x14ac:dyDescent="0.2">
      <c r="A170" s="3">
        <f>IFERROR(VLOOKUP(B170,'[1]DADOS (OCULTAR)'!$Q$3:$S$133,3,0),"")</f>
        <v>9767633000366</v>
      </c>
      <c r="B170" s="4" t="str">
        <f>'[1]TCE - ANEXO IV - Preencher'!C179</f>
        <v>HOSPITAL ERMÍRIO COUTINHO</v>
      </c>
      <c r="C170" s="4" t="str">
        <f>'[1]TCE - ANEXO IV - Preencher'!E179</f>
        <v>3.1 - Combustíveis e Lubrificantes Automotivos</v>
      </c>
      <c r="D170" s="3">
        <f>'[1]TCE - ANEXO IV - Preencher'!F179</f>
        <v>8035784000103</v>
      </c>
      <c r="E170" s="5" t="str">
        <f>'[1]TCE - ANEXO IV - Preencher'!G179</f>
        <v>TAPAJOS PRODUTOS DE PETROLEO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000022531</v>
      </c>
      <c r="I170" s="6">
        <f>IF('[1]TCE - ANEXO IV - Preencher'!K179="","",'[1]TCE - ANEXO IV - Preencher'!K179)</f>
        <v>45026</v>
      </c>
      <c r="J170" s="5" t="str">
        <f>'[1]TCE - ANEXO IV - Preencher'!L179</f>
        <v>26230408035784000103550010000225311001032159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384.11</v>
      </c>
    </row>
    <row r="171" spans="1:12" s="8" customFormat="1" ht="19.5" customHeight="1" x14ac:dyDescent="0.2">
      <c r="A171" s="3">
        <f>IFERROR(VLOOKUP(B171,'[1]DADOS (OCULTAR)'!$Q$3:$S$133,3,0),"")</f>
        <v>9767633000366</v>
      </c>
      <c r="B171" s="4" t="str">
        <f>'[1]TCE - ANEXO IV - Preencher'!C180</f>
        <v>HOSPITAL ERMÍRIO COUTINHO</v>
      </c>
      <c r="C171" s="4" t="str">
        <f>'[1]TCE - ANEXO IV - Preencher'!E180</f>
        <v>3.1 - Combustíveis e Lubrificantes Automotivos</v>
      </c>
      <c r="D171" s="3">
        <f>'[1]TCE - ANEXO IV - Preencher'!F180</f>
        <v>8035784000103</v>
      </c>
      <c r="E171" s="5" t="str">
        <f>'[1]TCE - ANEXO IV - Preencher'!G180</f>
        <v>TAPAJOS PRODUTOS DE PETROLEO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000022624</v>
      </c>
      <c r="I171" s="6">
        <f>IF('[1]TCE - ANEXO IV - Preencher'!K180="","",'[1]TCE - ANEXO IV - Preencher'!K180)</f>
        <v>45028</v>
      </c>
      <c r="J171" s="5" t="str">
        <f>'[1]TCE - ANEXO IV - Preencher'!L180</f>
        <v>26230408035784000103550010000226241001035949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234.03</v>
      </c>
    </row>
    <row r="172" spans="1:12" s="8" customFormat="1" ht="19.5" customHeight="1" x14ac:dyDescent="0.2">
      <c r="A172" s="3">
        <f>IFERROR(VLOOKUP(B172,'[1]DADOS (OCULTAR)'!$Q$3:$S$133,3,0),"")</f>
        <v>9767633000366</v>
      </c>
      <c r="B172" s="4" t="str">
        <f>'[1]TCE - ANEXO IV - Preencher'!C181</f>
        <v>HOSPITAL ERMÍRIO COUTINHO</v>
      </c>
      <c r="C172" s="4" t="str">
        <f>'[1]TCE - ANEXO IV - Preencher'!E181</f>
        <v>3.1 - Combustíveis e Lubrificantes Automotivos</v>
      </c>
      <c r="D172" s="3">
        <f>'[1]TCE - ANEXO IV - Preencher'!F181</f>
        <v>8035784000103</v>
      </c>
      <c r="E172" s="5" t="str">
        <f>'[1]TCE - ANEXO IV - Preencher'!G181</f>
        <v>TAPAJOS PRODUTOS DE PETROLEO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000022589</v>
      </c>
      <c r="I172" s="6">
        <f>IF('[1]TCE - ANEXO IV - Preencher'!K181="","",'[1]TCE - ANEXO IV - Preencher'!K181)</f>
        <v>45028</v>
      </c>
      <c r="J172" s="5" t="str">
        <f>'[1]TCE - ANEXO IV - Preencher'!L181</f>
        <v>26230408035784000103550010000225891001034984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192.03</v>
      </c>
    </row>
    <row r="173" spans="1:12" s="8" customFormat="1" ht="19.5" customHeight="1" x14ac:dyDescent="0.2">
      <c r="A173" s="3">
        <f>IFERROR(VLOOKUP(B173,'[1]DADOS (OCULTAR)'!$Q$3:$S$133,3,0),"")</f>
        <v>9767633000366</v>
      </c>
      <c r="B173" s="4" t="str">
        <f>'[1]TCE - ANEXO IV - Preencher'!C182</f>
        <v>HOSPITAL ERMÍRIO COUTINHO</v>
      </c>
      <c r="C173" s="4" t="str">
        <f>'[1]TCE - ANEXO IV - Preencher'!E182</f>
        <v>3.1 - Combustíveis e Lubrificantes Automotivos</v>
      </c>
      <c r="D173" s="3">
        <f>'[1]TCE - ANEXO IV - Preencher'!F182</f>
        <v>8035784000103</v>
      </c>
      <c r="E173" s="5" t="str">
        <f>'[1]TCE - ANEXO IV - Preencher'!G182</f>
        <v>TAPAJOS PRODUTOS DE PETROLEO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000022652</v>
      </c>
      <c r="I173" s="6">
        <f>IF('[1]TCE - ANEXO IV - Preencher'!K182="","",'[1]TCE - ANEXO IV - Preencher'!K182)</f>
        <v>45029</v>
      </c>
      <c r="J173" s="5" t="str">
        <f>'[1]TCE - ANEXO IV - Preencher'!L182</f>
        <v>26230408035784000103550010000226521001037415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216.68</v>
      </c>
    </row>
    <row r="174" spans="1:12" s="8" customFormat="1" ht="19.5" customHeight="1" x14ac:dyDescent="0.2">
      <c r="A174" s="3">
        <f>IFERROR(VLOOKUP(B174,'[1]DADOS (OCULTAR)'!$Q$3:$S$133,3,0),"")</f>
        <v>9767633000366</v>
      </c>
      <c r="B174" s="4" t="str">
        <f>'[1]TCE - ANEXO IV - Preencher'!C183</f>
        <v>HOSPITAL ERMÍRIO COUTINHO</v>
      </c>
      <c r="C174" s="4" t="str">
        <f>'[1]TCE - ANEXO IV - Preencher'!E183</f>
        <v>3.1 - Combustíveis e Lubrificantes Automotivos</v>
      </c>
      <c r="D174" s="3">
        <f>'[1]TCE - ANEXO IV - Preencher'!F183</f>
        <v>8035784000103</v>
      </c>
      <c r="E174" s="5" t="str">
        <f>'[1]TCE - ANEXO IV - Preencher'!G183</f>
        <v>TAPAJOS PRODUTOS DE PETROLEO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000022651</v>
      </c>
      <c r="I174" s="6">
        <f>IF('[1]TCE - ANEXO IV - Preencher'!K183="","",'[1]TCE - ANEXO IV - Preencher'!K183)</f>
        <v>45029</v>
      </c>
      <c r="J174" s="5" t="str">
        <f>'[1]TCE - ANEXO IV - Preencher'!L183</f>
        <v>26230408035784000103550010000226511001037388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285.81</v>
      </c>
    </row>
    <row r="175" spans="1:12" s="8" customFormat="1" ht="19.5" customHeight="1" x14ac:dyDescent="0.2">
      <c r="A175" s="3">
        <f>IFERROR(VLOOKUP(B175,'[1]DADOS (OCULTAR)'!$Q$3:$S$133,3,0),"")</f>
        <v>9767633000366</v>
      </c>
      <c r="B175" s="4" t="str">
        <f>'[1]TCE - ANEXO IV - Preencher'!C184</f>
        <v>HOSPITAL ERMÍRIO COUTINHO</v>
      </c>
      <c r="C175" s="4" t="str">
        <f>'[1]TCE - ANEXO IV - Preencher'!E184</f>
        <v>3.1 - Combustíveis e Lubrificantes Automotivos</v>
      </c>
      <c r="D175" s="3">
        <f>'[1]TCE - ANEXO IV - Preencher'!F184</f>
        <v>8035784000103</v>
      </c>
      <c r="E175" s="5" t="str">
        <f>'[1]TCE - ANEXO IV - Preencher'!G184</f>
        <v>TAPAJOS PRODUTOS DE PETROLEO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000022666</v>
      </c>
      <c r="I175" s="6">
        <f>IF('[1]TCE - ANEXO IV - Preencher'!K184="","",'[1]TCE - ANEXO IV - Preencher'!K184)</f>
        <v>45030</v>
      </c>
      <c r="J175" s="5" t="str">
        <f>'[1]TCE - ANEXO IV - Preencher'!L184</f>
        <v>26230408035784000103550010000226661001038409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605.02</v>
      </c>
    </row>
    <row r="176" spans="1:12" s="8" customFormat="1" ht="19.5" customHeight="1" x14ac:dyDescent="0.2">
      <c r="A176" s="3">
        <f>IFERROR(VLOOKUP(B176,'[1]DADOS (OCULTAR)'!$Q$3:$S$133,3,0),"")</f>
        <v>9767633000366</v>
      </c>
      <c r="B176" s="4" t="str">
        <f>'[1]TCE - ANEXO IV - Preencher'!C185</f>
        <v>HOSPITAL ERMÍRIO COUTINHO</v>
      </c>
      <c r="C176" s="4" t="str">
        <f>'[1]TCE - ANEXO IV - Preencher'!E185</f>
        <v>3.1 - Combustíveis e Lubrificantes Automotivos</v>
      </c>
      <c r="D176" s="3">
        <f>'[1]TCE - ANEXO IV - Preencher'!F185</f>
        <v>8035784000103</v>
      </c>
      <c r="E176" s="5" t="str">
        <f>'[1]TCE - ANEXO IV - Preencher'!G185</f>
        <v>TAPAJOS PRODUTOS DE PETROLEO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000022569</v>
      </c>
      <c r="I176" s="6">
        <f>IF('[1]TCE - ANEXO IV - Preencher'!K185="","",'[1]TCE - ANEXO IV - Preencher'!K185)</f>
        <v>45027</v>
      </c>
      <c r="J176" s="5" t="str">
        <f>'[1]TCE - ANEXO IV - Preencher'!L185</f>
        <v>26230408035784000103550010000225691001033934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337.64</v>
      </c>
    </row>
    <row r="177" spans="1:12" s="8" customFormat="1" ht="19.5" customHeight="1" x14ac:dyDescent="0.2">
      <c r="A177" s="3">
        <f>IFERROR(VLOOKUP(B177,'[1]DADOS (OCULTAR)'!$Q$3:$S$133,3,0),"")</f>
        <v>9767633000366</v>
      </c>
      <c r="B177" s="4" t="str">
        <f>'[1]TCE - ANEXO IV - Preencher'!C186</f>
        <v>HOSPITAL ERMÍRIO COUTINHO</v>
      </c>
      <c r="C177" s="4" t="str">
        <f>'[1]TCE - ANEXO IV - Preencher'!E186</f>
        <v>3.1 - Combustíveis e Lubrificantes Automotivos</v>
      </c>
      <c r="D177" s="3">
        <f>'[1]TCE - ANEXO IV - Preencher'!F186</f>
        <v>8035784000103</v>
      </c>
      <c r="E177" s="5" t="str">
        <f>'[1]TCE - ANEXO IV - Preencher'!G186</f>
        <v>TAPAJOS PRODUTOS DE PETROLEO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000022577</v>
      </c>
      <c r="I177" s="6">
        <f>IF('[1]TCE - ANEXO IV - Preencher'!K186="","",'[1]TCE - ANEXO IV - Preencher'!K186)</f>
        <v>45027</v>
      </c>
      <c r="J177" s="5" t="str">
        <f>'[1]TCE - ANEXO IV - Preencher'!L186</f>
        <v>26230408035784000103550010000225771001034517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326.20999999999998</v>
      </c>
    </row>
    <row r="178" spans="1:12" s="8" customFormat="1" ht="19.5" customHeight="1" x14ac:dyDescent="0.2">
      <c r="A178" s="3">
        <f>IFERROR(VLOOKUP(B178,'[1]DADOS (OCULTAR)'!$Q$3:$S$133,3,0),"")</f>
        <v>9767633000366</v>
      </c>
      <c r="B178" s="4" t="str">
        <f>'[1]TCE - ANEXO IV - Preencher'!C187</f>
        <v>HOSPITAL ERMÍRIO COUTINHO</v>
      </c>
      <c r="C178" s="4" t="str">
        <f>'[1]TCE - ANEXO IV - Preencher'!E187</f>
        <v>3.1 - Combustíveis e Lubrificantes Automotivos</v>
      </c>
      <c r="D178" s="3">
        <f>'[1]TCE - ANEXO IV - Preencher'!F187</f>
        <v>8035784000103</v>
      </c>
      <c r="E178" s="5" t="str">
        <f>'[1]TCE - ANEXO IV - Preencher'!G187</f>
        <v>TAPAJOS PRODUTOS DE PETROLEO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000022639</v>
      </c>
      <c r="I178" s="6">
        <f>IF('[1]TCE - ANEXO IV - Preencher'!K187="","",'[1]TCE - ANEXO IV - Preencher'!K187)</f>
        <v>45030</v>
      </c>
      <c r="J178" s="5" t="str">
        <f>'[1]TCE - ANEXO IV - Preencher'!L187</f>
        <v>26230408035784000103550010000226391001036506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371.04</v>
      </c>
    </row>
    <row r="179" spans="1:12" s="8" customFormat="1" ht="19.5" customHeight="1" x14ac:dyDescent="0.2">
      <c r="A179" s="3">
        <f>IFERROR(VLOOKUP(B179,'[1]DADOS (OCULTAR)'!$Q$3:$S$133,3,0),"")</f>
        <v>9767633000366</v>
      </c>
      <c r="B179" s="4" t="str">
        <f>'[1]TCE - ANEXO IV - Preencher'!C188</f>
        <v>HOSPITAL ERMÍRIO COUTINHO</v>
      </c>
      <c r="C179" s="4" t="str">
        <f>'[1]TCE - ANEXO IV - Preencher'!E188</f>
        <v>3.1 - Combustíveis e Lubrificantes Automotivos</v>
      </c>
      <c r="D179" s="3">
        <f>'[1]TCE - ANEXO IV - Preencher'!F188</f>
        <v>8035784000103</v>
      </c>
      <c r="E179" s="5" t="str">
        <f>'[1]TCE - ANEXO IV - Preencher'!G188</f>
        <v>TAPAJOS PRODUTOS DE PETROLEO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000022706</v>
      </c>
      <c r="I179" s="6">
        <f>IF('[1]TCE - ANEXO IV - Preencher'!K188="","",'[1]TCE - ANEXO IV - Preencher'!K188)</f>
        <v>45031</v>
      </c>
      <c r="J179" s="5" t="str">
        <f>'[1]TCE - ANEXO IV - Preencher'!L188</f>
        <v>26230408035784000103550010000227061001040788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302.94</v>
      </c>
    </row>
    <row r="180" spans="1:12" s="8" customFormat="1" ht="19.5" customHeight="1" x14ac:dyDescent="0.2">
      <c r="A180" s="3">
        <f>IFERROR(VLOOKUP(B180,'[1]DADOS (OCULTAR)'!$Q$3:$S$133,3,0),"")</f>
        <v>9767633000366</v>
      </c>
      <c r="B180" s="4" t="str">
        <f>'[1]TCE - ANEXO IV - Preencher'!C189</f>
        <v>HOSPITAL ERMÍRIO COUTINHO</v>
      </c>
      <c r="C180" s="4" t="str">
        <f>'[1]TCE - ANEXO IV - Preencher'!E189</f>
        <v>3.1 - Combustíveis e Lubrificantes Automotivos</v>
      </c>
      <c r="D180" s="3">
        <f>'[1]TCE - ANEXO IV - Preencher'!F189</f>
        <v>8035784000103</v>
      </c>
      <c r="E180" s="5" t="str">
        <f>'[1]TCE - ANEXO IV - Preencher'!G189</f>
        <v>TAPAJOS PRODUTOS DE PETROLEO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000022715</v>
      </c>
      <c r="I180" s="6">
        <f>IF('[1]TCE - ANEXO IV - Preencher'!K189="","",'[1]TCE - ANEXO IV - Preencher'!K189)</f>
        <v>45032</v>
      </c>
      <c r="J180" s="5" t="str">
        <f>'[1]TCE - ANEXO IV - Preencher'!L189</f>
        <v>26230408035784000103550010000227151001041546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245.01</v>
      </c>
    </row>
    <row r="181" spans="1:12" s="8" customFormat="1" ht="19.5" customHeight="1" x14ac:dyDescent="0.2">
      <c r="A181" s="3">
        <f>IFERROR(VLOOKUP(B181,'[1]DADOS (OCULTAR)'!$Q$3:$S$133,3,0),"")</f>
        <v>9767633000366</v>
      </c>
      <c r="B181" s="4" t="str">
        <f>'[1]TCE - ANEXO IV - Preencher'!C190</f>
        <v>HOSPITAL ERMÍRIO COUTINHO</v>
      </c>
      <c r="C181" s="4" t="str">
        <f>'[1]TCE - ANEXO IV - Preencher'!E190</f>
        <v>3.1 - Combustíveis e Lubrificantes Automotivos</v>
      </c>
      <c r="D181" s="3">
        <f>'[1]TCE - ANEXO IV - Preencher'!F190</f>
        <v>8035784000103</v>
      </c>
      <c r="E181" s="5" t="str">
        <f>'[1]TCE - ANEXO IV - Preencher'!G190</f>
        <v>TAPAJOS PRODUTOS DE PETROLEO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000022718</v>
      </c>
      <c r="I181" s="6">
        <f>IF('[1]TCE - ANEXO IV - Preencher'!K190="","",'[1]TCE - ANEXO IV - Preencher'!K190)</f>
        <v>45032</v>
      </c>
      <c r="J181" s="5" t="str">
        <f>'[1]TCE - ANEXO IV - Preencher'!L190</f>
        <v>26230408035784000103550010000227181001041815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200.06</v>
      </c>
    </row>
    <row r="182" spans="1:12" s="8" customFormat="1" ht="19.5" customHeight="1" x14ac:dyDescent="0.2">
      <c r="A182" s="3">
        <f>IFERROR(VLOOKUP(B182,'[1]DADOS (OCULTAR)'!$Q$3:$S$133,3,0),"")</f>
        <v>9767633000366</v>
      </c>
      <c r="B182" s="4" t="str">
        <f>'[1]TCE - ANEXO IV - Preencher'!C191</f>
        <v>HOSPITAL ERMÍRIO COUTINHO</v>
      </c>
      <c r="C182" s="4" t="str">
        <f>'[1]TCE - ANEXO IV - Preencher'!E191</f>
        <v>3.1 - Combustíveis e Lubrificantes Automotivos</v>
      </c>
      <c r="D182" s="3">
        <f>'[1]TCE - ANEXO IV - Preencher'!F191</f>
        <v>8035784000103</v>
      </c>
      <c r="E182" s="5" t="str">
        <f>'[1]TCE - ANEXO IV - Preencher'!G191</f>
        <v>TAPAJOS PRODUTOS DE PETROLEO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000022728</v>
      </c>
      <c r="I182" s="6">
        <f>IF('[1]TCE - ANEXO IV - Preencher'!K191="","",'[1]TCE - ANEXO IV - Preencher'!K191)</f>
        <v>45033</v>
      </c>
      <c r="J182" s="5" t="str">
        <f>'[1]TCE - ANEXO IV - Preencher'!L191</f>
        <v>26230408035784000103550010000227281001042435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267.70999999999998</v>
      </c>
    </row>
    <row r="183" spans="1:12" s="8" customFormat="1" ht="19.5" customHeight="1" x14ac:dyDescent="0.2">
      <c r="A183" s="3">
        <f>IFERROR(VLOOKUP(B183,'[1]DADOS (OCULTAR)'!$Q$3:$S$133,3,0),"")</f>
        <v>9767633000366</v>
      </c>
      <c r="B183" s="4" t="str">
        <f>'[1]TCE - ANEXO IV - Preencher'!C192</f>
        <v>HOSPITAL ERMÍRIO COUTINHO</v>
      </c>
      <c r="C183" s="4" t="str">
        <f>'[1]TCE - ANEXO IV - Preencher'!E192</f>
        <v>3.1 - Combustíveis e Lubrificantes Automotivos</v>
      </c>
      <c r="D183" s="3">
        <f>'[1]TCE - ANEXO IV - Preencher'!F192</f>
        <v>8035784000103</v>
      </c>
      <c r="E183" s="5" t="str">
        <f>'[1]TCE - ANEXO IV - Preencher'!G192</f>
        <v>TAPAJOS PRODUTOS DE PETROLEO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000022714</v>
      </c>
      <c r="I183" s="6">
        <f>IF('[1]TCE - ANEXO IV - Preencher'!K192="","",'[1]TCE - ANEXO IV - Preencher'!K192)</f>
        <v>45031</v>
      </c>
      <c r="J183" s="5" t="str">
        <f>'[1]TCE - ANEXO IV - Preencher'!L192</f>
        <v>26230408035784000103550010000227141001041409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328.43</v>
      </c>
    </row>
    <row r="184" spans="1:12" s="8" customFormat="1" ht="19.5" customHeight="1" x14ac:dyDescent="0.2">
      <c r="A184" s="3">
        <f>IFERROR(VLOOKUP(B184,'[1]DADOS (OCULTAR)'!$Q$3:$S$133,3,0),"")</f>
        <v>9767633000366</v>
      </c>
      <c r="B184" s="4" t="str">
        <f>'[1]TCE - ANEXO IV - Preencher'!C193</f>
        <v>HOSPITAL ERMÍRIO COUTINHO</v>
      </c>
      <c r="C184" s="4" t="str">
        <f>'[1]TCE - ANEXO IV - Preencher'!E193</f>
        <v>3.1 - Combustíveis e Lubrificantes Automotivos</v>
      </c>
      <c r="D184" s="3">
        <f>'[1]TCE - ANEXO IV - Preencher'!F193</f>
        <v>8035784000103</v>
      </c>
      <c r="E184" s="5" t="str">
        <f>'[1]TCE - ANEXO IV - Preencher'!G193</f>
        <v>TAPAJOS PRODUTOS DE PETROLEO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000022777</v>
      </c>
      <c r="I184" s="6">
        <f>IF('[1]TCE - ANEXO IV - Preencher'!K193="","",'[1]TCE - ANEXO IV - Preencher'!K193)</f>
        <v>45034</v>
      </c>
      <c r="J184" s="5" t="str">
        <f>'[1]TCE - ANEXO IV - Preencher'!L193</f>
        <v>26230408035784000103550010000227771001044955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318.01</v>
      </c>
    </row>
    <row r="185" spans="1:12" s="8" customFormat="1" ht="19.5" customHeight="1" x14ac:dyDescent="0.2">
      <c r="A185" s="3">
        <f>IFERROR(VLOOKUP(B185,'[1]DADOS (OCULTAR)'!$Q$3:$S$133,3,0),"")</f>
        <v>9767633000366</v>
      </c>
      <c r="B185" s="4" t="str">
        <f>'[1]TCE - ANEXO IV - Preencher'!C194</f>
        <v>HOSPITAL ERMÍRIO COUTINHO</v>
      </c>
      <c r="C185" s="4" t="str">
        <f>'[1]TCE - ANEXO IV - Preencher'!E194</f>
        <v>3.1 - Combustíveis e Lubrificantes Automotivos</v>
      </c>
      <c r="D185" s="3">
        <f>'[1]TCE - ANEXO IV - Preencher'!F194</f>
        <v>8035784000103</v>
      </c>
      <c r="E185" s="5" t="str">
        <f>'[1]TCE - ANEXO IV - Preencher'!G194</f>
        <v>TAPAJOS PRODUTOS DE PETROLEO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000022770</v>
      </c>
      <c r="I185" s="6">
        <f>IF('[1]TCE - ANEXO IV - Preencher'!K194="","",'[1]TCE - ANEXO IV - Preencher'!K194)</f>
        <v>45034</v>
      </c>
      <c r="J185" s="5" t="str">
        <f>'[1]TCE - ANEXO IV - Preencher'!L194</f>
        <v>26230408035784000103550010000227701001044679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216</v>
      </c>
    </row>
    <row r="186" spans="1:12" s="8" customFormat="1" ht="19.5" customHeight="1" x14ac:dyDescent="0.2">
      <c r="A186" s="3">
        <f>IFERROR(VLOOKUP(B186,'[1]DADOS (OCULTAR)'!$Q$3:$S$133,3,0),"")</f>
        <v>9767633000366</v>
      </c>
      <c r="B186" s="4" t="str">
        <f>'[1]TCE - ANEXO IV - Preencher'!C195</f>
        <v>HOSPITAL ERMÍRIO COUTINHO</v>
      </c>
      <c r="C186" s="4" t="str">
        <f>'[1]TCE - ANEXO IV - Preencher'!E195</f>
        <v>3.1 - Combustíveis e Lubrificantes Automotivos</v>
      </c>
      <c r="D186" s="3">
        <f>'[1]TCE - ANEXO IV - Preencher'!F195</f>
        <v>8035784000103</v>
      </c>
      <c r="E186" s="5" t="str">
        <f>'[1]TCE - ANEXO IV - Preencher'!G195</f>
        <v>TAPAJOS PRODUTOS DE PETROLEO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000022780</v>
      </c>
      <c r="I186" s="6">
        <f>IF('[1]TCE - ANEXO IV - Preencher'!K195="","",'[1]TCE - ANEXO IV - Preencher'!K195)</f>
        <v>45034</v>
      </c>
      <c r="J186" s="5" t="str">
        <f>'[1]TCE - ANEXO IV - Preencher'!L195</f>
        <v>26230408035784000103550010000227801001045060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313.01</v>
      </c>
    </row>
    <row r="187" spans="1:12" s="8" customFormat="1" ht="19.5" customHeight="1" x14ac:dyDescent="0.2">
      <c r="A187" s="3">
        <f>IFERROR(VLOOKUP(B187,'[1]DADOS (OCULTAR)'!$Q$3:$S$133,3,0),"")</f>
        <v>9767633000366</v>
      </c>
      <c r="B187" s="4" t="str">
        <f>'[1]TCE - ANEXO IV - Preencher'!C196</f>
        <v>HOSPITAL ERMÍRIO COUTINHO</v>
      </c>
      <c r="C187" s="4" t="str">
        <f>'[1]TCE - ANEXO IV - Preencher'!E196</f>
        <v>3.1 - Combustíveis e Lubrificantes Automotivos</v>
      </c>
      <c r="D187" s="3">
        <f>'[1]TCE - ANEXO IV - Preencher'!F196</f>
        <v>8035784000103</v>
      </c>
      <c r="E187" s="5" t="str">
        <f>'[1]TCE - ANEXO IV - Preencher'!G196</f>
        <v>TAPAJOS PRODUTOS DE PETROLEO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000022810</v>
      </c>
      <c r="I187" s="6">
        <f>IF('[1]TCE - ANEXO IV - Preencher'!K196="","",'[1]TCE - ANEXO IV - Preencher'!K196)</f>
        <v>45035</v>
      </c>
      <c r="J187" s="5" t="str">
        <f>'[1]TCE - ANEXO IV - Preencher'!L196</f>
        <v>26230408035784000103550010000228101001046270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452.36</v>
      </c>
    </row>
    <row r="188" spans="1:12" s="8" customFormat="1" ht="19.5" customHeight="1" x14ac:dyDescent="0.2">
      <c r="A188" s="3">
        <f>IFERROR(VLOOKUP(B188,'[1]DADOS (OCULTAR)'!$Q$3:$S$133,3,0),"")</f>
        <v>9767633000366</v>
      </c>
      <c r="B188" s="4" t="str">
        <f>'[1]TCE - ANEXO IV - Preencher'!C197</f>
        <v>HOSPITAL ERMÍRIO COUTINHO</v>
      </c>
      <c r="C188" s="4" t="str">
        <f>'[1]TCE - ANEXO IV - Preencher'!E197</f>
        <v>3.1 - Combustíveis e Lubrificantes Automotivos</v>
      </c>
      <c r="D188" s="3">
        <f>'[1]TCE - ANEXO IV - Preencher'!F197</f>
        <v>8035784000103</v>
      </c>
      <c r="E188" s="5" t="str">
        <f>'[1]TCE - ANEXO IV - Preencher'!G197</f>
        <v>TAPAJOS PRODUTOS DE PETROLEO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000022867</v>
      </c>
      <c r="I188" s="6">
        <f>IF('[1]TCE - ANEXO IV - Preencher'!K197="","",'[1]TCE - ANEXO IV - Preencher'!K197)</f>
        <v>45036</v>
      </c>
      <c r="J188" s="5" t="str">
        <f>'[1]TCE - ANEXO IV - Preencher'!L197</f>
        <v>26230408035784000103550010000228671001048968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350</v>
      </c>
    </row>
    <row r="189" spans="1:12" s="8" customFormat="1" ht="19.5" customHeight="1" x14ac:dyDescent="0.2">
      <c r="A189" s="3">
        <f>IFERROR(VLOOKUP(B189,'[1]DADOS (OCULTAR)'!$Q$3:$S$133,3,0),"")</f>
        <v>9767633000366</v>
      </c>
      <c r="B189" s="4" t="str">
        <f>'[1]TCE - ANEXO IV - Preencher'!C198</f>
        <v>HOSPITAL ERMÍRIO COUTINHO</v>
      </c>
      <c r="C189" s="4" t="str">
        <f>'[1]TCE - ANEXO IV - Preencher'!E198</f>
        <v>3.1 - Combustíveis e Lubrificantes Automotivos</v>
      </c>
      <c r="D189" s="3">
        <f>'[1]TCE - ANEXO IV - Preencher'!F198</f>
        <v>8035784000103</v>
      </c>
      <c r="E189" s="5" t="str">
        <f>'[1]TCE - ANEXO IV - Preencher'!G198</f>
        <v>TAPAJOS PRODUTOS DE PETROLEO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000022866</v>
      </c>
      <c r="I189" s="6">
        <f>IF('[1]TCE - ANEXO IV - Preencher'!K198="","",'[1]TCE - ANEXO IV - Preencher'!K198)</f>
        <v>45036</v>
      </c>
      <c r="J189" s="5" t="str">
        <f>'[1]TCE - ANEXO IV - Preencher'!L198</f>
        <v>26230408035784000103550010000228661001048910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385.5</v>
      </c>
    </row>
    <row r="190" spans="1:12" s="8" customFormat="1" ht="19.5" customHeight="1" x14ac:dyDescent="0.2">
      <c r="A190" s="3">
        <f>IFERROR(VLOOKUP(B190,'[1]DADOS (OCULTAR)'!$Q$3:$S$133,3,0),"")</f>
        <v>9767633000366</v>
      </c>
      <c r="B190" s="4" t="str">
        <f>'[1]TCE - ANEXO IV - Preencher'!C199</f>
        <v>HOSPITAL ERMÍRIO COUTINHO</v>
      </c>
      <c r="C190" s="4" t="str">
        <f>'[1]TCE - ANEXO IV - Preencher'!E199</f>
        <v>3.1 - Combustíveis e Lubrificantes Automotivos</v>
      </c>
      <c r="D190" s="3">
        <f>'[1]TCE - ANEXO IV - Preencher'!F199</f>
        <v>8035784000103</v>
      </c>
      <c r="E190" s="5" t="str">
        <f>'[1]TCE - ANEXO IV - Preencher'!G199</f>
        <v>TAPAJOS PRODUTOS DE PETROLEO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000022881</v>
      </c>
      <c r="I190" s="6">
        <f>IF('[1]TCE - ANEXO IV - Preencher'!K199="","",'[1]TCE - ANEXO IV - Preencher'!K199)</f>
        <v>45037</v>
      </c>
      <c r="J190" s="5" t="str">
        <f>'[1]TCE - ANEXO IV - Preencher'!L199</f>
        <v>26230408035784000103550010000228811001049890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410.42</v>
      </c>
    </row>
    <row r="191" spans="1:12" s="8" customFormat="1" ht="19.5" customHeight="1" x14ac:dyDescent="0.2">
      <c r="A191" s="3">
        <f>IFERROR(VLOOKUP(B191,'[1]DADOS (OCULTAR)'!$Q$3:$S$133,3,0),"")</f>
        <v>9767633000366</v>
      </c>
      <c r="B191" s="4" t="str">
        <f>'[1]TCE - ANEXO IV - Preencher'!C200</f>
        <v>HOSPITAL ERMÍRIO COUTINHO</v>
      </c>
      <c r="C191" s="4" t="str">
        <f>'[1]TCE - ANEXO IV - Preencher'!E200</f>
        <v>3.1 - Combustíveis e Lubrificantes Automotivos</v>
      </c>
      <c r="D191" s="3">
        <f>'[1]TCE - ANEXO IV - Preencher'!F200</f>
        <v>8035784000103</v>
      </c>
      <c r="E191" s="5" t="str">
        <f>'[1]TCE - ANEXO IV - Preencher'!G200</f>
        <v>TAPAJOS PRODUTOS DE PETROLEO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000022900</v>
      </c>
      <c r="I191" s="6">
        <f>IF('[1]TCE - ANEXO IV - Preencher'!K200="","",'[1]TCE - ANEXO IV - Preencher'!K200)</f>
        <v>45038</v>
      </c>
      <c r="J191" s="5" t="str">
        <f>'[1]TCE - ANEXO IV - Preencher'!L200</f>
        <v>26230408035784000103550010000229001001051272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569.85</v>
      </c>
    </row>
    <row r="192" spans="1:12" s="8" customFormat="1" ht="19.5" customHeight="1" x14ac:dyDescent="0.2">
      <c r="A192" s="3">
        <f>IFERROR(VLOOKUP(B192,'[1]DADOS (OCULTAR)'!$Q$3:$S$133,3,0),"")</f>
        <v>9767633000366</v>
      </c>
      <c r="B192" s="4" t="str">
        <f>'[1]TCE - ANEXO IV - Preencher'!C201</f>
        <v>HOSPITAL ERMÍRIO COUTINHO</v>
      </c>
      <c r="C192" s="4" t="str">
        <f>'[1]TCE - ANEXO IV - Preencher'!E201</f>
        <v>3.1 - Combustíveis e Lubrificantes Automotivos</v>
      </c>
      <c r="D192" s="3">
        <f>'[1]TCE - ANEXO IV - Preencher'!F201</f>
        <v>8035784000103</v>
      </c>
      <c r="E192" s="5" t="str">
        <f>'[1]TCE - ANEXO IV - Preencher'!G201</f>
        <v>TAPAJOS PRODUTOS DE PETROLEO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000022921</v>
      </c>
      <c r="I192" s="6">
        <f>IF('[1]TCE - ANEXO IV - Preencher'!K201="","",'[1]TCE - ANEXO IV - Preencher'!K201)</f>
        <v>45039</v>
      </c>
      <c r="J192" s="5" t="str">
        <f>'[1]TCE - ANEXO IV - Preencher'!L201</f>
        <v>26230408035784000103550010000229211001053445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373.95</v>
      </c>
    </row>
    <row r="193" spans="1:12" s="8" customFormat="1" ht="19.5" customHeight="1" x14ac:dyDescent="0.2">
      <c r="A193" s="3">
        <f>IFERROR(VLOOKUP(B193,'[1]DADOS (OCULTAR)'!$Q$3:$S$133,3,0),"")</f>
        <v>9767633000366</v>
      </c>
      <c r="B193" s="4" t="str">
        <f>'[1]TCE - ANEXO IV - Preencher'!C202</f>
        <v>HOSPITAL ERMÍRIO COUTINHO</v>
      </c>
      <c r="C193" s="4" t="str">
        <f>'[1]TCE - ANEXO IV - Preencher'!E202</f>
        <v>3.1 - Combustíveis e Lubrificantes Automotivos</v>
      </c>
      <c r="D193" s="3">
        <f>'[1]TCE - ANEXO IV - Preencher'!F202</f>
        <v>8035784000103</v>
      </c>
      <c r="E193" s="5" t="str">
        <f>'[1]TCE - ANEXO IV - Preencher'!G202</f>
        <v>TAPAJOS PRODUTOS DE PETROLEO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000022931</v>
      </c>
      <c r="I193" s="6">
        <f>IF('[1]TCE - ANEXO IV - Preencher'!K202="","",'[1]TCE - ANEXO IV - Preencher'!K202)</f>
        <v>45040</v>
      </c>
      <c r="J193" s="5" t="str">
        <f>'[1]TCE - ANEXO IV - Preencher'!L202</f>
        <v>26230408035784000103550010000229311001053891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428.29</v>
      </c>
    </row>
    <row r="194" spans="1:12" s="8" customFormat="1" ht="19.5" customHeight="1" x14ac:dyDescent="0.2">
      <c r="A194" s="3">
        <f>IFERROR(VLOOKUP(B194,'[1]DADOS (OCULTAR)'!$Q$3:$S$133,3,0),"")</f>
        <v>9767633000366</v>
      </c>
      <c r="B194" s="4" t="str">
        <f>'[1]TCE - ANEXO IV - Preencher'!C203</f>
        <v>HOSPITAL ERMÍRIO COUTINHO</v>
      </c>
      <c r="C194" s="4" t="str">
        <f>'[1]TCE - ANEXO IV - Preencher'!E203</f>
        <v>3.1 - Combustíveis e Lubrificantes Automotivos</v>
      </c>
      <c r="D194" s="3">
        <f>'[1]TCE - ANEXO IV - Preencher'!F203</f>
        <v>8035784000103</v>
      </c>
      <c r="E194" s="5" t="str">
        <f>'[1]TCE - ANEXO IV - Preencher'!G203</f>
        <v>TAPAJOS PRODUTOS DE PETROLEO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000023054</v>
      </c>
      <c r="I194" s="6">
        <f>IF('[1]TCE - ANEXO IV - Preencher'!K203="","",'[1]TCE - ANEXO IV - Preencher'!K203)</f>
        <v>45043</v>
      </c>
      <c r="J194" s="5" t="str">
        <f>'[1]TCE - ANEXO IV - Preencher'!L203</f>
        <v>26230408035784000103550010000230541001059229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304.76</v>
      </c>
    </row>
    <row r="195" spans="1:12" s="8" customFormat="1" ht="19.5" customHeight="1" x14ac:dyDescent="0.2">
      <c r="A195" s="3">
        <f>IFERROR(VLOOKUP(B195,'[1]DADOS (OCULTAR)'!$Q$3:$S$133,3,0),"")</f>
        <v>9767633000366</v>
      </c>
      <c r="B195" s="4" t="str">
        <f>'[1]TCE - ANEXO IV - Preencher'!C204</f>
        <v>HOSPITAL ERMÍRIO COUTINHO</v>
      </c>
      <c r="C195" s="4" t="str">
        <f>'[1]TCE - ANEXO IV - Preencher'!E204</f>
        <v>3.1 - Combustíveis e Lubrificantes Automotivos</v>
      </c>
      <c r="D195" s="3">
        <f>'[1]TCE - ANEXO IV - Preencher'!F204</f>
        <v>8035784000103</v>
      </c>
      <c r="E195" s="5" t="str">
        <f>'[1]TCE - ANEXO IV - Preencher'!G204</f>
        <v>TAPAJOS PRODUTOS DE PETROLEO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000022987</v>
      </c>
      <c r="I195" s="6">
        <f>IF('[1]TCE - ANEXO IV - Preencher'!K204="","",'[1]TCE - ANEXO IV - Preencher'!K204)</f>
        <v>45041</v>
      </c>
      <c r="J195" s="5" t="str">
        <f>'[1]TCE - ANEXO IV - Preencher'!L204</f>
        <v>26230408035784000103550010000229871001055989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197.68</v>
      </c>
    </row>
    <row r="196" spans="1:12" s="8" customFormat="1" ht="19.5" customHeight="1" x14ac:dyDescent="0.2">
      <c r="A196" s="3">
        <f>IFERROR(VLOOKUP(B196,'[1]DADOS (OCULTAR)'!$Q$3:$S$133,3,0),"")</f>
        <v>9767633000366</v>
      </c>
      <c r="B196" s="4" t="str">
        <f>'[1]TCE - ANEXO IV - Preencher'!C205</f>
        <v>HOSPITAL ERMÍRIO COUTINHO</v>
      </c>
      <c r="C196" s="4" t="str">
        <f>'[1]TCE - ANEXO IV - Preencher'!E205</f>
        <v>3.1 - Combustíveis e Lubrificantes Automotivos</v>
      </c>
      <c r="D196" s="3">
        <f>'[1]TCE - ANEXO IV - Preencher'!F205</f>
        <v>8035784000103</v>
      </c>
      <c r="E196" s="5" t="str">
        <f>'[1]TCE - ANEXO IV - Preencher'!G205</f>
        <v>TAPAJOS PRODUTOS DE PETROLEO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000023030</v>
      </c>
      <c r="I196" s="6">
        <f>IF('[1]TCE - ANEXO IV - Preencher'!K205="","",'[1]TCE - ANEXO IV - Preencher'!K205)</f>
        <v>45042</v>
      </c>
      <c r="J196" s="5" t="str">
        <f>'[1]TCE - ANEXO IV - Preencher'!L205</f>
        <v>26230408035784000103550010000230301001058115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440.01</v>
      </c>
    </row>
    <row r="197" spans="1:12" s="8" customFormat="1" ht="19.5" customHeight="1" x14ac:dyDescent="0.2">
      <c r="A197" s="3">
        <f>IFERROR(VLOOKUP(B197,'[1]DADOS (OCULTAR)'!$Q$3:$S$133,3,0),"")</f>
        <v>9767633000366</v>
      </c>
      <c r="B197" s="4" t="str">
        <f>'[1]TCE - ANEXO IV - Preencher'!C206</f>
        <v>HOSPITAL ERMÍRIO COUTINHO</v>
      </c>
      <c r="C197" s="4" t="str">
        <f>'[1]TCE - ANEXO IV - Preencher'!E206</f>
        <v>3.1 - Combustíveis e Lubrificantes Automotivos</v>
      </c>
      <c r="D197" s="3">
        <f>'[1]TCE - ANEXO IV - Preencher'!F206</f>
        <v>8035784000103</v>
      </c>
      <c r="E197" s="5" t="str">
        <f>'[1]TCE - ANEXO IV - Preencher'!G206</f>
        <v>TAPAJOS PRODUTOS DE PETROLEO LTDA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000023157</v>
      </c>
      <c r="I197" s="6">
        <f>IF('[1]TCE - ANEXO IV - Preencher'!K206="","",'[1]TCE - ANEXO IV - Preencher'!K206)</f>
        <v>45046</v>
      </c>
      <c r="J197" s="5" t="str">
        <f>'[1]TCE - ANEXO IV - Preencher'!L206</f>
        <v>26230408035784000103550010000231571001065137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285.01</v>
      </c>
    </row>
    <row r="198" spans="1:12" s="8" customFormat="1" ht="19.5" customHeight="1" x14ac:dyDescent="0.2">
      <c r="A198" s="3">
        <f>IFERROR(VLOOKUP(B198,'[1]DADOS (OCULTAR)'!$Q$3:$S$133,3,0),"")</f>
        <v>9767633000366</v>
      </c>
      <c r="B198" s="4" t="str">
        <f>'[1]TCE - ANEXO IV - Preencher'!C207</f>
        <v>HOSPITAL ERMÍRIO COUTINHO</v>
      </c>
      <c r="C198" s="4" t="str">
        <f>'[1]TCE - ANEXO IV - Preencher'!E207</f>
        <v>3.1 - Combustíveis e Lubrificantes Automotivos</v>
      </c>
      <c r="D198" s="3">
        <f>'[1]TCE - ANEXO IV - Preencher'!F207</f>
        <v>8035784000103</v>
      </c>
      <c r="E198" s="5" t="str">
        <f>'[1]TCE - ANEXO IV - Preencher'!G207</f>
        <v>TAPAJOS PRODUTOS DE PETROLEO LTDA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000023155</v>
      </c>
      <c r="I198" s="6">
        <f>IF('[1]TCE - ANEXO IV - Preencher'!K207="","",'[1]TCE - ANEXO IV - Preencher'!K207)</f>
        <v>45046</v>
      </c>
      <c r="J198" s="5" t="str">
        <f>'[1]TCE - ANEXO IV - Preencher'!L207</f>
        <v>26230408035784000103550010000231551001064993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179.06</v>
      </c>
    </row>
    <row r="199" spans="1:12" s="8" customFormat="1" ht="19.5" customHeight="1" x14ac:dyDescent="0.2">
      <c r="A199" s="3">
        <f>IFERROR(VLOOKUP(B199,'[1]DADOS (OCULTAR)'!$Q$3:$S$133,3,0),"")</f>
        <v>9767633000366</v>
      </c>
      <c r="B199" s="4" t="str">
        <f>'[1]TCE - ANEXO IV - Preencher'!C208</f>
        <v>HOSPITAL ERMÍRIO COUTINHO</v>
      </c>
      <c r="C199" s="4" t="str">
        <f>'[1]TCE - ANEXO IV - Preencher'!E208</f>
        <v>3.1 - Combustíveis e Lubrificantes Automotivos</v>
      </c>
      <c r="D199" s="3">
        <f>'[1]TCE - ANEXO IV - Preencher'!F208</f>
        <v>8035784000103</v>
      </c>
      <c r="E199" s="5" t="str">
        <f>'[1]TCE - ANEXO IV - Preencher'!G208</f>
        <v>TAPAJOS PRODUTOS DE PETROLEO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000023147</v>
      </c>
      <c r="I199" s="6">
        <f>IF('[1]TCE - ANEXO IV - Preencher'!K208="","",'[1]TCE - ANEXO IV - Preencher'!K208)</f>
        <v>45045</v>
      </c>
      <c r="J199" s="5" t="str">
        <f>'[1]TCE - ANEXO IV - Preencher'!L208</f>
        <v>26230408035784000103550010000231471001064258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264.36</v>
      </c>
    </row>
    <row r="200" spans="1:12" s="8" customFormat="1" ht="19.5" customHeight="1" x14ac:dyDescent="0.2">
      <c r="A200" s="3">
        <f>IFERROR(VLOOKUP(B200,'[1]DADOS (OCULTAR)'!$Q$3:$S$133,3,0),"")</f>
        <v>9767633000366</v>
      </c>
      <c r="B200" s="4" t="str">
        <f>'[1]TCE - ANEXO IV - Preencher'!C209</f>
        <v>HOSPITAL ERMÍRIO COUTINHO</v>
      </c>
      <c r="C200" s="4" t="str">
        <f>'[1]TCE - ANEXO IV - Preencher'!E209</f>
        <v>3.1 - Combustíveis e Lubrificantes Automotivos</v>
      </c>
      <c r="D200" s="3">
        <f>'[1]TCE - ANEXO IV - Preencher'!F209</f>
        <v>8035784000103</v>
      </c>
      <c r="E200" s="5" t="str">
        <f>'[1]TCE - ANEXO IV - Preencher'!G209</f>
        <v>TAPAJOS PRODUTOS DE PETROLEO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000023119</v>
      </c>
      <c r="I200" s="6">
        <f>IF('[1]TCE - ANEXO IV - Preencher'!K209="","",'[1]TCE - ANEXO IV - Preencher'!K209)</f>
        <v>45044</v>
      </c>
      <c r="J200" s="5" t="str">
        <f>'[1]TCE - ANEXO IV - Preencher'!L209</f>
        <v>26230408035784000103550010000231191001061998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339.01</v>
      </c>
    </row>
    <row r="201" spans="1:12" s="8" customFormat="1" ht="19.5" customHeight="1" x14ac:dyDescent="0.2">
      <c r="A201" s="3">
        <f>IFERROR(VLOOKUP(B201,'[1]DADOS (OCULTAR)'!$Q$3:$S$133,3,0),"")</f>
        <v>9767633000366</v>
      </c>
      <c r="B201" s="4" t="str">
        <f>'[1]TCE - ANEXO IV - Preencher'!C210</f>
        <v>HOSPITAL ERMÍRIO COUTINHO</v>
      </c>
      <c r="C201" s="4" t="str">
        <f>'[1]TCE - ANEXO IV - Preencher'!E210</f>
        <v>3.1 - Combustíveis e Lubrificantes Automotivos</v>
      </c>
      <c r="D201" s="3">
        <f>'[1]TCE - ANEXO IV - Preencher'!F210</f>
        <v>8035784000103</v>
      </c>
      <c r="E201" s="5" t="str">
        <f>'[1]TCE - ANEXO IV - Preencher'!G210</f>
        <v>TAPAJOS PRODUTOS DE PETROLEO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000023149</v>
      </c>
      <c r="I201" s="6">
        <f>IF('[1]TCE - ANEXO IV - Preencher'!K210="","",'[1]TCE - ANEXO IV - Preencher'!K210)</f>
        <v>45045</v>
      </c>
      <c r="J201" s="5" t="str">
        <f>'[1]TCE - ANEXO IV - Preencher'!L210</f>
        <v>26230408035784000103550010000231491001064325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321.60000000000002</v>
      </c>
    </row>
    <row r="202" spans="1:12" s="8" customFormat="1" ht="19.5" customHeight="1" x14ac:dyDescent="0.2">
      <c r="A202" s="3">
        <f>IFERROR(VLOOKUP(B202,'[1]DADOS (OCULTAR)'!$Q$3:$S$133,3,0),"")</f>
        <v>9767633000366</v>
      </c>
      <c r="B202" s="4" t="str">
        <f>'[1]TCE - ANEXO IV - Preencher'!C211</f>
        <v>HOSPITAL ERMÍRIO COUTINHO</v>
      </c>
      <c r="C202" s="4" t="str">
        <f>'[1]TCE - ANEXO IV - Preencher'!E211</f>
        <v>3.1 - Combustíveis e Lubrificantes Automotivos</v>
      </c>
      <c r="D202" s="3">
        <f>'[1]TCE - ANEXO IV - Preencher'!F211</f>
        <v>8035784000103</v>
      </c>
      <c r="E202" s="5" t="str">
        <f>'[1]TCE - ANEXO IV - Preencher'!G211</f>
        <v>TAPAJOS PRODUTOS DE PETROLEO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000023159</v>
      </c>
      <c r="I202" s="6">
        <f>IF('[1]TCE - ANEXO IV - Preencher'!K211="","",'[1]TCE - ANEXO IV - Preencher'!K211)</f>
        <v>45043</v>
      </c>
      <c r="J202" s="5" t="str">
        <f>'[1]TCE - ANEXO IV - Preencher'!L211</f>
        <v>26230408035784000103550010000230591001059608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283.52999999999997</v>
      </c>
    </row>
    <row r="203" spans="1:12" s="8" customFormat="1" ht="19.5" customHeight="1" x14ac:dyDescent="0.2">
      <c r="A203" s="3">
        <f>IFERROR(VLOOKUP(B203,'[1]DADOS (OCULTAR)'!$Q$3:$S$133,3,0),"")</f>
        <v>9767633000366</v>
      </c>
      <c r="B203" s="4" t="str">
        <f>'[1]TCE - ANEXO IV - Preencher'!C212</f>
        <v>HOSPITAL ERMÍRIO COUTINHO</v>
      </c>
      <c r="C203" s="4" t="str">
        <f>'[1]TCE - ANEXO IV - Preencher'!E212</f>
        <v>6 - Equipamento e Material Permanente</v>
      </c>
      <c r="D203" s="3">
        <f>'[1]TCE - ANEXO IV - Preencher'!F212</f>
        <v>1754239000462</v>
      </c>
      <c r="E203" s="5" t="str">
        <f>'[1]TCE - ANEXO IV - Preencher'!G212</f>
        <v>REFRIGERACAO DUFRIO COMERCIO E IMPORTACAO S . A .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000552493</v>
      </c>
      <c r="I203" s="6">
        <f>IF('[1]TCE - ANEXO IV - Preencher'!K212="","",'[1]TCE - ANEXO IV - Preencher'!K212)</f>
        <v>45027</v>
      </c>
      <c r="J203" s="5" t="str">
        <f>'[1]TCE - ANEXO IV - Preencher'!L212</f>
        <v>26230401754239000462550010005524931000011696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3453.25</v>
      </c>
    </row>
    <row r="204" spans="1:12" s="8" customFormat="1" ht="19.5" customHeight="1" x14ac:dyDescent="0.2">
      <c r="A204" s="3">
        <f>IFERROR(VLOOKUP(B204,'[1]DADOS (OCULTAR)'!$Q$3:$S$133,3,0),"")</f>
        <v>9767633000366</v>
      </c>
      <c r="B204" s="4" t="str">
        <f>'[1]TCE - ANEXO IV - Preencher'!C213</f>
        <v>HOSPITAL ERMÍRIO COUTINHO</v>
      </c>
      <c r="C204" s="4" t="str">
        <f>'[1]TCE - ANEXO IV - Preencher'!E213</f>
        <v>3.2 - Gás e Outros Materiais Engarrafados</v>
      </c>
      <c r="D204" s="3">
        <f>'[1]TCE - ANEXO IV - Preencher'!F213</f>
        <v>3237583004588</v>
      </c>
      <c r="E204" s="5" t="str">
        <f>'[1]TCE - ANEXO IV - Preencher'!G213</f>
        <v>COPA ENERGIA DISTRIBUIDORA DE GAS S 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7784</v>
      </c>
      <c r="I204" s="6">
        <f>IF('[1]TCE - ANEXO IV - Preencher'!K213="","",'[1]TCE - ANEXO IV - Preencher'!K213)</f>
        <v>45026</v>
      </c>
      <c r="J204" s="5" t="str">
        <f>'[1]TCE - ANEXO IV - Preencher'!L213</f>
        <v>26230403237583004588550070000077841062523448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3591.31</v>
      </c>
    </row>
    <row r="205" spans="1:12" s="8" customFormat="1" ht="19.5" customHeight="1" x14ac:dyDescent="0.2">
      <c r="A205" s="3">
        <f>IFERROR(VLOOKUP(B205,'[1]DADOS (OCULTAR)'!$Q$3:$S$133,3,0),"")</f>
        <v>9767633000366</v>
      </c>
      <c r="B205" s="4" t="str">
        <f>'[1]TCE - ANEXO IV - Preencher'!C214</f>
        <v>HOSPITAL ERMÍRIO COUTINHO</v>
      </c>
      <c r="C205" s="4" t="str">
        <f>'[1]TCE - ANEXO IV - Preencher'!E214</f>
        <v>3.2 - Gás e Outros Materiais Engarrafados</v>
      </c>
      <c r="D205" s="3">
        <f>'[1]TCE - ANEXO IV - Preencher'!F214</f>
        <v>3237583004588</v>
      </c>
      <c r="E205" s="5" t="str">
        <f>'[1]TCE - ANEXO IV - Preencher'!G214</f>
        <v>COPA ENERGIA DISTRIBUIDORA DE GAS S 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12044</v>
      </c>
      <c r="I205" s="6">
        <f>IF('[1]TCE - ANEXO IV - Preencher'!K214="","",'[1]TCE - ANEXO IV - Preencher'!K214)</f>
        <v>45041</v>
      </c>
      <c r="J205" s="5" t="str">
        <f>'[1]TCE - ANEXO IV - Preencher'!L214</f>
        <v>26230403237583004588550050000120441076025580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3430.32</v>
      </c>
    </row>
    <row r="206" spans="1:12" s="8" customFormat="1" ht="19.5" customHeight="1" x14ac:dyDescent="0.2">
      <c r="A206" s="3">
        <f>IFERROR(VLOOKUP(B206,'[1]DADOS (OCULTAR)'!$Q$3:$S$133,3,0),"")</f>
        <v>9767633000366</v>
      </c>
      <c r="B206" s="4" t="str">
        <f>'[1]TCE - ANEXO IV - Preencher'!C215</f>
        <v>HOSPITAL ERMÍRIO COUTINHO</v>
      </c>
      <c r="C206" s="4" t="str">
        <f>'[1]TCE - ANEXO IV - Preencher'!E215</f>
        <v xml:space="preserve">3.9 - Material para Manutenção de Bens Imóveis </v>
      </c>
      <c r="D206" s="3">
        <f>'[1]TCE - ANEXO IV - Preencher'!F215</f>
        <v>4857897000206</v>
      </c>
      <c r="E206" s="5" t="str">
        <f>'[1]TCE - ANEXO IV - Preencher'!G215</f>
        <v>JOSE ZENILDO DE FONTE TEOBALDO EPP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000004440</v>
      </c>
      <c r="I206" s="6">
        <f>IF('[1]TCE - ANEXO IV - Preencher'!K215="","",'[1]TCE - ANEXO IV - Preencher'!K215)</f>
        <v>45021</v>
      </c>
      <c r="J206" s="5" t="str">
        <f>'[1]TCE - ANEXO IV - Preencher'!L215</f>
        <v>26230404857897000206650010000044401190044407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127.5</v>
      </c>
    </row>
    <row r="207" spans="1:12" s="8" customFormat="1" ht="19.5" customHeight="1" x14ac:dyDescent="0.2">
      <c r="A207" s="3">
        <f>IFERROR(VLOOKUP(B207,'[1]DADOS (OCULTAR)'!$Q$3:$S$133,3,0),"")</f>
        <v>9767633000366</v>
      </c>
      <c r="B207" s="4" t="str">
        <f>'[1]TCE - ANEXO IV - Preencher'!C216</f>
        <v>HOSPITAL ERMÍRIO COUTINHO</v>
      </c>
      <c r="C207" s="4" t="str">
        <f>'[1]TCE - ANEXO IV - Preencher'!E216</f>
        <v xml:space="preserve">3.9 - Material para Manutenção de Bens Imóveis </v>
      </c>
      <c r="D207" s="3">
        <f>'[1]TCE - ANEXO IV - Preencher'!F216</f>
        <v>40874505000108</v>
      </c>
      <c r="E207" s="5" t="str">
        <f>'[1]TCE - ANEXO IV - Preencher'!G216</f>
        <v>DEMEZIO FERRAGENS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000011877</v>
      </c>
      <c r="I207" s="6">
        <f>IF('[1]TCE - ANEXO IV - Preencher'!K216="","",'[1]TCE - ANEXO IV - Preencher'!K216)</f>
        <v>45021</v>
      </c>
      <c r="J207" s="5" t="str">
        <f>'[1]TCE - ANEXO IV - Preencher'!L216</f>
        <v>26230440874505000108650010000118771361196777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89</v>
      </c>
    </row>
    <row r="208" spans="1:12" s="8" customFormat="1" ht="19.5" customHeight="1" x14ac:dyDescent="0.2">
      <c r="A208" s="3">
        <f>IFERROR(VLOOKUP(B208,'[1]DADOS (OCULTAR)'!$Q$3:$S$133,3,0),"")</f>
        <v>9767633000366</v>
      </c>
      <c r="B208" s="4" t="str">
        <f>'[1]TCE - ANEXO IV - Preencher'!C217</f>
        <v>HOSPITAL ERMÍRIO COUTINHO</v>
      </c>
      <c r="C208" s="4" t="str">
        <f>'[1]TCE - ANEXO IV - Preencher'!E217</f>
        <v xml:space="preserve">3.9 - Material para Manutenção de Bens Imóveis </v>
      </c>
      <c r="D208" s="3">
        <f>'[1]TCE - ANEXO IV - Preencher'!F217</f>
        <v>4857897000206</v>
      </c>
      <c r="E208" s="5" t="str">
        <f>'[1]TCE - ANEXO IV - Preencher'!G217</f>
        <v>JOSE ZENILDO DE FONTE TEOBALDO EPP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000004498</v>
      </c>
      <c r="I208" s="6">
        <f>IF('[1]TCE - ANEXO IV - Preencher'!K217="","",'[1]TCE - ANEXO IV - Preencher'!K217)</f>
        <v>45029</v>
      </c>
      <c r="J208" s="5" t="str">
        <f>'[1]TCE - ANEXO IV - Preencher'!L217</f>
        <v>26230404857897000206650010000044981190044989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141.5</v>
      </c>
    </row>
    <row r="209" spans="1:12" s="8" customFormat="1" ht="19.5" customHeight="1" x14ac:dyDescent="0.2">
      <c r="A209" s="3">
        <f>IFERROR(VLOOKUP(B209,'[1]DADOS (OCULTAR)'!$Q$3:$S$133,3,0),"")</f>
        <v>9767633000366</v>
      </c>
      <c r="B209" s="4" t="str">
        <f>'[1]TCE - ANEXO IV - Preencher'!C218</f>
        <v>HOSPITAL ERMÍRIO COUTINHO</v>
      </c>
      <c r="C209" s="4" t="str">
        <f>'[1]TCE - ANEXO IV - Preencher'!E218</f>
        <v xml:space="preserve">3.9 - Material para Manutenção de Bens Imóveis </v>
      </c>
      <c r="D209" s="3">
        <f>'[1]TCE - ANEXO IV - Preencher'!F218</f>
        <v>4857897000206</v>
      </c>
      <c r="E209" s="5" t="str">
        <f>'[1]TCE - ANEXO IV - Preencher'!G218</f>
        <v>JOSE ZENILDO DE FONTE TEOBALDO EPP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000004497</v>
      </c>
      <c r="I209" s="6">
        <f>IF('[1]TCE - ANEXO IV - Preencher'!K218="","",'[1]TCE - ANEXO IV - Preencher'!K218)</f>
        <v>45029</v>
      </c>
      <c r="J209" s="5" t="str">
        <f>'[1]TCE - ANEXO IV - Preencher'!L218</f>
        <v>26230404857897000206650010000044971190044973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276.5</v>
      </c>
    </row>
    <row r="210" spans="1:12" s="8" customFormat="1" ht="19.5" customHeight="1" x14ac:dyDescent="0.2">
      <c r="A210" s="3">
        <f>IFERROR(VLOOKUP(B210,'[1]DADOS (OCULTAR)'!$Q$3:$S$133,3,0),"")</f>
        <v>9767633000366</v>
      </c>
      <c r="B210" s="4" t="str">
        <f>'[1]TCE - ANEXO IV - Preencher'!C219</f>
        <v>HOSPITAL ERMÍRIO COUTINHO</v>
      </c>
      <c r="C210" s="4" t="str">
        <f>'[1]TCE - ANEXO IV - Preencher'!E219</f>
        <v xml:space="preserve">3.9 - Material para Manutenção de Bens Imóveis </v>
      </c>
      <c r="D210" s="3">
        <f>'[1]TCE - ANEXO IV - Preencher'!F219</f>
        <v>4857897000206</v>
      </c>
      <c r="E210" s="5" t="str">
        <f>'[1]TCE - ANEXO IV - Preencher'!G219</f>
        <v>JOSE ZENILDO DE FONTE TEOBALDO EPP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4531</v>
      </c>
      <c r="I210" s="6">
        <f>IF('[1]TCE - ANEXO IV - Preencher'!K219="","",'[1]TCE - ANEXO IV - Preencher'!K219)</f>
        <v>45033</v>
      </c>
      <c r="J210" s="5" t="str">
        <f>'[1]TCE - ANEXO IV - Preencher'!L219</f>
        <v>26230404857897000206650010000045311190045310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27</v>
      </c>
    </row>
    <row r="211" spans="1:12" s="8" customFormat="1" ht="19.5" customHeight="1" x14ac:dyDescent="0.2">
      <c r="A211" s="3">
        <f>IFERROR(VLOOKUP(B211,'[1]DADOS (OCULTAR)'!$Q$3:$S$133,3,0),"")</f>
        <v>9767633000366</v>
      </c>
      <c r="B211" s="4" t="str">
        <f>'[1]TCE - ANEXO IV - Preencher'!C220</f>
        <v>HOSPITAL ERMÍRIO COUTINHO</v>
      </c>
      <c r="C211" s="4" t="str">
        <f>'[1]TCE - ANEXO IV - Preencher'!E220</f>
        <v xml:space="preserve">3.9 - Material para Manutenção de Bens Imóveis </v>
      </c>
      <c r="D211" s="3">
        <f>'[1]TCE - ANEXO IV - Preencher'!F220</f>
        <v>40841603000130</v>
      </c>
      <c r="E211" s="5" t="str">
        <f>'[1]TCE - ANEXO IV - Preencher'!G220</f>
        <v>FERBOM FERRAGENS BOM JESUS LTDA ME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000016779</v>
      </c>
      <c r="I211" s="6">
        <f>IF('[1]TCE - ANEXO IV - Preencher'!K220="","",'[1]TCE - ANEXO IV - Preencher'!K220)</f>
        <v>45033</v>
      </c>
      <c r="J211" s="5" t="str">
        <f>'[1]TCE - ANEXO IV - Preencher'!L220</f>
        <v>26230440841603000130650010000167791051793432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121.4</v>
      </c>
    </row>
    <row r="212" spans="1:12" s="8" customFormat="1" ht="19.5" customHeight="1" x14ac:dyDescent="0.2">
      <c r="A212" s="3">
        <f>IFERROR(VLOOKUP(B212,'[1]DADOS (OCULTAR)'!$Q$3:$S$133,3,0),"")</f>
        <v>9767633000366</v>
      </c>
      <c r="B212" s="4" t="str">
        <f>'[1]TCE - ANEXO IV - Preencher'!C221</f>
        <v>HOSPITAL ERMÍRIO COUTINHO</v>
      </c>
      <c r="C212" s="4" t="str">
        <f>'[1]TCE - ANEXO IV - Preencher'!E221</f>
        <v xml:space="preserve">3.9 - Material para Manutenção de Bens Imóveis </v>
      </c>
      <c r="D212" s="3">
        <f>'[1]TCE - ANEXO IV - Preencher'!F221</f>
        <v>69921211000163</v>
      </c>
      <c r="E212" s="5" t="str">
        <f>'[1]TCE - ANEXO IV - Preencher'!G221</f>
        <v>VASCONCELOS CONSTRUCOES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000013401</v>
      </c>
      <c r="I212" s="6">
        <f>IF('[1]TCE - ANEXO IV - Preencher'!K221="","",'[1]TCE - ANEXO IV - Preencher'!K221)</f>
        <v>45033</v>
      </c>
      <c r="J212" s="5" t="str">
        <f>'[1]TCE - ANEXO IV - Preencher'!L221</f>
        <v>26230469921211000163550010000134011230134010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524.5</v>
      </c>
    </row>
    <row r="213" spans="1:12" s="8" customFormat="1" ht="19.5" customHeight="1" x14ac:dyDescent="0.2">
      <c r="A213" s="3">
        <f>IFERROR(VLOOKUP(B213,'[1]DADOS (OCULTAR)'!$Q$3:$S$133,3,0),"")</f>
        <v>9767633000366</v>
      </c>
      <c r="B213" s="4" t="str">
        <f>'[1]TCE - ANEXO IV - Preencher'!C222</f>
        <v>HOSPITAL ERMÍRIO COUTINHO</v>
      </c>
      <c r="C213" s="4" t="str">
        <f>'[1]TCE - ANEXO IV - Preencher'!E222</f>
        <v xml:space="preserve">3.9 - Material para Manutenção de Bens Imóveis </v>
      </c>
      <c r="D213" s="3">
        <f>'[1]TCE - ANEXO IV - Preencher'!F222</f>
        <v>7006488000103</v>
      </c>
      <c r="E213" s="5" t="str">
        <f>'[1]TCE - ANEXO IV - Preencher'!G222</f>
        <v>WELLINGTON B. DE OLIVEIRA - OFICINA INDUSTRIAL ME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7208</v>
      </c>
      <c r="I213" s="6">
        <f>IF('[1]TCE - ANEXO IV - Preencher'!K222="","",'[1]TCE - ANEXO IV - Preencher'!K222)</f>
        <v>45041</v>
      </c>
      <c r="J213" s="5" t="str">
        <f>'[1]TCE - ANEXO IV - Preencher'!L222</f>
        <v>26230407006488000103650010000072081627368779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78.400000000000006</v>
      </c>
    </row>
    <row r="214" spans="1:12" s="8" customFormat="1" ht="19.5" customHeight="1" x14ac:dyDescent="0.2">
      <c r="A214" s="3">
        <f>IFERROR(VLOOKUP(B214,'[1]DADOS (OCULTAR)'!$Q$3:$S$133,3,0),"")</f>
        <v>9767633000366</v>
      </c>
      <c r="B214" s="4" t="str">
        <f>'[1]TCE - ANEXO IV - Preencher'!C223</f>
        <v>HOSPITAL ERMÍRIO COUTINHO</v>
      </c>
      <c r="C214" s="4" t="str">
        <f>'[1]TCE - ANEXO IV - Preencher'!E223</f>
        <v xml:space="preserve">3.9 - Material para Manutenção de Bens Imóveis </v>
      </c>
      <c r="D214" s="3">
        <f>'[1]TCE - ANEXO IV - Preencher'!F223</f>
        <v>13939801000169</v>
      </c>
      <c r="E214" s="5" t="str">
        <f>'[1]TCE - ANEXO IV - Preencher'!G223</f>
        <v>SUAPE ROLAMENTOS LTDA - ME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31951</v>
      </c>
      <c r="I214" s="6">
        <f>IF('[1]TCE - ANEXO IV - Preencher'!K223="","",'[1]TCE - ANEXO IV - Preencher'!K223)</f>
        <v>45040</v>
      </c>
      <c r="J214" s="5" t="str">
        <f>'[1]TCE - ANEXO IV - Preencher'!L223</f>
        <v>26230413939801000169650000000319511801331068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140</v>
      </c>
    </row>
    <row r="215" spans="1:12" s="8" customFormat="1" ht="19.5" customHeight="1" x14ac:dyDescent="0.2">
      <c r="A215" s="3">
        <f>IFERROR(VLOOKUP(B215,'[1]DADOS (OCULTAR)'!$Q$3:$S$133,3,0),"")</f>
        <v>9767633000366</v>
      </c>
      <c r="B215" s="4" t="str">
        <f>'[1]TCE - ANEXO IV - Preencher'!C224</f>
        <v>HOSPITAL ERMÍRIO COUTINHO</v>
      </c>
      <c r="C215" s="4" t="str">
        <f>'[1]TCE - ANEXO IV - Preencher'!E224</f>
        <v xml:space="preserve">3.9 - Material para Manutenção de Bens Imóveis </v>
      </c>
      <c r="D215" s="3">
        <f>'[1]TCE - ANEXO IV - Preencher'!F224</f>
        <v>40874505000108</v>
      </c>
      <c r="E215" s="5" t="str">
        <f>'[1]TCE - ANEXO IV - Preencher'!G224</f>
        <v>DEMEZIO FERRAGENS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000011939</v>
      </c>
      <c r="I215" s="6">
        <f>IF('[1]TCE - ANEXO IV - Preencher'!K224="","",'[1]TCE - ANEXO IV - Preencher'!K224)</f>
        <v>45040</v>
      </c>
      <c r="J215" s="5" t="str">
        <f>'[1]TCE - ANEXO IV - Preencher'!L224</f>
        <v>26230440874505000108650010000119391248707880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32</v>
      </c>
    </row>
    <row r="216" spans="1:12" s="8" customFormat="1" ht="19.5" customHeight="1" x14ac:dyDescent="0.2">
      <c r="A216" s="3">
        <f>IFERROR(VLOOKUP(B216,'[1]DADOS (OCULTAR)'!$Q$3:$S$133,3,0),"")</f>
        <v>9767633000366</v>
      </c>
      <c r="B216" s="4" t="str">
        <f>'[1]TCE - ANEXO IV - Preencher'!C225</f>
        <v>HOSPITAL ERMÍRIO COUTINHO</v>
      </c>
      <c r="C216" s="4" t="str">
        <f>'[1]TCE - ANEXO IV - Preencher'!E225</f>
        <v xml:space="preserve">3.9 - Material para Manutenção de Bens Imóveis </v>
      </c>
      <c r="D216" s="3">
        <f>'[1]TCE - ANEXO IV - Preencher'!F225</f>
        <v>40841603000130</v>
      </c>
      <c r="E216" s="5" t="str">
        <f>'[1]TCE - ANEXO IV - Preencher'!G225</f>
        <v>FERBOM FERRAGENS BOM JESUS LTDA ME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000016830</v>
      </c>
      <c r="I216" s="6">
        <f>IF('[1]TCE - ANEXO IV - Preencher'!K225="","",'[1]TCE - ANEXO IV - Preencher'!K225)</f>
        <v>45040</v>
      </c>
      <c r="J216" s="5" t="str">
        <f>'[1]TCE - ANEXO IV - Preencher'!L225</f>
        <v>26230440841603000130650010000168301103820456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62.2</v>
      </c>
    </row>
    <row r="217" spans="1:12" s="8" customFormat="1" ht="19.5" customHeight="1" x14ac:dyDescent="0.2">
      <c r="A217" s="3">
        <f>IFERROR(VLOOKUP(B217,'[1]DADOS (OCULTAR)'!$Q$3:$S$133,3,0),"")</f>
        <v>9767633000366</v>
      </c>
      <c r="B217" s="4" t="str">
        <f>'[1]TCE - ANEXO IV - Preencher'!C226</f>
        <v>HOSPITAL ERMÍRIO COUTINHO</v>
      </c>
      <c r="C217" s="4" t="str">
        <f>'[1]TCE - ANEXO IV - Preencher'!E226</f>
        <v xml:space="preserve">3.9 - Material para Manutenção de Bens Imóveis </v>
      </c>
      <c r="D217" s="3">
        <f>'[1]TCE - ANEXO IV - Preencher'!F226</f>
        <v>26012135000160</v>
      </c>
      <c r="E217" s="5" t="str">
        <f>'[1]TCE - ANEXO IV - Preencher'!G226</f>
        <v>ACB SEGURANÇA EM EPI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000008452</v>
      </c>
      <c r="I217" s="6">
        <f>IF('[1]TCE - ANEXO IV - Preencher'!K226="","",'[1]TCE - ANEXO IV - Preencher'!K226)</f>
        <v>45030</v>
      </c>
      <c r="J217" s="5" t="str">
        <f>'[1]TCE - ANEXO IV - Preencher'!L226</f>
        <v>26230426012135000160550000000084521553022013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96</v>
      </c>
    </row>
    <row r="218" spans="1:12" s="8" customFormat="1" ht="19.5" customHeight="1" x14ac:dyDescent="0.2">
      <c r="A218" s="3">
        <f>IFERROR(VLOOKUP(B218,'[1]DADOS (OCULTAR)'!$Q$3:$S$133,3,0),"")</f>
        <v>9767633000366</v>
      </c>
      <c r="B218" s="4" t="str">
        <f>'[1]TCE - ANEXO IV - Preencher'!C227</f>
        <v>HOSPITAL ERMÍRIO COUTINHO</v>
      </c>
      <c r="C218" s="4" t="str">
        <f>'[1]TCE - ANEXO IV - Preencher'!E227</f>
        <v xml:space="preserve">3.9 - Material para Manutenção de Bens Imóveis </v>
      </c>
      <c r="D218" s="3">
        <f>'[1]TCE - ANEXO IV - Preencher'!F227</f>
        <v>845449000150</v>
      </c>
      <c r="E218" s="5" t="str">
        <f>'[1]TCE - ANEXO IV - Preencher'!G227</f>
        <v>JOSE MORAES OLIVEIRA JUNIOR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000000529</v>
      </c>
      <c r="I218" s="6">
        <f>IF('[1]TCE - ANEXO IV - Preencher'!K227="","",'[1]TCE - ANEXO IV - Preencher'!K227)</f>
        <v>45044</v>
      </c>
      <c r="J218" s="5" t="str">
        <f>'[1]TCE - ANEXO IV - Preencher'!L227</f>
        <v>26230400845449000150550010000005291598604124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46.07</v>
      </c>
    </row>
    <row r="219" spans="1:12" s="8" customFormat="1" ht="19.5" customHeight="1" x14ac:dyDescent="0.2">
      <c r="A219" s="3">
        <f>IFERROR(VLOOKUP(B219,'[1]DADOS (OCULTAR)'!$Q$3:$S$133,3,0),"")</f>
        <v>9767633000366</v>
      </c>
      <c r="B219" s="4" t="str">
        <f>'[1]TCE - ANEXO IV - Preencher'!C228</f>
        <v>HOSPITAL ERMÍRIO COUTINHO</v>
      </c>
      <c r="C219" s="4" t="str">
        <f>'[1]TCE - ANEXO IV - Preencher'!E228</f>
        <v xml:space="preserve">3.9 - Material para Manutenção de Bens Imóveis </v>
      </c>
      <c r="D219" s="3">
        <f>'[1]TCE - ANEXO IV - Preencher'!F228</f>
        <v>92660406000623</v>
      </c>
      <c r="E219" s="5" t="str">
        <f>'[1]TCE - ANEXO IV - Preencher'!G228</f>
        <v>FRIGELAR COMERCIO E INDUSTRIA LTDA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000740887</v>
      </c>
      <c r="I219" s="6">
        <f>IF('[1]TCE - ANEXO IV - Preencher'!K228="","",'[1]TCE - ANEXO IV - Preencher'!K228)</f>
        <v>45042</v>
      </c>
      <c r="J219" s="5" t="str">
        <f>'[1]TCE - ANEXO IV - Preencher'!L228</f>
        <v>26230492660406000623550050007408871000315356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832.58</v>
      </c>
    </row>
    <row r="220" spans="1:12" s="8" customFormat="1" ht="19.5" customHeight="1" x14ac:dyDescent="0.2">
      <c r="A220" s="3">
        <f>IFERROR(VLOOKUP(B220,'[1]DADOS (OCULTAR)'!$Q$3:$S$133,3,0),"")</f>
        <v>9767633000366</v>
      </c>
      <c r="B220" s="4" t="str">
        <f>'[1]TCE - ANEXO IV - Preencher'!C229</f>
        <v>HOSPITAL ERMÍRIO COUTINHO</v>
      </c>
      <c r="C220" s="4" t="str">
        <f>'[1]TCE - ANEXO IV - Preencher'!E229</f>
        <v xml:space="preserve">3.9 - Material para Manutenção de Bens Imóveis </v>
      </c>
      <c r="D220" s="3">
        <f>'[1]TCE - ANEXO IV - Preencher'!F229</f>
        <v>4857897000206</v>
      </c>
      <c r="E220" s="5" t="str">
        <f>'[1]TCE - ANEXO IV - Preencher'!G229</f>
        <v>JOSE ZENILDO DE FONTE TEOBALDO EPP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000004591</v>
      </c>
      <c r="I220" s="6">
        <f>IF('[1]TCE - ANEXO IV - Preencher'!K229="","",'[1]TCE - ANEXO IV - Preencher'!K229)</f>
        <v>45042</v>
      </c>
      <c r="J220" s="5" t="str">
        <f>'[1]TCE - ANEXO IV - Preencher'!L229</f>
        <v>26230404857897000206850010000045911190045912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22</v>
      </c>
    </row>
    <row r="221" spans="1:12" s="8" customFormat="1" ht="19.5" customHeight="1" x14ac:dyDescent="0.2">
      <c r="A221" s="3">
        <f>IFERROR(VLOOKUP(B221,'[1]DADOS (OCULTAR)'!$Q$3:$S$133,3,0),"")</f>
        <v>9767633000366</v>
      </c>
      <c r="B221" s="4" t="str">
        <f>'[1]TCE - ANEXO IV - Preencher'!C230</f>
        <v>HOSPITAL ERMÍRIO COUTINHO</v>
      </c>
      <c r="C221" s="4" t="str">
        <f>'[1]TCE - ANEXO IV - Preencher'!E230</f>
        <v xml:space="preserve">3.9 - Material para Manutenção de Bens Imóveis </v>
      </c>
      <c r="D221" s="3">
        <f>'[1]TCE - ANEXO IV - Preencher'!F230</f>
        <v>26012135000160</v>
      </c>
      <c r="E221" s="5" t="str">
        <f>'[1]TCE - ANEXO IV - Preencher'!G230</f>
        <v>ACB SEGURANÇA EM EPI LTDA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000008601</v>
      </c>
      <c r="I221" s="6">
        <f>IF('[1]TCE - ANEXO IV - Preencher'!K230="","",'[1]TCE - ANEXO IV - Preencher'!K230)</f>
        <v>45040</v>
      </c>
      <c r="J221" s="5" t="str">
        <f>'[1]TCE - ANEXO IV - Preencher'!L230</f>
        <v>26230426012135000160550000000086011214343765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140</v>
      </c>
    </row>
    <row r="222" spans="1:12" s="8" customFormat="1" ht="19.5" customHeight="1" x14ac:dyDescent="0.2">
      <c r="A222" s="3">
        <f>IFERROR(VLOOKUP(B222,'[1]DADOS (OCULTAR)'!$Q$3:$S$133,3,0),"")</f>
        <v>9767633000366</v>
      </c>
      <c r="B222" s="4" t="str">
        <f>'[1]TCE - ANEXO IV - Preencher'!C231</f>
        <v>HOSPITAL ERMÍRIO COUTINHO</v>
      </c>
      <c r="C222" s="4" t="str">
        <f>'[1]TCE - ANEXO IV - Preencher'!E231</f>
        <v xml:space="preserve">3.10 - Material para Manutenção de Bens Móveis </v>
      </c>
      <c r="D222" s="3">
        <f>'[1]TCE - ANEXO IV - Preencher'!F231</f>
        <v>5156721000109</v>
      </c>
      <c r="E222" s="5" t="str">
        <f>'[1]TCE - ANEXO IV - Preencher'!G231</f>
        <v>MARIA DAS NEVES MONTEIRO DE ANDRADE ME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11765</v>
      </c>
      <c r="I222" s="6">
        <f>IF('[1]TCE - ANEXO IV - Preencher'!K231="","",'[1]TCE - ANEXO IV - Preencher'!K231)</f>
        <v>45026</v>
      </c>
      <c r="J222" s="5" t="str">
        <f>'[1]TCE - ANEXO IV - Preencher'!L231</f>
        <v>26230405156721000109650010000117651687434472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45</v>
      </c>
    </row>
    <row r="223" spans="1:12" s="8" customFormat="1" ht="19.5" customHeight="1" x14ac:dyDescent="0.2">
      <c r="A223" s="3">
        <f>IFERROR(VLOOKUP(B223,'[1]DADOS (OCULTAR)'!$Q$3:$S$133,3,0),"")</f>
        <v>9767633000366</v>
      </c>
      <c r="B223" s="4" t="str">
        <f>'[1]TCE - ANEXO IV - Preencher'!C232</f>
        <v>HOSPITAL ERMÍRIO COUTINHO</v>
      </c>
      <c r="C223" s="4" t="str">
        <f>'[1]TCE - ANEXO IV - Preencher'!E232</f>
        <v xml:space="preserve">3.10 - Material para Manutenção de Bens Móveis </v>
      </c>
      <c r="D223" s="3">
        <f>'[1]TCE - ANEXO IV - Preencher'!F232</f>
        <v>26603680000121</v>
      </c>
      <c r="E223" s="5" t="str">
        <f>'[1]TCE - ANEXO IV - Preencher'!G232</f>
        <v>MORAMED TECNOLOGIA HOSPITALAR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000002093</v>
      </c>
      <c r="I223" s="6">
        <f>IF('[1]TCE - ANEXO IV - Preencher'!K232="","",'[1]TCE - ANEXO IV - Preencher'!K232)</f>
        <v>45041</v>
      </c>
      <c r="J223" s="5" t="str">
        <f>'[1]TCE - ANEXO IV - Preencher'!L232</f>
        <v>26230426603680000121550010000020931055158404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352</v>
      </c>
    </row>
    <row r="224" spans="1:12" s="8" customFormat="1" ht="19.5" customHeight="1" x14ac:dyDescent="0.2">
      <c r="A224" s="3">
        <f>IFERROR(VLOOKUP(B224,'[1]DADOS (OCULTAR)'!$Q$3:$S$133,3,0),"")</f>
        <v>9767633000366</v>
      </c>
      <c r="B224" s="4" t="str">
        <f>'[1]TCE - ANEXO IV - Preencher'!C233</f>
        <v>HOSPITAL ERMÍRIO COUTINHO</v>
      </c>
      <c r="C224" s="4" t="str">
        <f>'[1]TCE - ANEXO IV - Preencher'!E233</f>
        <v>3.99 - Outras despesas com Material de Consumo</v>
      </c>
      <c r="D224" s="3">
        <f>'[1]TCE - ANEXO IV - Preencher'!F233</f>
        <v>4525653000145</v>
      </c>
      <c r="E224" s="5" t="str">
        <f>'[1]TCE - ANEXO IV - Preencher'!G233</f>
        <v>MARACATU C A V DE PECAS E AC NOVOS P VEI AUT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000001430</v>
      </c>
      <c r="I224" s="6">
        <f>IF('[1]TCE - ANEXO IV - Preencher'!K233="","",'[1]TCE - ANEXO IV - Preencher'!K233)</f>
        <v>45028</v>
      </c>
      <c r="J224" s="5" t="str">
        <f>'[1]TCE - ANEXO IV - Preencher'!L233</f>
        <v>26230404525653000145550010000014301164910962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1215</v>
      </c>
    </row>
    <row r="225" spans="1:12" s="8" customFormat="1" ht="19.5" customHeight="1" x14ac:dyDescent="0.2">
      <c r="A225" s="3">
        <f>IFERROR(VLOOKUP(B225,'[1]DADOS (OCULTAR)'!$Q$3:$S$133,3,0),"")</f>
        <v>9767633000366</v>
      </c>
      <c r="B225" s="4" t="str">
        <f>'[1]TCE - ANEXO IV - Preencher'!C234</f>
        <v>HOSPITAL ERMÍRIO COUTINHO</v>
      </c>
      <c r="C225" s="4" t="str">
        <f>'[1]TCE - ANEXO IV - Preencher'!E234</f>
        <v>3.99 - Outras despesas com Material de Consumo</v>
      </c>
      <c r="D225" s="3">
        <f>'[1]TCE - ANEXO IV - Preencher'!F234</f>
        <v>40841736000107</v>
      </c>
      <c r="E225" s="5" t="str">
        <f>'[1]TCE - ANEXO IV - Preencher'!G234</f>
        <v>VIA SUL VEICULOS S A MATRIZ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613974</v>
      </c>
      <c r="I225" s="6">
        <f>IF('[1]TCE - ANEXO IV - Preencher'!K234="","",'[1]TCE - ANEXO IV - Preencher'!K234)</f>
        <v>45030</v>
      </c>
      <c r="J225" s="5" t="str">
        <f>'[1]TCE - ANEXO IV - Preencher'!L234</f>
        <v>26230440841736000107550010006139741147096485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826.68</v>
      </c>
    </row>
    <row r="226" spans="1:12" s="8" customFormat="1" ht="19.5" customHeight="1" x14ac:dyDescent="0.2">
      <c r="A226" s="3">
        <f>IFERROR(VLOOKUP(B226,'[1]DADOS (OCULTAR)'!$Q$3:$S$133,3,0),"")</f>
        <v>9767633000366</v>
      </c>
      <c r="B226" s="4" t="str">
        <f>'[1]TCE - ANEXO IV - Preencher'!C235</f>
        <v>HOSPITAL ERMÍRIO COUTINHO</v>
      </c>
      <c r="C226" s="4" t="str">
        <f>'[1]TCE - ANEXO IV - Preencher'!E235</f>
        <v xml:space="preserve">3.8 - Uniformes, Tecidos e Aviamentos </v>
      </c>
      <c r="D226" s="3">
        <f>'[1]TCE - ANEXO IV - Preencher'!F235</f>
        <v>21765916000102</v>
      </c>
      <c r="E226" s="5" t="str">
        <f>'[1]TCE - ANEXO IV - Preencher'!G235</f>
        <v>J.G BORDADOS E FARDAMENTOS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000001032</v>
      </c>
      <c r="I226" s="6">
        <f>IF('[1]TCE - ANEXO IV - Preencher'!K235="","",'[1]TCE - ANEXO IV - Preencher'!K235)</f>
        <v>45022</v>
      </c>
      <c r="J226" s="5" t="str">
        <f>'[1]TCE - ANEXO IV - Preencher'!L235</f>
        <v>26230421765916000102550010000010321007916607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220</v>
      </c>
    </row>
    <row r="227" spans="1:12" s="8" customFormat="1" ht="19.5" customHeight="1" x14ac:dyDescent="0.2">
      <c r="A227" s="3">
        <f>IFERROR(VLOOKUP(B227,'[1]DADOS (OCULTAR)'!$Q$3:$S$133,3,0),"")</f>
        <v>9767633000366</v>
      </c>
      <c r="B227" s="4" t="str">
        <f>'[1]TCE - ANEXO IV - Preencher'!C236</f>
        <v>HOSPITAL ERMÍRIO COUTINHO</v>
      </c>
      <c r="C227" s="4" t="str">
        <f>'[1]TCE - ANEXO IV - Preencher'!E236</f>
        <v xml:space="preserve">3.8 - Uniformes, Tecidos e Aviamentos </v>
      </c>
      <c r="D227" s="3">
        <f>'[1]TCE - ANEXO IV - Preencher'!F236</f>
        <v>12787214000139</v>
      </c>
      <c r="E227" s="5" t="str">
        <f>'[1]TCE - ANEXO IV - Preencher'!G236</f>
        <v>COMERCIAL PLASTICOS ESPUMAS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54206</v>
      </c>
      <c r="I227" s="6">
        <f>IF('[1]TCE - ANEXO IV - Preencher'!K236="","",'[1]TCE - ANEXO IV - Preencher'!K236)</f>
        <v>45028</v>
      </c>
      <c r="J227" s="5" t="str">
        <f>'[1]TCE - ANEXO IV - Preencher'!L236</f>
        <v>26230412787214000139650010000542061955890699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950</v>
      </c>
    </row>
    <row r="228" spans="1:12" s="8" customFormat="1" ht="19.5" customHeight="1" x14ac:dyDescent="0.2">
      <c r="A228" s="3">
        <f>IFERROR(VLOOKUP(B228,'[1]DADOS (OCULTAR)'!$Q$3:$S$133,3,0),"")</f>
        <v>9767633000366</v>
      </c>
      <c r="B228" s="4" t="str">
        <f>'[1]TCE - ANEXO IV - Preencher'!C237</f>
        <v>HOSPITAL ERMÍRIO COUTINHO</v>
      </c>
      <c r="C228" s="4" t="str">
        <f>'[1]TCE - ANEXO IV - Preencher'!E237</f>
        <v xml:space="preserve">3.8 - Uniformes, Tecidos e Aviamentos </v>
      </c>
      <c r="D228" s="3">
        <f>'[1]TCE - ANEXO IV - Preencher'!F237</f>
        <v>36484212000139</v>
      </c>
      <c r="E228" s="5" t="str">
        <f>'[1]TCE - ANEXO IV - Preencher'!G237</f>
        <v xml:space="preserve">MANUEL LOPES PESSOA DE ARAUJO FILHO 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000000924</v>
      </c>
      <c r="I228" s="6">
        <f>IF('[1]TCE - ANEXO IV - Preencher'!K237="","",'[1]TCE - ANEXO IV - Preencher'!K237)</f>
        <v>45041</v>
      </c>
      <c r="J228" s="5" t="str">
        <f>'[1]TCE - ANEXO IV - Preencher'!L237</f>
        <v>26230436484212000139550020000009241225083028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850</v>
      </c>
    </row>
    <row r="229" spans="1:12" s="8" customFormat="1" ht="19.5" customHeight="1" x14ac:dyDescent="0.2">
      <c r="A229" s="3">
        <f>IFERROR(VLOOKUP(B229,'[1]DADOS (OCULTAR)'!$Q$3:$S$133,3,0),"")</f>
        <v>9767633000366</v>
      </c>
      <c r="B229" s="4" t="str">
        <f>'[1]TCE - ANEXO IV - Preencher'!C238</f>
        <v>HOSPITAL ERMÍRIO COUTINHO</v>
      </c>
      <c r="C229" s="4" t="str">
        <f>'[1]TCE - ANEXO IV - Preencher'!E238</f>
        <v xml:space="preserve">3.8 - Uniformes, Tecidos e Aviamentos </v>
      </c>
      <c r="D229" s="3">
        <f>'[1]TCE - ANEXO IV - Preencher'!F238</f>
        <v>26012135000160</v>
      </c>
      <c r="E229" s="5" t="str">
        <f>'[1]TCE - ANEXO IV - Preencher'!G238</f>
        <v>ACB SEGURANÇA EM EPI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000008452</v>
      </c>
      <c r="I229" s="6">
        <f>IF('[1]TCE - ANEXO IV - Preencher'!K238="","",'[1]TCE - ANEXO IV - Preencher'!K238)</f>
        <v>45030</v>
      </c>
      <c r="J229" s="5" t="str">
        <f>'[1]TCE - ANEXO IV - Preencher'!L238</f>
        <v>26230426012135000160550000000084521553022013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1160</v>
      </c>
    </row>
    <row r="230" spans="1:12" s="8" customFormat="1" ht="19.5" customHeight="1" x14ac:dyDescent="0.2">
      <c r="A230" s="3">
        <f>IFERROR(VLOOKUP(B230,'[1]DADOS (OCULTAR)'!$Q$3:$S$133,3,0),"")</f>
        <v>9767633000366</v>
      </c>
      <c r="B230" s="4" t="str">
        <f>'[1]TCE - ANEXO IV - Preencher'!C239</f>
        <v>HOSPITAL ERMÍRIO COUTINHO</v>
      </c>
      <c r="C230" s="4" t="str">
        <f>'[1]TCE - ANEXO IV - Preencher'!E239</f>
        <v xml:space="preserve">3.8 - Uniformes, Tecidos e Aviamentos </v>
      </c>
      <c r="D230" s="3">
        <f>'[1]TCE - ANEXO IV - Preencher'!F239</f>
        <v>4402515000179</v>
      </c>
      <c r="E230" s="5" t="str">
        <f>'[1]TCE - ANEXO IV - Preencher'!G239</f>
        <v>E. M. DE MOURA COMERCIAL - ME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005505</v>
      </c>
      <c r="I230" s="6">
        <f>IF('[1]TCE - ANEXO IV - Preencher'!K239="","",'[1]TCE - ANEXO IV - Preencher'!K239)</f>
        <v>45035</v>
      </c>
      <c r="J230" s="5" t="str">
        <f>'[1]TCE - ANEXO IV - Preencher'!L239</f>
        <v>26230404402515000179550010000055051007024444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721</v>
      </c>
    </row>
    <row r="231" spans="1:12" s="8" customFormat="1" ht="19.5" customHeight="1" x14ac:dyDescent="0.2">
      <c r="A231" s="3">
        <f>IFERROR(VLOOKUP(B231,'[1]DADOS (OCULTAR)'!$Q$3:$S$133,3,0),"")</f>
        <v>9767633000366</v>
      </c>
      <c r="B231" s="4" t="str">
        <f>'[1]TCE - ANEXO IV - Preencher'!C240</f>
        <v>HOSPITAL ERMÍRIO COUTINHO</v>
      </c>
      <c r="C231" s="4" t="str">
        <f>'[1]TCE - ANEXO IV - Preencher'!E240</f>
        <v xml:space="preserve">3.8 - Uniformes, Tecidos e Aviamentos </v>
      </c>
      <c r="D231" s="3">
        <f>'[1]TCE - ANEXO IV - Preencher'!F240</f>
        <v>845449000150</v>
      </c>
      <c r="E231" s="5" t="str">
        <f>'[1]TCE - ANEXO IV - Preencher'!G240</f>
        <v>JOSE MORAES OLIVEIRA JUNIOR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000000529</v>
      </c>
      <c r="I231" s="6">
        <f>IF('[1]TCE - ANEXO IV - Preencher'!K240="","",'[1]TCE - ANEXO IV - Preencher'!K240)</f>
        <v>45044</v>
      </c>
      <c r="J231" s="5" t="str">
        <f>'[1]TCE - ANEXO IV - Preencher'!L240</f>
        <v>26230400845449000150550010000005291598604124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98.8</v>
      </c>
    </row>
    <row r="232" spans="1:12" s="8" customFormat="1" ht="19.5" customHeight="1" x14ac:dyDescent="0.2">
      <c r="A232" s="3">
        <f>IFERROR(VLOOKUP(B232,'[1]DADOS (OCULTAR)'!$Q$3:$S$133,3,0),"")</f>
        <v>9767633000366</v>
      </c>
      <c r="B232" s="4" t="str">
        <f>'[1]TCE - ANEXO IV - Preencher'!C241</f>
        <v>HOSPITAL ERMÍRIO COUTINHO</v>
      </c>
      <c r="C232" s="4" t="str">
        <f>'[1]TCE - ANEXO IV - Preencher'!E241</f>
        <v xml:space="preserve">5.25 - Serviços Bancários </v>
      </c>
      <c r="D232" s="3">
        <f>'[1]TCE - ANEXO IV - Preencher'!F241</f>
        <v>0</v>
      </c>
      <c r="E232" s="5" t="str">
        <f>'[1]TCE - ANEXO IV - Preencher'!G241</f>
        <v>TAXA DE MANUTENÇÃO DE CONTA</v>
      </c>
      <c r="F232" s="5" t="str">
        <f>'[1]TCE - ANEXO IV - Preencher'!H241</f>
        <v>S</v>
      </c>
      <c r="G232" s="5" t="str">
        <f>'[1]TCE - ANEXO IV - Preencher'!I241</f>
        <v>N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400.75</v>
      </c>
    </row>
    <row r="233" spans="1:12" s="8" customFormat="1" ht="19.5" customHeight="1" x14ac:dyDescent="0.2">
      <c r="A233" s="3">
        <f>IFERROR(VLOOKUP(B233,'[1]DADOS (OCULTAR)'!$Q$3:$S$133,3,0),"")</f>
        <v>9767633000366</v>
      </c>
      <c r="B233" s="4" t="str">
        <f>'[1]TCE - ANEXO IV - Preencher'!C242</f>
        <v>HOSPITAL ERMÍRIO COUTINHO</v>
      </c>
      <c r="C233" s="4" t="str">
        <f>'[1]TCE - ANEXO IV - Preencher'!E242</f>
        <v xml:space="preserve">5.25 - Serviços Bancários </v>
      </c>
      <c r="D233" s="3">
        <f>'[1]TCE - ANEXO IV - Preencher'!F242</f>
        <v>0</v>
      </c>
      <c r="E233" s="5" t="str">
        <f>'[1]TCE - ANEXO IV - Preencher'!G242</f>
        <v>TARIFAS BANCÁRIAS</v>
      </c>
      <c r="F233" s="5" t="str">
        <f>'[1]TCE - ANEXO IV - Preencher'!H242</f>
        <v>S</v>
      </c>
      <c r="G233" s="5" t="str">
        <f>'[1]TCE - ANEXO IV - Preencher'!I242</f>
        <v>N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905.96</v>
      </c>
    </row>
    <row r="234" spans="1:12" s="8" customFormat="1" ht="19.5" customHeight="1" x14ac:dyDescent="0.2">
      <c r="A234" s="3">
        <f>IFERROR(VLOOKUP(B234,'[1]DADOS (OCULTAR)'!$Q$3:$S$133,3,0),"")</f>
        <v>9767633000366</v>
      </c>
      <c r="B234" s="4" t="str">
        <f>'[1]TCE - ANEXO IV - Preencher'!C243</f>
        <v>HOSPITAL ERMÍRIO COUTINHO</v>
      </c>
      <c r="C234" s="4" t="str">
        <f>'[1]TCE - ANEXO IV - Preencher'!E243</f>
        <v>5.9 - Telefonia Móvel</v>
      </c>
      <c r="D234" s="3">
        <f>'[1]TCE - ANEXO IV - Preencher'!F243</f>
        <v>76535764002278</v>
      </c>
      <c r="E234" s="5" t="str">
        <f>'[1]TCE - ANEXO IV - Preencher'!G243</f>
        <v>CLARO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962198083</v>
      </c>
      <c r="I234" s="6">
        <f>IF('[1]TCE - ANEXO IV - Preencher'!K243="","",'[1]TCE - ANEXO IV - Preencher'!K243)</f>
        <v>45035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2611606</v>
      </c>
      <c r="L234" s="7">
        <f>'[1]TCE - ANEXO IV - Preencher'!N243</f>
        <v>764.38</v>
      </c>
    </row>
    <row r="235" spans="1:12" s="8" customFormat="1" ht="19.5" customHeight="1" x14ac:dyDescent="0.2">
      <c r="A235" s="3">
        <f>IFERROR(VLOOKUP(B235,'[1]DADOS (OCULTAR)'!$Q$3:$S$133,3,0),"")</f>
        <v>9767633000366</v>
      </c>
      <c r="B235" s="4" t="str">
        <f>'[1]TCE - ANEXO IV - Preencher'!C244</f>
        <v>HOSPITAL ERMÍRIO COUTINHO</v>
      </c>
      <c r="C235" s="4" t="str">
        <f>'[1]TCE - ANEXO IV - Preencher'!E244</f>
        <v>5.18 - Teledonia Fixa</v>
      </c>
      <c r="D235" s="3">
        <f>'[1]TCE - ANEXO IV - Preencher'!F244</f>
        <v>11268302000161</v>
      </c>
      <c r="E235" s="5" t="str">
        <f>'[1]TCE - ANEXO IV - Preencher'!G244</f>
        <v>NAZANET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74601</v>
      </c>
      <c r="I235" s="6">
        <f>IF('[1]TCE - ANEXO IV - Preencher'!K244="","",'[1]TCE - ANEXO IV - Preencher'!K244)</f>
        <v>45019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2609501</v>
      </c>
      <c r="L235" s="7">
        <f>'[1]TCE - ANEXO IV - Preencher'!N244</f>
        <v>204.9</v>
      </c>
    </row>
    <row r="236" spans="1:12" s="8" customFormat="1" ht="19.5" customHeight="1" x14ac:dyDescent="0.2">
      <c r="A236" s="3">
        <f>IFERROR(VLOOKUP(B236,'[1]DADOS (OCULTAR)'!$Q$3:$S$133,3,0),"")</f>
        <v>9767633000366</v>
      </c>
      <c r="B236" s="4" t="str">
        <f>'[1]TCE - ANEXO IV - Preencher'!C245</f>
        <v>HOSPITAL ERMÍRIO COUTINHO</v>
      </c>
      <c r="C236" s="4" t="str">
        <f>'[1]TCE - ANEXO IV - Preencher'!E245</f>
        <v>5.13 - Água e Esgoto</v>
      </c>
      <c r="D236" s="3">
        <f>'[1]TCE - ANEXO IV - Preencher'!F245</f>
        <v>9769035000164</v>
      </c>
      <c r="E236" s="5" t="str">
        <f>'[1]TCE - ANEXO IV - Preencher'!G245</f>
        <v>COMPESA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15528168</v>
      </c>
      <c r="I236" s="6">
        <f>IF('[1]TCE - ANEXO IV - Preencher'!K245="","",'[1]TCE - ANEXO IV - Preencher'!K245)</f>
        <v>45044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2609501</v>
      </c>
      <c r="L236" s="7">
        <f>'[1]TCE - ANEXO IV - Preencher'!N245</f>
        <v>19042.61</v>
      </c>
    </row>
    <row r="237" spans="1:12" s="8" customFormat="1" ht="19.5" customHeight="1" x14ac:dyDescent="0.2">
      <c r="A237" s="3">
        <f>IFERROR(VLOOKUP(B237,'[1]DADOS (OCULTAR)'!$Q$3:$S$133,3,0),"")</f>
        <v>9767633000366</v>
      </c>
      <c r="B237" s="4" t="str">
        <f>'[1]TCE - ANEXO IV - Preencher'!C246</f>
        <v>HOSPITAL ERMÍRIO COUTINHO</v>
      </c>
      <c r="C237" s="4" t="str">
        <f>'[1]TCE - ANEXO IV - Preencher'!E246</f>
        <v>5.13 - Água e Esgoto</v>
      </c>
      <c r="D237" s="3">
        <f>'[1]TCE - ANEXO IV - Preencher'!F246</f>
        <v>25169836000145</v>
      </c>
      <c r="E237" s="5" t="str">
        <f>'[1]TCE - ANEXO IV - Preencher'!G246</f>
        <v>NORDESTE TRANS AGUA E POÇOS ARTESIANOS LTDA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356</v>
      </c>
      <c r="I237" s="6">
        <f>IF('[1]TCE - ANEXO IV - Preencher'!K246="","",'[1]TCE - ANEXO IV - Preencher'!K246)</f>
        <v>45051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2609709</v>
      </c>
      <c r="L237" s="7">
        <f>'[1]TCE - ANEXO IV - Preencher'!N246</f>
        <v>8250</v>
      </c>
    </row>
    <row r="238" spans="1:12" s="8" customFormat="1" ht="19.5" customHeight="1" x14ac:dyDescent="0.2">
      <c r="A238" s="3">
        <f>IFERROR(VLOOKUP(B238,'[1]DADOS (OCULTAR)'!$Q$3:$S$133,3,0),"")</f>
        <v>9767633000366</v>
      </c>
      <c r="B238" s="4" t="str">
        <f>'[1]TCE - ANEXO IV - Preencher'!C247</f>
        <v>HOSPITAL ERMÍRIO COUTINHO</v>
      </c>
      <c r="C238" s="4" t="str">
        <f>'[1]TCE - ANEXO IV - Preencher'!E247</f>
        <v>5.12 - Energia Elétrica</v>
      </c>
      <c r="D238" s="3">
        <f>'[1]TCE - ANEXO IV - Preencher'!F247</f>
        <v>10835932000108</v>
      </c>
      <c r="E238" s="5" t="str">
        <f>'[1]TCE - ANEXO IV - Preencher'!G247</f>
        <v>CELPE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4012947807</v>
      </c>
      <c r="I238" s="6">
        <f>IF('[1]TCE - ANEXO IV - Preencher'!K247="","",'[1]TCE - ANEXO IV - Preencher'!K247)</f>
        <v>45016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2264.94</v>
      </c>
    </row>
    <row r="239" spans="1:12" s="8" customFormat="1" ht="19.5" customHeight="1" x14ac:dyDescent="0.2">
      <c r="A239" s="3">
        <f>IFERROR(VLOOKUP(B239,'[1]DADOS (OCULTAR)'!$Q$3:$S$133,3,0),"")</f>
        <v>9767633000366</v>
      </c>
      <c r="B239" s="4" t="str">
        <f>'[1]TCE - ANEXO IV - Preencher'!C248</f>
        <v>HOSPITAL ERMÍRIO COUTINHO</v>
      </c>
      <c r="C239" s="4" t="str">
        <f>'[1]TCE - ANEXO IV - Preencher'!E248</f>
        <v>5.12 - Energia Elétrica</v>
      </c>
      <c r="D239" s="3">
        <f>'[1]TCE - ANEXO IV - Preencher'!F248</f>
        <v>10835932000108</v>
      </c>
      <c r="E239" s="5" t="str">
        <f>'[1]TCE - ANEXO IV - Preencher'!G248</f>
        <v>CELPE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7025024960</v>
      </c>
      <c r="I239" s="6">
        <f>IF('[1]TCE - ANEXO IV - Preencher'!K248="","",'[1]TCE - ANEXO IV - Preencher'!K248)</f>
        <v>45029</v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2611606</v>
      </c>
      <c r="L239" s="7">
        <f>'[1]TCE - ANEXO IV - Preencher'!N248</f>
        <v>590.54999999999995</v>
      </c>
    </row>
    <row r="240" spans="1:12" s="8" customFormat="1" ht="19.5" customHeight="1" x14ac:dyDescent="0.2">
      <c r="A240" s="3">
        <f>IFERROR(VLOOKUP(B240,'[1]DADOS (OCULTAR)'!$Q$3:$S$133,3,0),"")</f>
        <v>9767633000366</v>
      </c>
      <c r="B240" s="4" t="str">
        <f>'[1]TCE - ANEXO IV - Preencher'!C249</f>
        <v>HOSPITAL ERMÍRIO COUTINHO</v>
      </c>
      <c r="C240" s="4" t="str">
        <f>'[1]TCE - ANEXO IV - Preencher'!E249</f>
        <v>4.2 - Locação de Imóveis</v>
      </c>
      <c r="D240" s="3">
        <f>'[1]TCE - ANEXO IV - Preencher'!F249</f>
        <v>43872875434</v>
      </c>
      <c r="E240" s="5" t="str">
        <f>'[1]TCE - ANEXO IV - Preencher'!G249</f>
        <v>EDVALDO COUTINHO RAMOS</v>
      </c>
      <c r="F240" s="5" t="str">
        <f>'[1]TCE - ANEXO IV - Preencher'!H249</f>
        <v>S</v>
      </c>
      <c r="G240" s="5" t="str">
        <f>'[1]TCE - ANEXO IV - Preencher'!I249</f>
        <v>N</v>
      </c>
      <c r="H240" s="5">
        <f>'[1]TCE - ANEXO IV - Preencher'!J249</f>
        <v>0</v>
      </c>
      <c r="I240" s="6">
        <f>IF('[1]TCE - ANEXO IV - Preencher'!K249="","",'[1]TCE - ANEXO IV - Preencher'!K249)</f>
        <v>45040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2609501</v>
      </c>
      <c r="L240" s="7">
        <f>'[1]TCE - ANEXO IV - Preencher'!N249</f>
        <v>1600</v>
      </c>
    </row>
    <row r="241" spans="1:12" s="8" customFormat="1" ht="19.5" customHeight="1" x14ac:dyDescent="0.2">
      <c r="A241" s="3">
        <f>IFERROR(VLOOKUP(B241,'[1]DADOS (OCULTAR)'!$Q$3:$S$133,3,0),"")</f>
        <v>9767633000366</v>
      </c>
      <c r="B241" s="4" t="str">
        <f>'[1]TCE - ANEXO IV - Preencher'!C250</f>
        <v>HOSPITAL ERMÍRIO COUTINHO</v>
      </c>
      <c r="C241" s="4" t="str">
        <f>'[1]TCE - ANEXO IV - Preencher'!E250</f>
        <v>5.3 - Locação de Máquinas e Equipamentos</v>
      </c>
      <c r="D241" s="3">
        <f>'[1]TCE - ANEXO IV - Preencher'!F250</f>
        <v>7264015000106</v>
      </c>
      <c r="E241" s="5" t="str">
        <f>'[1]TCE - ANEXO IV - Preencher'!G250</f>
        <v>UNISERVICE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19296</v>
      </c>
      <c r="I241" s="6">
        <f>IF('[1]TCE - ANEXO IV - Preencher'!K250="","",'[1]TCE - ANEXO IV - Preencher'!K250)</f>
        <v>45048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2611606</v>
      </c>
      <c r="L241" s="7">
        <f>'[1]TCE - ANEXO IV - Preencher'!N250</f>
        <v>4688.01</v>
      </c>
    </row>
    <row r="242" spans="1:12" s="8" customFormat="1" ht="19.5" customHeight="1" x14ac:dyDescent="0.2">
      <c r="A242" s="3">
        <f>IFERROR(VLOOKUP(B242,'[1]DADOS (OCULTAR)'!$Q$3:$S$133,3,0),"")</f>
        <v>9767633000366</v>
      </c>
      <c r="B242" s="4" t="str">
        <f>'[1]TCE - ANEXO IV - Preencher'!C251</f>
        <v>HOSPITAL ERMÍRIO COUTINHO</v>
      </c>
      <c r="C242" s="4" t="str">
        <f>'[1]TCE - ANEXO IV - Preencher'!E251</f>
        <v>5.3 - Locação de Máquinas e Equipamentos</v>
      </c>
      <c r="D242" s="3">
        <f>'[1]TCE - ANEXO IV - Preencher'!F251</f>
        <v>7264015000106</v>
      </c>
      <c r="E242" s="5" t="str">
        <f>'[1]TCE - ANEXO IV - Preencher'!G251</f>
        <v>UNISERVICE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19297</v>
      </c>
      <c r="I242" s="6">
        <f>IF('[1]TCE - ANEXO IV - Preencher'!K251="","",'[1]TCE - ANEXO IV - Preencher'!K251)</f>
        <v>45048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400</v>
      </c>
    </row>
    <row r="243" spans="1:12" s="8" customFormat="1" ht="19.5" customHeight="1" x14ac:dyDescent="0.2">
      <c r="A243" s="3">
        <f>IFERROR(VLOOKUP(B243,'[1]DADOS (OCULTAR)'!$Q$3:$S$133,3,0),"")</f>
        <v>9767633000366</v>
      </c>
      <c r="B243" s="4" t="str">
        <f>'[1]TCE - ANEXO IV - Preencher'!C252</f>
        <v>HOSPITAL ERMÍRIO COUTINHO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49206616000102</v>
      </c>
      <c r="E243" s="5" t="str">
        <f>'[1]TCE - ANEXO IV - Preencher'!G252</f>
        <v>LARISSA FONSECA SERVIÇOS MÉDICOS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5</v>
      </c>
      <c r="I243" s="6">
        <f>IF('[1]TCE - ANEXO IV - Preencher'!K252="","",'[1]TCE - ANEXO IV - Preencher'!K252)</f>
        <v>45048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2611606</v>
      </c>
      <c r="L243" s="7">
        <f>'[1]TCE - ANEXO IV - Preencher'!N252</f>
        <v>13000</v>
      </c>
    </row>
    <row r="244" spans="1:12" s="8" customFormat="1" ht="19.5" customHeight="1" x14ac:dyDescent="0.2">
      <c r="A244" s="3">
        <f>IFERROR(VLOOKUP(B244,'[1]DADOS (OCULTAR)'!$Q$3:$S$133,3,0),"")</f>
        <v>9767633000366</v>
      </c>
      <c r="B244" s="4" t="str">
        <f>'[1]TCE - ANEXO IV - Preencher'!C253</f>
        <v>HOSPITAL ERMÍRIO COUTINHO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20662465000115</v>
      </c>
      <c r="E244" s="5" t="str">
        <f>'[1]TCE - ANEXO IV - Preencher'!G253</f>
        <v>SOCIEDADE DE APOIO MÉDICO ORGANIZACIONAL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773</v>
      </c>
      <c r="I244" s="6">
        <f>IF('[1]TCE - ANEXO IV - Preencher'!K253="","",'[1]TCE - ANEXO IV - Preencher'!K253)</f>
        <v>45046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2611606</v>
      </c>
      <c r="L244" s="7">
        <f>'[1]TCE - ANEXO IV - Preencher'!N253</f>
        <v>6000</v>
      </c>
    </row>
    <row r="245" spans="1:12" s="8" customFormat="1" ht="19.5" customHeight="1" x14ac:dyDescent="0.2">
      <c r="A245" s="3">
        <f>IFERROR(VLOOKUP(B245,'[1]DADOS (OCULTAR)'!$Q$3:$S$133,3,0),"")</f>
        <v>9767633000366</v>
      </c>
      <c r="B245" s="4" t="str">
        <f>'[1]TCE - ANEXO IV - Preencher'!C254</f>
        <v>HOSPITAL ERMÍRIO COUTINHO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42327891000135</v>
      </c>
      <c r="E245" s="5" t="str">
        <f>'[1]TCE - ANEXO IV - Preencher'!G254</f>
        <v>CLINICA MÉDICA RENATA FREITAS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1000008</v>
      </c>
      <c r="I245" s="6">
        <f>IF('[1]TCE - ANEXO IV - Preencher'!K254="","",'[1]TCE - ANEXO IV - Preencher'!K254)</f>
        <v>45048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2609501</v>
      </c>
      <c r="L245" s="7">
        <f>'[1]TCE - ANEXO IV - Preencher'!N254</f>
        <v>11750</v>
      </c>
    </row>
    <row r="246" spans="1:12" s="8" customFormat="1" ht="19.5" customHeight="1" x14ac:dyDescent="0.2">
      <c r="A246" s="3">
        <f>IFERROR(VLOOKUP(B246,'[1]DADOS (OCULTAR)'!$Q$3:$S$133,3,0),"")</f>
        <v>9767633000366</v>
      </c>
      <c r="B246" s="4" t="str">
        <f>'[1]TCE - ANEXO IV - Preencher'!C255</f>
        <v>HOSPITAL ERMÍRIO COUTINHO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8873514000163</v>
      </c>
      <c r="E246" s="5" t="str">
        <f>'[1]TCE - ANEXO IV - Preencher'!G255</f>
        <v>LIMA &amp; SANTOS CLINICA GERAL E PESQUISA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39</v>
      </c>
      <c r="I246" s="6">
        <f>IF('[1]TCE - ANEXO IV - Preencher'!K255="","",'[1]TCE - ANEXO IV - Preencher'!K255)</f>
        <v>45046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2602902</v>
      </c>
      <c r="L246" s="7">
        <f>'[1]TCE - ANEXO IV - Preencher'!N255</f>
        <v>15000</v>
      </c>
    </row>
    <row r="247" spans="1:12" s="8" customFormat="1" ht="19.5" customHeight="1" x14ac:dyDescent="0.2">
      <c r="A247" s="3">
        <f>IFERROR(VLOOKUP(B247,'[1]DADOS (OCULTAR)'!$Q$3:$S$133,3,0),"")</f>
        <v>9767633000366</v>
      </c>
      <c r="B247" s="4" t="str">
        <f>'[1]TCE - ANEXO IV - Preencher'!C256</f>
        <v>HOSPITAL ERMÍRIO COUTINHO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26360010000121</v>
      </c>
      <c r="E247" s="5" t="str">
        <f>'[1]TCE - ANEXO IV - Preencher'!G256</f>
        <v>JORGE SAMPAIO SERVIÇOS DE MEDICINA EIRELI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145</v>
      </c>
      <c r="I247" s="6">
        <f>IF('[1]TCE - ANEXO IV - Preencher'!K256="","",'[1]TCE - ANEXO IV - Preencher'!K256)</f>
        <v>45049</v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2609600</v>
      </c>
      <c r="L247" s="7">
        <f>'[1]TCE - ANEXO IV - Preencher'!N256</f>
        <v>3000</v>
      </c>
    </row>
    <row r="248" spans="1:12" s="8" customFormat="1" ht="19.5" customHeight="1" x14ac:dyDescent="0.2">
      <c r="A248" s="3">
        <f>IFERROR(VLOOKUP(B248,'[1]DADOS (OCULTAR)'!$Q$3:$S$133,3,0),"")</f>
        <v>9767633000366</v>
      </c>
      <c r="B248" s="4" t="str">
        <f>'[1]TCE - ANEXO IV - Preencher'!C257</f>
        <v>HOSPITAL ERMÍRIO COUTINHO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47619581000108</v>
      </c>
      <c r="E248" s="5" t="str">
        <f>'[1]TCE - ANEXO IV - Preencher'!G257</f>
        <v>FERREIRA E VIDAL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10</v>
      </c>
      <c r="I248" s="6">
        <f>IF('[1]TCE - ANEXO IV - Preencher'!K257="","",'[1]TCE - ANEXO IV - Preencher'!K257)</f>
        <v>45044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2609501</v>
      </c>
      <c r="L248" s="7">
        <f>'[1]TCE - ANEXO IV - Preencher'!N257</f>
        <v>9000</v>
      </c>
    </row>
    <row r="249" spans="1:12" s="8" customFormat="1" ht="19.5" customHeight="1" x14ac:dyDescent="0.2">
      <c r="A249" s="3">
        <f>IFERROR(VLOOKUP(B249,'[1]DADOS (OCULTAR)'!$Q$3:$S$133,3,0),"")</f>
        <v>9767633000366</v>
      </c>
      <c r="B249" s="4" t="str">
        <f>'[1]TCE - ANEXO IV - Preencher'!C258</f>
        <v>HOSPITAL ERMÍRIO COUTINHO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48787500000141</v>
      </c>
      <c r="E249" s="5" t="str">
        <f>'[1]TCE - ANEXO IV - Preencher'!G258</f>
        <v>JOSE MARCELO DA SILVA JUNIOR SERVIÇOS MÉDICOS LTDA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5</v>
      </c>
      <c r="I249" s="6">
        <f>IF('[1]TCE - ANEXO IV - Preencher'!K258="","",'[1]TCE - ANEXO IV - Preencher'!K258)</f>
        <v>45048</v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2611606</v>
      </c>
      <c r="L249" s="7">
        <f>'[1]TCE - ANEXO IV - Preencher'!N258</f>
        <v>13000</v>
      </c>
    </row>
    <row r="250" spans="1:12" s="8" customFormat="1" ht="19.5" customHeight="1" x14ac:dyDescent="0.2">
      <c r="A250" s="3">
        <f>IFERROR(VLOOKUP(B250,'[1]DADOS (OCULTAR)'!$Q$3:$S$133,3,0),"")</f>
        <v>9767633000366</v>
      </c>
      <c r="B250" s="4" t="str">
        <f>'[1]TCE - ANEXO IV - Preencher'!C259</f>
        <v>HOSPITAL ERMÍRIO COUTINHO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34666218000100</v>
      </c>
      <c r="E250" s="5" t="str">
        <f>'[1]TCE - ANEXO IV - Preencher'!G259</f>
        <v>MINERVA OLIVEIRA DE SANTANA ATIVIDADES MÉDICAS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65</v>
      </c>
      <c r="I250" s="6">
        <f>IF('[1]TCE - ANEXO IV - Preencher'!K259="","",'[1]TCE - ANEXO IV - Preencher'!K259)</f>
        <v>45044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2611606</v>
      </c>
      <c r="L250" s="7">
        <f>'[1]TCE - ANEXO IV - Preencher'!N259</f>
        <v>16200</v>
      </c>
    </row>
    <row r="251" spans="1:12" s="8" customFormat="1" ht="19.5" customHeight="1" x14ac:dyDescent="0.2">
      <c r="A251" s="3">
        <f>IFERROR(VLOOKUP(B251,'[1]DADOS (OCULTAR)'!$Q$3:$S$133,3,0),"")</f>
        <v>9767633000366</v>
      </c>
      <c r="B251" s="4" t="str">
        <f>'[1]TCE - ANEXO IV - Preencher'!C260</f>
        <v>HOSPITAL ERMÍRIO COUTINHO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37390600000113</v>
      </c>
      <c r="E251" s="5" t="str">
        <f>'[1]TCE - ANEXO IV - Preencher'!G260</f>
        <v>MICHELYNE DE CARVALHO MOREIRA SILVA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1000012</v>
      </c>
      <c r="I251" s="6">
        <f>IF('[1]TCE - ANEXO IV - Preencher'!K260="","",'[1]TCE - ANEXO IV - Preencher'!K260)</f>
        <v>45045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>2507507</v>
      </c>
      <c r="L251" s="7">
        <f>'[1]TCE - ANEXO IV - Preencher'!N260</f>
        <v>13000</v>
      </c>
    </row>
    <row r="252" spans="1:12" s="8" customFormat="1" ht="19.5" customHeight="1" x14ac:dyDescent="0.2">
      <c r="A252" s="3">
        <f>IFERROR(VLOOKUP(B252,'[1]DADOS (OCULTAR)'!$Q$3:$S$133,3,0),"")</f>
        <v>9767633000366</v>
      </c>
      <c r="B252" s="4" t="str">
        <f>'[1]TCE - ANEXO IV - Preencher'!C261</f>
        <v>HOSPITAL ERMÍRIO COUTINHO</v>
      </c>
      <c r="C252" s="4" t="str">
        <f>'[1]TCE - ANEXO IV - Preencher'!E261</f>
        <v>5.16 - Serviços Médico-Hospitalares, Odotonlogia e Laboratoriais</v>
      </c>
      <c r="D252" s="3">
        <f>'[1]TCE - ANEXO IV - Preencher'!F261</f>
        <v>33295443000106</v>
      </c>
      <c r="E252" s="5" t="str">
        <f>'[1]TCE - ANEXO IV - Preencher'!G261</f>
        <v>M B A F DE SOUZA AMBULATORIAL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53</v>
      </c>
      <c r="I252" s="6">
        <f>IF('[1]TCE - ANEXO IV - Preencher'!K261="","",'[1]TCE - ANEXO IV - Preencher'!K261)</f>
        <v>45044</v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>2608909</v>
      </c>
      <c r="L252" s="7">
        <f>'[1]TCE - ANEXO IV - Preencher'!N261</f>
        <v>5000</v>
      </c>
    </row>
    <row r="253" spans="1:12" s="8" customFormat="1" ht="19.5" customHeight="1" x14ac:dyDescent="0.2">
      <c r="A253" s="3">
        <f>IFERROR(VLOOKUP(B253,'[1]DADOS (OCULTAR)'!$Q$3:$S$133,3,0),"")</f>
        <v>9767633000366</v>
      </c>
      <c r="B253" s="4" t="str">
        <f>'[1]TCE - ANEXO IV - Preencher'!C262</f>
        <v>HOSPITAL ERMÍRIO COUTINHO</v>
      </c>
      <c r="C253" s="4" t="str">
        <f>'[1]TCE - ANEXO IV - Preencher'!E262</f>
        <v>5.16 - Serviços Médico-Hospitalares, Odotonlogia e Laboratoriais</v>
      </c>
      <c r="D253" s="3">
        <f>'[1]TCE - ANEXO IV - Preencher'!F262</f>
        <v>11344279000147</v>
      </c>
      <c r="E253" s="5" t="str">
        <f>'[1]TCE - ANEXO IV - Preencher'!G262</f>
        <v>CLINICA MEDICA DE TRANSITO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227</v>
      </c>
      <c r="I253" s="6">
        <f>IF('[1]TCE - ANEXO IV - Preencher'!K262="","",'[1]TCE - ANEXO IV - Preencher'!K262)</f>
        <v>45044</v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>2611606</v>
      </c>
      <c r="L253" s="7">
        <f>'[1]TCE - ANEXO IV - Preencher'!N262</f>
        <v>64500</v>
      </c>
    </row>
    <row r="254" spans="1:12" s="8" customFormat="1" ht="19.5" customHeight="1" x14ac:dyDescent="0.2">
      <c r="A254" s="3">
        <f>IFERROR(VLOOKUP(B254,'[1]DADOS (OCULTAR)'!$Q$3:$S$133,3,0),"")</f>
        <v>9767633000366</v>
      </c>
      <c r="B254" s="4" t="str">
        <f>'[1]TCE - ANEXO IV - Preencher'!C263</f>
        <v>HOSPITAL ERMÍRIO COUTINHO</v>
      </c>
      <c r="C254" s="4" t="str">
        <f>'[1]TCE - ANEXO IV - Preencher'!E263</f>
        <v>5.16 - Serviços Médico-Hospitalares, Odotonlogia e Laboratoriais</v>
      </c>
      <c r="D254" s="3">
        <f>'[1]TCE - ANEXO IV - Preencher'!F263</f>
        <v>4417367000166</v>
      </c>
      <c r="E254" s="5" t="str">
        <f>'[1]TCE - ANEXO IV - Preencher'!G263</f>
        <v>F MALTA SERVIÇOS MEDICOS E CONSULTORIA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233</v>
      </c>
      <c r="I254" s="6">
        <f>IF('[1]TCE - ANEXO IV - Preencher'!K263="","",'[1]TCE - ANEXO IV - Preencher'!K263)</f>
        <v>45048</v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>2611606</v>
      </c>
      <c r="L254" s="7">
        <f>'[1]TCE - ANEXO IV - Preencher'!N263</f>
        <v>13500</v>
      </c>
    </row>
    <row r="255" spans="1:12" s="8" customFormat="1" ht="19.5" customHeight="1" x14ac:dyDescent="0.2">
      <c r="A255" s="3">
        <f>IFERROR(VLOOKUP(B255,'[1]DADOS (OCULTAR)'!$Q$3:$S$133,3,0),"")</f>
        <v>9767633000366</v>
      </c>
      <c r="B255" s="4" t="str">
        <f>'[1]TCE - ANEXO IV - Preencher'!C264</f>
        <v>HOSPITAL ERMÍRIO COUTINHO</v>
      </c>
      <c r="C255" s="4" t="str">
        <f>'[1]TCE - ANEXO IV - Preencher'!E264</f>
        <v>5.16 - Serviços Médico-Hospitalares, Odotonlogia e Laboratoriais</v>
      </c>
      <c r="D255" s="3">
        <f>'[1]TCE - ANEXO IV - Preencher'!F264</f>
        <v>28041745000118</v>
      </c>
      <c r="E255" s="5" t="str">
        <f>'[1]TCE - ANEXO IV - Preencher'!G264</f>
        <v>RADIOCOR TRAVASSOS GESTAO HOSPITALAR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456</v>
      </c>
      <c r="I255" s="6">
        <f>IF('[1]TCE - ANEXO IV - Preencher'!K264="","",'[1]TCE - ANEXO IV - Preencher'!K264)</f>
        <v>45048</v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2611606</v>
      </c>
      <c r="L255" s="7">
        <f>'[1]TCE - ANEXO IV - Preencher'!N264</f>
        <v>11000</v>
      </c>
    </row>
    <row r="256" spans="1:12" s="8" customFormat="1" ht="19.5" customHeight="1" x14ac:dyDescent="0.2">
      <c r="A256" s="3">
        <f>IFERROR(VLOOKUP(B256,'[1]DADOS (OCULTAR)'!$Q$3:$S$133,3,0),"")</f>
        <v>9767633000366</v>
      </c>
      <c r="B256" s="4" t="str">
        <f>'[1]TCE - ANEXO IV - Preencher'!C265</f>
        <v>HOSPITAL ERMÍRIO COUTINHO</v>
      </c>
      <c r="C256" s="4" t="str">
        <f>'[1]TCE - ANEXO IV - Preencher'!E265</f>
        <v>5.16 - Serviços Médico-Hospitalares, Odotonlogia e Laboratoriais</v>
      </c>
      <c r="D256" s="3">
        <f>'[1]TCE - ANEXO IV - Preencher'!F265</f>
        <v>40407276000103</v>
      </c>
      <c r="E256" s="5" t="str">
        <f>'[1]TCE - ANEXO IV - Preencher'!G265</f>
        <v>PRONTOMED ATIVIDADES MEDICAS LTDA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630</v>
      </c>
      <c r="I256" s="6">
        <f>IF('[1]TCE - ANEXO IV - Preencher'!K265="","",'[1]TCE - ANEXO IV - Preencher'!K265)</f>
        <v>45048</v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>2609600</v>
      </c>
      <c r="L256" s="7">
        <f>'[1]TCE - ANEXO IV - Preencher'!N265</f>
        <v>13000</v>
      </c>
    </row>
    <row r="257" spans="1:12" s="8" customFormat="1" ht="19.5" customHeight="1" x14ac:dyDescent="0.2">
      <c r="A257" s="3">
        <f>IFERROR(VLOOKUP(B257,'[1]DADOS (OCULTAR)'!$Q$3:$S$133,3,0),"")</f>
        <v>9767633000366</v>
      </c>
      <c r="B257" s="4" t="str">
        <f>'[1]TCE - ANEXO IV - Preencher'!C266</f>
        <v>HOSPITAL ERMÍRIO COUTINHO</v>
      </c>
      <c r="C257" s="4" t="str">
        <f>'[1]TCE - ANEXO IV - Preencher'!E266</f>
        <v>5.16 - Serviços Médico-Hospitalares, Odotonlogia e Laboratoriais</v>
      </c>
      <c r="D257" s="3">
        <f>'[1]TCE - ANEXO IV - Preencher'!F266</f>
        <v>41069540000109</v>
      </c>
      <c r="E257" s="5" t="str">
        <f>'[1]TCE - ANEXO IV - Preencher'!G266</f>
        <v>MED VISION SERVIÇOS MEDICOS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184</v>
      </c>
      <c r="I257" s="6">
        <f>IF('[1]TCE - ANEXO IV - Preencher'!K266="","",'[1]TCE - ANEXO IV - Preencher'!K266)</f>
        <v>45044</v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>2304400</v>
      </c>
      <c r="L257" s="7">
        <f>'[1]TCE - ANEXO IV - Preencher'!N266</f>
        <v>12000</v>
      </c>
    </row>
    <row r="258" spans="1:12" s="8" customFormat="1" ht="19.5" customHeight="1" x14ac:dyDescent="0.2">
      <c r="A258" s="3">
        <f>IFERROR(VLOOKUP(B258,'[1]DADOS (OCULTAR)'!$Q$3:$S$133,3,0),"")</f>
        <v>9767633000366</v>
      </c>
      <c r="B258" s="4" t="str">
        <f>'[1]TCE - ANEXO IV - Preencher'!C267</f>
        <v>HOSPITAL ERMÍRIO COUTINHO</v>
      </c>
      <c r="C258" s="4" t="str">
        <f>'[1]TCE - ANEXO IV - Preencher'!E267</f>
        <v>5.16 - Serviços Médico-Hospitalares, Odotonlogia e Laboratoriais</v>
      </c>
      <c r="D258" s="3">
        <f>'[1]TCE - ANEXO IV - Preencher'!F267</f>
        <v>39917740000122</v>
      </c>
      <c r="E258" s="5" t="str">
        <f>'[1]TCE - ANEXO IV - Preencher'!G267</f>
        <v>PORTOMED ATIVIDADES MEDICAS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395</v>
      </c>
      <c r="I258" s="6">
        <f>IF('[1]TCE - ANEXO IV - Preencher'!K267="","",'[1]TCE - ANEXO IV - Preencher'!K267)</f>
        <v>45048</v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>2611606</v>
      </c>
      <c r="L258" s="7">
        <f>'[1]TCE - ANEXO IV - Preencher'!N267</f>
        <v>13000</v>
      </c>
    </row>
    <row r="259" spans="1:12" s="8" customFormat="1" ht="19.5" customHeight="1" x14ac:dyDescent="0.2">
      <c r="A259" s="3">
        <f>IFERROR(VLOOKUP(B259,'[1]DADOS (OCULTAR)'!$Q$3:$S$133,3,0),"")</f>
        <v>9767633000366</v>
      </c>
      <c r="B259" s="4" t="str">
        <f>'[1]TCE - ANEXO IV - Preencher'!C268</f>
        <v>HOSPITAL ERMÍRIO COUTINHO</v>
      </c>
      <c r="C259" s="4" t="str">
        <f>'[1]TCE - ANEXO IV - Preencher'!E268</f>
        <v>5.16 - Serviços Médico-Hospitalares, Odotonlogia e Laboratoriais</v>
      </c>
      <c r="D259" s="3">
        <f>'[1]TCE - ANEXO IV - Preencher'!F268</f>
        <v>46424732000100</v>
      </c>
      <c r="E259" s="5" t="str">
        <f>'[1]TCE - ANEXO IV - Preencher'!G268</f>
        <v>ACIOLI SERVIÇOS DE SAUDE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28</v>
      </c>
      <c r="I259" s="6">
        <f>IF('[1]TCE - ANEXO IV - Preencher'!K268="","",'[1]TCE - ANEXO IV - Preencher'!K268)</f>
        <v>45044</v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>2609600</v>
      </c>
      <c r="L259" s="7">
        <f>'[1]TCE - ANEXO IV - Preencher'!N268</f>
        <v>9400</v>
      </c>
    </row>
    <row r="260" spans="1:12" s="8" customFormat="1" ht="19.5" customHeight="1" x14ac:dyDescent="0.2">
      <c r="A260" s="3">
        <f>IFERROR(VLOOKUP(B260,'[1]DADOS (OCULTAR)'!$Q$3:$S$133,3,0),"")</f>
        <v>9767633000366</v>
      </c>
      <c r="B260" s="4" t="str">
        <f>'[1]TCE - ANEXO IV - Preencher'!C269</f>
        <v>HOSPITAL ERMÍRIO COUTINHO</v>
      </c>
      <c r="C260" s="4" t="str">
        <f>'[1]TCE - ANEXO IV - Preencher'!E269</f>
        <v>5.16 - Serviços Médico-Hospitalares, Odotonlogia e Laboratoriais</v>
      </c>
      <c r="D260" s="3">
        <f>'[1]TCE - ANEXO IV - Preencher'!F269</f>
        <v>44042402000124</v>
      </c>
      <c r="E260" s="5" t="str">
        <f>'[1]TCE - ANEXO IV - Preencher'!G269</f>
        <v>M C DA SILVA MONTEIRO SERVIÇOS DE PRESTAÇÕES HOSPITALARES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6</v>
      </c>
      <c r="I260" s="6">
        <f>IF('[1]TCE - ANEXO IV - Preencher'!K269="","",'[1]TCE - ANEXO IV - Preencher'!K269)</f>
        <v>45048</v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>2609402</v>
      </c>
      <c r="L260" s="7">
        <f>'[1]TCE - ANEXO IV - Preencher'!N269</f>
        <v>16600</v>
      </c>
    </row>
    <row r="261" spans="1:12" s="8" customFormat="1" ht="19.5" customHeight="1" x14ac:dyDescent="0.2">
      <c r="A261" s="3">
        <f>IFERROR(VLOOKUP(B261,'[1]DADOS (OCULTAR)'!$Q$3:$S$133,3,0),"")</f>
        <v>9767633000366</v>
      </c>
      <c r="B261" s="4" t="str">
        <f>'[1]TCE - ANEXO IV - Preencher'!C270</f>
        <v>HOSPITAL ERMÍRIO COUTINHO</v>
      </c>
      <c r="C261" s="4" t="str">
        <f>'[1]TCE - ANEXO IV - Preencher'!E270</f>
        <v>5.16 - Serviços Médico-Hospitalares, Odotonlogia e Laboratoriais</v>
      </c>
      <c r="D261" s="3">
        <f>'[1]TCE - ANEXO IV - Preencher'!F270</f>
        <v>41112391000113</v>
      </c>
      <c r="E261" s="5" t="str">
        <f>'[1]TCE - ANEXO IV - Preencher'!G270</f>
        <v>RAVA SERVIÇOS MEDICOS LTDA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1000169</v>
      </c>
      <c r="I261" s="6">
        <f>IF('[1]TCE - ANEXO IV - Preencher'!K270="","",'[1]TCE - ANEXO IV - Preencher'!K270)</f>
        <v>45049</v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>2507507</v>
      </c>
      <c r="L261" s="7">
        <f>'[1]TCE - ANEXO IV - Preencher'!N270</f>
        <v>11200</v>
      </c>
    </row>
    <row r="262" spans="1:12" s="8" customFormat="1" ht="19.5" customHeight="1" x14ac:dyDescent="0.2">
      <c r="A262" s="3">
        <f>IFERROR(VLOOKUP(B262,'[1]DADOS (OCULTAR)'!$Q$3:$S$133,3,0),"")</f>
        <v>9767633000366</v>
      </c>
      <c r="B262" s="4" t="str">
        <f>'[1]TCE - ANEXO IV - Preencher'!C271</f>
        <v>HOSPITAL ERMÍRIO COUTINHO</v>
      </c>
      <c r="C262" s="4" t="str">
        <f>'[1]TCE - ANEXO IV - Preencher'!E271</f>
        <v>5.16 - Serviços Médico-Hospitalares, Odotonlogia e Laboratoriais</v>
      </c>
      <c r="D262" s="3">
        <f>'[1]TCE - ANEXO IV - Preencher'!F271</f>
        <v>48656723000170</v>
      </c>
      <c r="E262" s="5" t="str">
        <f>'[1]TCE - ANEXO IV - Preencher'!G271</f>
        <v>RC &amp; TP SERVIÇOS MEDICOS LTDA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61</v>
      </c>
      <c r="I262" s="6">
        <f>IF('[1]TCE - ANEXO IV - Preencher'!K271="","",'[1]TCE - ANEXO IV - Preencher'!K271)</f>
        <v>45048</v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>2611606</v>
      </c>
      <c r="L262" s="7">
        <f>'[1]TCE - ANEXO IV - Preencher'!N271</f>
        <v>66900</v>
      </c>
    </row>
    <row r="263" spans="1:12" s="8" customFormat="1" ht="19.5" customHeight="1" x14ac:dyDescent="0.2">
      <c r="A263" s="3">
        <f>IFERROR(VLOOKUP(B263,'[1]DADOS (OCULTAR)'!$Q$3:$S$133,3,0),"")</f>
        <v>9767633000366</v>
      </c>
      <c r="B263" s="4" t="str">
        <f>'[1]TCE - ANEXO IV - Preencher'!C272</f>
        <v>HOSPITAL ERMÍRIO COUTINHO</v>
      </c>
      <c r="C263" s="4" t="str">
        <f>'[1]TCE - ANEXO IV - Preencher'!E272</f>
        <v>5.16 - Serviços Médico-Hospitalares, Odotonlogia e Laboratoriais</v>
      </c>
      <c r="D263" s="3">
        <f>'[1]TCE - ANEXO IV - Preencher'!F272</f>
        <v>49078185000146</v>
      </c>
      <c r="E263" s="5" t="str">
        <f>'[1]TCE - ANEXO IV - Preencher'!G272</f>
        <v>EDEZIO DE CARVALHO LOS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6</v>
      </c>
      <c r="I263" s="6">
        <f>IF('[1]TCE - ANEXO IV - Preencher'!K272="","",'[1]TCE - ANEXO IV - Preencher'!K272)</f>
        <v>45046</v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>2611606</v>
      </c>
      <c r="L263" s="7">
        <f>'[1]TCE - ANEXO IV - Preencher'!N272</f>
        <v>21650</v>
      </c>
    </row>
    <row r="264" spans="1:12" s="8" customFormat="1" ht="19.5" customHeight="1" x14ac:dyDescent="0.2">
      <c r="A264" s="3">
        <f>IFERROR(VLOOKUP(B264,'[1]DADOS (OCULTAR)'!$Q$3:$S$133,3,0),"")</f>
        <v>9767633000366</v>
      </c>
      <c r="B264" s="4" t="str">
        <f>'[1]TCE - ANEXO IV - Preencher'!C273</f>
        <v>HOSPITAL ERMÍRIO COUTINHO</v>
      </c>
      <c r="C264" s="4" t="str">
        <f>'[1]TCE - ANEXO IV - Preencher'!E273</f>
        <v>5.16 - Serviços Médico-Hospitalares, Odotonlogia e Laboratoriais</v>
      </c>
      <c r="D264" s="3">
        <f>'[1]TCE - ANEXO IV - Preencher'!F273</f>
        <v>49000874000138</v>
      </c>
      <c r="E264" s="5" t="str">
        <f>'[1]TCE - ANEXO IV - Preencher'!G273</f>
        <v>CGN SERVIÇOS MEDICOS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1000007</v>
      </c>
      <c r="I264" s="6">
        <f>IF('[1]TCE - ANEXO IV - Preencher'!K273="","",'[1]TCE - ANEXO IV - Preencher'!K273)</f>
        <v>45044</v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>2609501</v>
      </c>
      <c r="L264" s="7">
        <f>'[1]TCE - ANEXO IV - Preencher'!N273</f>
        <v>13000</v>
      </c>
    </row>
    <row r="265" spans="1:12" s="8" customFormat="1" ht="19.5" customHeight="1" x14ac:dyDescent="0.2">
      <c r="A265" s="3">
        <f>IFERROR(VLOOKUP(B265,'[1]DADOS (OCULTAR)'!$Q$3:$S$133,3,0),"")</f>
        <v>9767633000366</v>
      </c>
      <c r="B265" s="4" t="str">
        <f>'[1]TCE - ANEXO IV - Preencher'!C274</f>
        <v>HOSPITAL ERMÍRIO COUTINHO</v>
      </c>
      <c r="C265" s="4" t="str">
        <f>'[1]TCE - ANEXO IV - Preencher'!E274</f>
        <v>5.16 - Serviços Médico-Hospitalares, Odotonlogia e Laboratoriais</v>
      </c>
      <c r="D265" s="3">
        <f>'[1]TCE - ANEXO IV - Preencher'!F274</f>
        <v>35181900000167</v>
      </c>
      <c r="E265" s="5" t="str">
        <f>'[1]TCE - ANEXO IV - Preencher'!G274</f>
        <v>PREPARA CURSOS PROFISSIONALIZANTES A TAVARES EIRELE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15</v>
      </c>
      <c r="I265" s="6">
        <f>IF('[1]TCE - ANEXO IV - Preencher'!K274="","",'[1]TCE - ANEXO IV - Preencher'!K274)</f>
        <v>45048</v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>2608909</v>
      </c>
      <c r="L265" s="7">
        <f>'[1]TCE - ANEXO IV - Preencher'!N274</f>
        <v>4600</v>
      </c>
    </row>
    <row r="266" spans="1:12" s="8" customFormat="1" ht="19.5" customHeight="1" x14ac:dyDescent="0.2">
      <c r="A266" s="3">
        <f>IFERROR(VLOOKUP(B266,'[1]DADOS (OCULTAR)'!$Q$3:$S$133,3,0),"")</f>
        <v>9767633000366</v>
      </c>
      <c r="B266" s="4" t="str">
        <f>'[1]TCE - ANEXO IV - Preencher'!C275</f>
        <v>HOSPITAL ERMÍRIO COUTINHO</v>
      </c>
      <c r="C266" s="4" t="str">
        <f>'[1]TCE - ANEXO IV - Preencher'!E275</f>
        <v>5.16 - Serviços Médico-Hospitalares, Odotonlogia e Laboratoriais</v>
      </c>
      <c r="D266" s="3">
        <f>'[1]TCE - ANEXO IV - Preencher'!F275</f>
        <v>3867460000100</v>
      </c>
      <c r="E266" s="5" t="str">
        <f>'[1]TCE - ANEXO IV - Preencher'!G275</f>
        <v>CIFOL CONSULTORIO INTEGRADO EM FONOAUDIOLOGIA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192</v>
      </c>
      <c r="I266" s="6">
        <f>IF('[1]TCE - ANEXO IV - Preencher'!K275="","",'[1]TCE - ANEXO IV - Preencher'!K275)</f>
        <v>45045</v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>2608909</v>
      </c>
      <c r="L266" s="7">
        <f>'[1]TCE - ANEXO IV - Preencher'!N275</f>
        <v>6000</v>
      </c>
    </row>
    <row r="267" spans="1:12" s="8" customFormat="1" ht="19.5" customHeight="1" x14ac:dyDescent="0.2">
      <c r="A267" s="3">
        <f>IFERROR(VLOOKUP(B267,'[1]DADOS (OCULTAR)'!$Q$3:$S$133,3,0),"")</f>
        <v>9767633000366</v>
      </c>
      <c r="B267" s="4" t="str">
        <f>'[1]TCE - ANEXO IV - Preencher'!C276</f>
        <v>HOSPITAL ERMÍRIO COUTINHO</v>
      </c>
      <c r="C267" s="4" t="str">
        <f>'[1]TCE - ANEXO IV - Preencher'!E276</f>
        <v>5.16 - Serviços Médico-Hospitalares, Odotonlogia e Laboratoriais</v>
      </c>
      <c r="D267" s="3">
        <f>'[1]TCE - ANEXO IV - Preencher'!F276</f>
        <v>40627455000156</v>
      </c>
      <c r="E267" s="5" t="str">
        <f>'[1]TCE - ANEXO IV - Preencher'!G276</f>
        <v>EDUARDO CABRAL DE L JORDÃO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15</v>
      </c>
      <c r="I267" s="6">
        <f>IF('[1]TCE - ANEXO IV - Preencher'!K276="","",'[1]TCE - ANEXO IV - Preencher'!K276)</f>
        <v>45048</v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>2615300</v>
      </c>
      <c r="L267" s="7">
        <f>'[1]TCE - ANEXO IV - Preencher'!N276</f>
        <v>2300</v>
      </c>
    </row>
    <row r="268" spans="1:12" s="8" customFormat="1" ht="19.5" customHeight="1" x14ac:dyDescent="0.2">
      <c r="A268" s="3">
        <f>IFERROR(VLOOKUP(B268,'[1]DADOS (OCULTAR)'!$Q$3:$S$133,3,0),"")</f>
        <v>9767633000366</v>
      </c>
      <c r="B268" s="4" t="str">
        <f>'[1]TCE - ANEXO IV - Preencher'!C277</f>
        <v>HOSPITAL ERMÍRIO COUTINHO</v>
      </c>
      <c r="C268" s="4" t="str">
        <f>'[1]TCE - ANEXO IV - Preencher'!E277</f>
        <v>4.7 - Apoio Administrativo, Técnico e Operacional</v>
      </c>
      <c r="D268" s="3" t="str">
        <f>'[1]TCE - ANEXO IV - Preencher'!F277</f>
        <v>084.683.174-03</v>
      </c>
      <c r="E268" s="5" t="str">
        <f>'[1]TCE - ANEXO IV - Preencher'!G277</f>
        <v>CARLOS ANDRE DA SILVA</v>
      </c>
      <c r="F268" s="5" t="str">
        <f>'[1]TCE - ANEXO IV - Preencher'!H277</f>
        <v>S</v>
      </c>
      <c r="G268" s="5" t="str">
        <f>'[1]TCE - ANEXO IV - Preencher'!I277</f>
        <v>N</v>
      </c>
      <c r="H268" s="5" t="str">
        <f>'[1]TCE - ANEXO IV - Preencher'!J277</f>
        <v>N</v>
      </c>
      <c r="I268" s="6">
        <f>IF('[1]TCE - ANEXO IV - Preencher'!K277="","",'[1]TCE - ANEXO IV - Preencher'!K277)</f>
        <v>45050</v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>2609501</v>
      </c>
      <c r="L268" s="7">
        <f>'[1]TCE - ANEXO IV - Preencher'!N277</f>
        <v>1631.98</v>
      </c>
    </row>
    <row r="269" spans="1:12" s="8" customFormat="1" ht="19.5" customHeight="1" x14ac:dyDescent="0.2">
      <c r="A269" s="3">
        <f>IFERROR(VLOOKUP(B269,'[1]DADOS (OCULTAR)'!$Q$3:$S$133,3,0),"")</f>
        <v>9767633000366</v>
      </c>
      <c r="B269" s="4" t="str">
        <f>'[1]TCE - ANEXO IV - Preencher'!C278</f>
        <v>HOSPITAL ERMÍRIO COUTINHO</v>
      </c>
      <c r="C269" s="4" t="str">
        <f>'[1]TCE - ANEXO IV - Preencher'!E278</f>
        <v>4.6 - Serviços de Profissionais de Saúde</v>
      </c>
      <c r="D269" s="3" t="str">
        <f>'[1]TCE - ANEXO IV - Preencher'!F278</f>
        <v>127.042.664-84</v>
      </c>
      <c r="E269" s="5" t="str">
        <f>'[1]TCE - ANEXO IV - Preencher'!G278</f>
        <v>BRENO DANIEL FILHO MAGALHAES</v>
      </c>
      <c r="F269" s="5" t="str">
        <f>'[1]TCE - ANEXO IV - Preencher'!H278</f>
        <v>S</v>
      </c>
      <c r="G269" s="5" t="str">
        <f>'[1]TCE - ANEXO IV - Preencher'!I278</f>
        <v>N</v>
      </c>
      <c r="H269" s="5" t="str">
        <f>'[1]TCE - ANEXO IV - Preencher'!J278</f>
        <v>N</v>
      </c>
      <c r="I269" s="6">
        <f>IF('[1]TCE - ANEXO IV - Preencher'!K278="","",'[1]TCE - ANEXO IV - Preencher'!K278)</f>
        <v>45050</v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>2610608</v>
      </c>
      <c r="L269" s="7">
        <f>'[1]TCE - ANEXO IV - Preencher'!N278</f>
        <v>1822.8</v>
      </c>
    </row>
    <row r="270" spans="1:12" s="8" customFormat="1" ht="19.5" customHeight="1" x14ac:dyDescent="0.2">
      <c r="A270" s="3">
        <f>IFERROR(VLOOKUP(B270,'[1]DADOS (OCULTAR)'!$Q$3:$S$133,3,0),"")</f>
        <v>9767633000366</v>
      </c>
      <c r="B270" s="4" t="str">
        <f>'[1]TCE - ANEXO IV - Preencher'!C279</f>
        <v>HOSPITAL ERMÍRIO COUTINHO</v>
      </c>
      <c r="C270" s="4" t="str">
        <f>'[1]TCE - ANEXO IV - Preencher'!E279</f>
        <v>4.7 - Apoio Administrativo, Técnico e Operacional</v>
      </c>
      <c r="D270" s="3" t="str">
        <f>'[1]TCE - ANEXO IV - Preencher'!F279</f>
        <v>042.392.694-23</v>
      </c>
      <c r="E270" s="5" t="str">
        <f>'[1]TCE - ANEXO IV - Preencher'!G279</f>
        <v>EDUARDO DE LIMA E SILVA DE SOUZA</v>
      </c>
      <c r="F270" s="5" t="str">
        <f>'[1]TCE - ANEXO IV - Preencher'!H279</f>
        <v>S</v>
      </c>
      <c r="G270" s="5" t="str">
        <f>'[1]TCE - ANEXO IV - Preencher'!I279</f>
        <v>N</v>
      </c>
      <c r="H270" s="5" t="str">
        <f>'[1]TCE - ANEXO IV - Preencher'!J279</f>
        <v>N</v>
      </c>
      <c r="I270" s="6">
        <f>IF('[1]TCE - ANEXO IV - Preencher'!K279="","",'[1]TCE - ANEXO IV - Preencher'!K279)</f>
        <v>45050</v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>2609501</v>
      </c>
      <c r="L270" s="7">
        <f>'[1]TCE - ANEXO IV - Preencher'!N279</f>
        <v>1974.01</v>
      </c>
    </row>
    <row r="271" spans="1:12" s="8" customFormat="1" ht="19.5" customHeight="1" x14ac:dyDescent="0.2">
      <c r="A271" s="3">
        <f>IFERROR(VLOOKUP(B271,'[1]DADOS (OCULTAR)'!$Q$3:$S$133,3,0),"")</f>
        <v>9767633000366</v>
      </c>
      <c r="B271" s="4" t="str">
        <f>'[1]TCE - ANEXO IV - Preencher'!C280</f>
        <v>HOSPITAL ERMÍRIO COUTINHO</v>
      </c>
      <c r="C271" s="4" t="str">
        <f>'[1]TCE - ANEXO IV - Preencher'!E280</f>
        <v>4.6 - Serviços de Profissionais de Saúde</v>
      </c>
      <c r="D271" s="3" t="str">
        <f>'[1]TCE - ANEXO IV - Preencher'!F280</f>
        <v>117.071.414-52</v>
      </c>
      <c r="E271" s="5" t="str">
        <f>'[1]TCE - ANEXO IV - Preencher'!G280</f>
        <v>LARYSSA BRENDA DA SILVA</v>
      </c>
      <c r="F271" s="5" t="str">
        <f>'[1]TCE - ANEXO IV - Preencher'!H280</f>
        <v>S</v>
      </c>
      <c r="G271" s="5" t="str">
        <f>'[1]TCE - ANEXO IV - Preencher'!I280</f>
        <v>N</v>
      </c>
      <c r="H271" s="5" t="str">
        <f>'[1]TCE - ANEXO IV - Preencher'!J280</f>
        <v>N</v>
      </c>
      <c r="I271" s="6">
        <f>IF('[1]TCE - ANEXO IV - Preencher'!K280="","",'[1]TCE - ANEXO IV - Preencher'!K280)</f>
        <v>45050</v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>2615508</v>
      </c>
      <c r="L271" s="7">
        <f>'[1]TCE - ANEXO IV - Preencher'!N280</f>
        <v>1646.91</v>
      </c>
    </row>
    <row r="272" spans="1:12" s="8" customFormat="1" ht="19.5" customHeight="1" x14ac:dyDescent="0.2">
      <c r="A272" s="3">
        <f>IFERROR(VLOOKUP(B272,'[1]DADOS (OCULTAR)'!$Q$3:$S$133,3,0),"")</f>
        <v>9767633000366</v>
      </c>
      <c r="B272" s="4" t="str">
        <f>'[1]TCE - ANEXO IV - Preencher'!C281</f>
        <v>HOSPITAL ERMÍRIO COUTINHO</v>
      </c>
      <c r="C272" s="4" t="str">
        <f>'[1]TCE - ANEXO IV - Preencher'!E281</f>
        <v>4.6 - Serviços de Profissionais de Saúde</v>
      </c>
      <c r="D272" s="3" t="str">
        <f>'[1]TCE - ANEXO IV - Preencher'!F281</f>
        <v>110.983.044-03</v>
      </c>
      <c r="E272" s="5" t="str">
        <f>'[1]TCE - ANEXO IV - Preencher'!G281</f>
        <v>OSIELLY THAYS F. N. DA SILVA</v>
      </c>
      <c r="F272" s="5" t="str">
        <f>'[1]TCE - ANEXO IV - Preencher'!H281</f>
        <v>S</v>
      </c>
      <c r="G272" s="5" t="str">
        <f>'[1]TCE - ANEXO IV - Preencher'!I281</f>
        <v>N</v>
      </c>
      <c r="H272" s="5" t="str">
        <f>'[1]TCE - ANEXO IV - Preencher'!J281</f>
        <v>N</v>
      </c>
      <c r="I272" s="6">
        <f>IF('[1]TCE - ANEXO IV - Preencher'!K281="","",'[1]TCE - ANEXO IV - Preencher'!K281)</f>
        <v>45050</v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2609501</v>
      </c>
      <c r="L272" s="7">
        <f>'[1]TCE - ANEXO IV - Preencher'!N281</f>
        <v>1646.91</v>
      </c>
    </row>
    <row r="273" spans="1:12" s="8" customFormat="1" ht="19.5" customHeight="1" x14ac:dyDescent="0.2">
      <c r="A273" s="3">
        <f>IFERROR(VLOOKUP(B273,'[1]DADOS (OCULTAR)'!$Q$3:$S$133,3,0),"")</f>
        <v>9767633000366</v>
      </c>
      <c r="B273" s="4" t="str">
        <f>'[1]TCE - ANEXO IV - Preencher'!C282</f>
        <v>HOSPITAL ERMÍRIO COUTINHO</v>
      </c>
      <c r="C273" s="4" t="str">
        <f>'[1]TCE - ANEXO IV - Preencher'!E282</f>
        <v>5.10 - Detetização/Tratamento de Resíduos e Afins</v>
      </c>
      <c r="D273" s="3">
        <f>'[1]TCE - ANEXO IV - Preencher'!F282</f>
        <v>11863530000180</v>
      </c>
      <c r="E273" s="5" t="str">
        <f>'[1]TCE - ANEXO IV - Preencher'!G282</f>
        <v>BRASCON GESTÃO AMBIENTAL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150448</v>
      </c>
      <c r="I273" s="6">
        <f>IF('[1]TCE - ANEXO IV - Preencher'!K282="","",'[1]TCE - ANEXO IV - Preencher'!K282)</f>
        <v>45048</v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>2611309</v>
      </c>
      <c r="L273" s="7">
        <f>'[1]TCE - ANEXO IV - Preencher'!N282</f>
        <v>1911.75</v>
      </c>
    </row>
    <row r="274" spans="1:12" s="8" customFormat="1" ht="19.5" customHeight="1" x14ac:dyDescent="0.2">
      <c r="A274" s="3">
        <f>IFERROR(VLOOKUP(B274,'[1]DADOS (OCULTAR)'!$Q$3:$S$133,3,0),"")</f>
        <v>9767633000366</v>
      </c>
      <c r="B274" s="4" t="str">
        <f>'[1]TCE - ANEXO IV - Preencher'!C283</f>
        <v>HOSPITAL ERMÍRIO COUTINHO</v>
      </c>
      <c r="C274" s="4" t="str">
        <f>'[1]TCE - ANEXO IV - Preencher'!E283</f>
        <v>5.17 - Manutenção de Software, Certificação Digital e Microfilmagem</v>
      </c>
      <c r="D274" s="3">
        <f>'[1]TCE - ANEXO IV - Preencher'!F283</f>
        <v>5633849000116</v>
      </c>
      <c r="E274" s="5" t="str">
        <f>'[1]TCE - ANEXO IV - Preencher'!G283</f>
        <v>GCINET SERVIÇOS DE INFORMÁTICA LTDA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80469</v>
      </c>
      <c r="I274" s="6">
        <f>IF('[1]TCE - ANEXO IV - Preencher'!K283="","",'[1]TCE - ANEXO IV - Preencher'!K283)</f>
        <v>45020</v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>2611606</v>
      </c>
      <c r="L274" s="7">
        <f>'[1]TCE - ANEXO IV - Preencher'!N283</f>
        <v>2155.4</v>
      </c>
    </row>
    <row r="275" spans="1:12" s="8" customFormat="1" ht="19.5" customHeight="1" x14ac:dyDescent="0.2">
      <c r="A275" s="3">
        <f>IFERROR(VLOOKUP(B275,'[1]DADOS (OCULTAR)'!$Q$3:$S$133,3,0),"")</f>
        <v>9767633000366</v>
      </c>
      <c r="B275" s="4" t="str">
        <f>'[1]TCE - ANEXO IV - Preencher'!C284</f>
        <v>HOSPITAL ERMÍRIO COUTINHO</v>
      </c>
      <c r="C275" s="4" t="str">
        <f>'[1]TCE - ANEXO IV - Preencher'!E284</f>
        <v>5.5 - Reparo e Manutenção de Máquinas e Equipamentos</v>
      </c>
      <c r="D275" s="3" t="str">
        <f>'[1]TCE - ANEXO IV - Preencher'!F284</f>
        <v>09.420.486/0001-91</v>
      </c>
      <c r="E275" s="5" t="str">
        <f>'[1]TCE - ANEXO IV - Preencher'!G284</f>
        <v>UNIVEN HEALTHCARE S.A.</v>
      </c>
      <c r="F275" s="5" t="str">
        <f>'[1]TCE - ANEXO IV - Preencher'!H284</f>
        <v>S</v>
      </c>
      <c r="G275" s="5" t="str">
        <f>'[1]TCE - ANEXO IV - Preencher'!I284</f>
        <v>N</v>
      </c>
      <c r="H275" s="5" t="str">
        <f>'[1]TCE - ANEXO IV - Preencher'!J284</f>
        <v>04P</v>
      </c>
      <c r="I275" s="6">
        <f>IF('[1]TCE - ANEXO IV - Preencher'!K284="","",'[1]TCE - ANEXO IV - Preencher'!K284)</f>
        <v>45056</v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>3550308</v>
      </c>
      <c r="L275" s="7">
        <f>'[1]TCE - ANEXO IV - Preencher'!N284</f>
        <v>4640</v>
      </c>
    </row>
    <row r="276" spans="1:12" s="8" customFormat="1" ht="19.5" customHeight="1" x14ac:dyDescent="0.2">
      <c r="A276" s="3">
        <f>IFERROR(VLOOKUP(B276,'[1]DADOS (OCULTAR)'!$Q$3:$S$133,3,0),"")</f>
        <v>9767633000366</v>
      </c>
      <c r="B276" s="4" t="str">
        <f>'[1]TCE - ANEXO IV - Preencher'!C285</f>
        <v>HOSPITAL ERMÍRIO COUTINHO</v>
      </c>
      <c r="C276" s="4" t="str">
        <f>'[1]TCE - ANEXO IV - Preencher'!E285</f>
        <v>5.17 - Manutenção de Software, Certificação Digital e Microfilmagem</v>
      </c>
      <c r="D276" s="3">
        <f>'[1]TCE - ANEXO IV - Preencher'!F285</f>
        <v>18630942000119</v>
      </c>
      <c r="E276" s="5" t="str">
        <f>'[1]TCE - ANEXO IV - Preencher'!G285</f>
        <v>PROVTEL TECNOLOGIA SERVIÇOS GERENCIADOS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2571</v>
      </c>
      <c r="I276" s="6">
        <f>IF('[1]TCE - ANEXO IV - Preencher'!K285="","",'[1]TCE - ANEXO IV - Preencher'!K285)</f>
        <v>45048</v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>2611606</v>
      </c>
      <c r="L276" s="7">
        <f>'[1]TCE - ANEXO IV - Preencher'!N285</f>
        <v>1000</v>
      </c>
    </row>
    <row r="277" spans="1:12" s="8" customFormat="1" ht="19.5" customHeight="1" x14ac:dyDescent="0.2">
      <c r="A277" s="3">
        <f>IFERROR(VLOOKUP(B277,'[1]DADOS (OCULTAR)'!$Q$3:$S$133,3,0),"")</f>
        <v>9767633000366</v>
      </c>
      <c r="B277" s="4" t="str">
        <f>'[1]TCE - ANEXO IV - Preencher'!C286</f>
        <v>HOSPITAL ERMÍRIO COUTINHO</v>
      </c>
      <c r="C277" s="4" t="str">
        <f>'[1]TCE - ANEXO IV - Preencher'!E286</f>
        <v>5.17 - Manutenção de Software, Certificação Digital e Microfilmagem</v>
      </c>
      <c r="D277" s="3">
        <f>'[1]TCE - ANEXO IV - Preencher'!F286</f>
        <v>10891998000115</v>
      </c>
      <c r="E277" s="5" t="str">
        <f>'[1]TCE - ANEXO IV - Preencher'!G286</f>
        <v>ADVISERSIT SERVIÇOS EM INFORMÁTICA</v>
      </c>
      <c r="F277" s="5" t="str">
        <f>'[1]TCE - ANEXO IV - Preencher'!H286</f>
        <v>S</v>
      </c>
      <c r="G277" s="5" t="str">
        <f>'[1]TCE - ANEXO IV - Preencher'!I286</f>
        <v>S</v>
      </c>
      <c r="H277" s="5" t="str">
        <f>'[1]TCE - ANEXO IV - Preencher'!J286</f>
        <v>875</v>
      </c>
      <c r="I277" s="6">
        <f>IF('[1]TCE - ANEXO IV - Preencher'!K286="","",'[1]TCE - ANEXO IV - Preencher'!K286)</f>
        <v>45047</v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>2610707</v>
      </c>
      <c r="L277" s="7">
        <f>'[1]TCE - ANEXO IV - Preencher'!N286</f>
        <v>1282.5</v>
      </c>
    </row>
    <row r="278" spans="1:12" s="8" customFormat="1" ht="19.5" customHeight="1" x14ac:dyDescent="0.2">
      <c r="A278" s="3">
        <f>IFERROR(VLOOKUP(B278,'[1]DADOS (OCULTAR)'!$Q$3:$S$133,3,0),"")</f>
        <v>9767633000366</v>
      </c>
      <c r="B278" s="4" t="str">
        <f>'[1]TCE - ANEXO IV - Preencher'!C287</f>
        <v>HOSPITAL ERMÍRIO COUTINHO</v>
      </c>
      <c r="C278" s="4" t="str">
        <f>'[1]TCE - ANEXO IV - Preencher'!E287</f>
        <v>5.17 - Manutenção de Software, Certificação Digital e Microfilmagem</v>
      </c>
      <c r="D278" s="3">
        <f>'[1]TCE - ANEXO IV - Preencher'!F287</f>
        <v>92306257000780</v>
      </c>
      <c r="E278" s="5" t="str">
        <f>'[1]TCE - ANEXO IV - Preencher'!G287</f>
        <v>MV INFORMÁTICA NORDESTE LTDA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51163</v>
      </c>
      <c r="I278" s="6">
        <f>IF('[1]TCE - ANEXO IV - Preencher'!K287="","",'[1]TCE - ANEXO IV - Preencher'!K287)</f>
        <v>45019</v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>2611606</v>
      </c>
      <c r="L278" s="7">
        <f>'[1]TCE - ANEXO IV - Preencher'!N287</f>
        <v>17865.810000000001</v>
      </c>
    </row>
    <row r="279" spans="1:12" s="8" customFormat="1" ht="19.5" customHeight="1" x14ac:dyDescent="0.2">
      <c r="A279" s="3">
        <f>IFERROR(VLOOKUP(B279,'[1]DADOS (OCULTAR)'!$Q$3:$S$133,3,0),"")</f>
        <v>9767633000366</v>
      </c>
      <c r="B279" s="4" t="str">
        <f>'[1]TCE - ANEXO IV - Preencher'!C288</f>
        <v>HOSPITAL ERMÍRIO COUTINHO</v>
      </c>
      <c r="C279" s="4" t="str">
        <f>'[1]TCE - ANEXO IV - Preencher'!E288</f>
        <v>5.16 - Serviços Médico-Hospitalares, Odotonlogia e Laboratoriais</v>
      </c>
      <c r="D279" s="3" t="str">
        <f>'[1]TCE - ANEXO IV - Preencher'!F288</f>
        <v>48.343.780/0001-07</v>
      </c>
      <c r="E279" s="5" t="str">
        <f>'[1]TCE - ANEXO IV - Preencher'!G288</f>
        <v>KARINE JASMIN FEITOSA SAUDE FEMININA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1000005</v>
      </c>
      <c r="I279" s="6">
        <f>IF('[1]TCE - ANEXO IV - Preencher'!K288="","",'[1]TCE - ANEXO IV - Preencher'!K288)</f>
        <v>45043</v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>2507507</v>
      </c>
      <c r="L279" s="7">
        <f>'[1]TCE - ANEXO IV - Preencher'!N288</f>
        <v>2800</v>
      </c>
    </row>
    <row r="280" spans="1:12" s="8" customFormat="1" ht="19.5" customHeight="1" x14ac:dyDescent="0.2">
      <c r="A280" s="3">
        <f>IFERROR(VLOOKUP(B280,'[1]DADOS (OCULTAR)'!$Q$3:$S$133,3,0),"")</f>
        <v>9767633000366</v>
      </c>
      <c r="B280" s="4" t="str">
        <f>'[1]TCE - ANEXO IV - Preencher'!C289</f>
        <v>HOSPITAL ERMÍRIO COUTINHO</v>
      </c>
      <c r="C280" s="4" t="str">
        <f>'[1]TCE - ANEXO IV - Preencher'!E289</f>
        <v>5.17 - Manutenção de Software, Certificação Digital e Microfilmagem</v>
      </c>
      <c r="D280" s="3">
        <f>'[1]TCE - ANEXO IV - Preencher'!F289</f>
        <v>3423683000188</v>
      </c>
      <c r="E280" s="5" t="str">
        <f>'[1]TCE - ANEXO IV - Preencher'!G289</f>
        <v xml:space="preserve">ADELTEC INFORMATICA E TECNOLOGIA LTDA ME 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16935</v>
      </c>
      <c r="I280" s="6">
        <f>IF('[1]TCE - ANEXO IV - Preencher'!K289="","",'[1]TCE - ANEXO IV - Preencher'!K289)</f>
        <v>45007</v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>2606804</v>
      </c>
      <c r="L280" s="7">
        <f>'[1]TCE - ANEXO IV - Preencher'!N289</f>
        <v>458</v>
      </c>
    </row>
    <row r="281" spans="1:12" s="8" customFormat="1" ht="19.5" customHeight="1" x14ac:dyDescent="0.2">
      <c r="A281" s="3">
        <f>IFERROR(VLOOKUP(B281,'[1]DADOS (OCULTAR)'!$Q$3:$S$133,3,0),"")</f>
        <v>9767633000366</v>
      </c>
      <c r="B281" s="4" t="str">
        <f>'[1]TCE - ANEXO IV - Preencher'!C290</f>
        <v>HOSPITAL ERMÍRIO COUTINHO</v>
      </c>
      <c r="C281" s="4" t="str">
        <f>'[1]TCE - ANEXO IV - Preencher'!E290</f>
        <v>5.17 - Manutenção de Software, Certificação Digital e Microfilmagem</v>
      </c>
      <c r="D281" s="3">
        <f>'[1]TCE - ANEXO IV - Preencher'!F290</f>
        <v>60765823000130</v>
      </c>
      <c r="E281" s="5" t="str">
        <f>'[1]TCE - ANEXO IV - Preencher'!G290</f>
        <v xml:space="preserve">SOCIEDADE BENEFICENTE ISRAELITA 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14464567</v>
      </c>
      <c r="I281" s="6">
        <f>IF('[1]TCE - ANEXO IV - Preencher'!K290="","",'[1]TCE - ANEXO IV - Preencher'!K290)</f>
        <v>45044</v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>3550308</v>
      </c>
      <c r="L281" s="7">
        <f>'[1]TCE - ANEXO IV - Preencher'!N290</f>
        <v>390</v>
      </c>
    </row>
    <row r="282" spans="1:12" s="8" customFormat="1" ht="19.5" customHeight="1" x14ac:dyDescent="0.2">
      <c r="A282" s="3">
        <f>IFERROR(VLOOKUP(B282,'[1]DADOS (OCULTAR)'!$Q$3:$S$133,3,0),"")</f>
        <v>9767633000366</v>
      </c>
      <c r="B282" s="4" t="str">
        <f>'[1]TCE - ANEXO IV - Preencher'!C291</f>
        <v>HOSPITAL ERMÍRIO COUTINHO</v>
      </c>
      <c r="C282" s="4" t="str">
        <f>'[1]TCE - ANEXO IV - Preencher'!E291</f>
        <v>5.17 - Manutenção de Software, Certificação Digital e Microfilmagem</v>
      </c>
      <c r="D282" s="3">
        <f>'[1]TCE - ANEXO IV - Preencher'!F291</f>
        <v>7333111000169</v>
      </c>
      <c r="E282" s="5" t="str">
        <f>'[1]TCE - ANEXO IV - Preencher'!G291</f>
        <v>SAFETEC INFORMATICA LTDA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90205</v>
      </c>
      <c r="I282" s="6">
        <f>IF('[1]TCE - ANEXO IV - Preencher'!K291="","",'[1]TCE - ANEXO IV - Preencher'!K291)</f>
        <v>45049</v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>2611606</v>
      </c>
      <c r="L282" s="7">
        <f>'[1]TCE - ANEXO IV - Preencher'!N291</f>
        <v>242.96</v>
      </c>
    </row>
    <row r="283" spans="1:12" s="8" customFormat="1" ht="19.5" customHeight="1" x14ac:dyDescent="0.2">
      <c r="A283" s="3">
        <f>IFERROR(VLOOKUP(B283,'[1]DADOS (OCULTAR)'!$Q$3:$S$133,3,0),"")</f>
        <v>9767633000366</v>
      </c>
      <c r="B283" s="4" t="str">
        <f>'[1]TCE - ANEXO IV - Preencher'!C292</f>
        <v>HOSPITAL ERMÍRIO COUTINHO</v>
      </c>
      <c r="C283" s="4" t="str">
        <f>'[1]TCE - ANEXO IV - Preencher'!E292</f>
        <v>5.22 - Vigilância Ostensiva / Monitorada</v>
      </c>
      <c r="D283" s="3">
        <f>'[1]TCE - ANEXO IV - Preencher'!F292</f>
        <v>11808559000169</v>
      </c>
      <c r="E283" s="5" t="str">
        <f>'[1]TCE - ANEXO IV - Preencher'!G292</f>
        <v>INTELIGENCIA SEGURANÇA PRIVADA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2868</v>
      </c>
      <c r="I283" s="6">
        <f>IF('[1]TCE - ANEXO IV - Preencher'!K292="","",'[1]TCE - ANEXO IV - Preencher'!K292)</f>
        <v>45048</v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>2609600</v>
      </c>
      <c r="L283" s="7">
        <f>'[1]TCE - ANEXO IV - Preencher'!N292</f>
        <v>55565.58</v>
      </c>
    </row>
    <row r="284" spans="1:12" s="8" customFormat="1" ht="19.5" customHeight="1" x14ac:dyDescent="0.2">
      <c r="A284" s="3">
        <f>IFERROR(VLOOKUP(B284,'[1]DADOS (OCULTAR)'!$Q$3:$S$133,3,0),"")</f>
        <v>9767633000366</v>
      </c>
      <c r="B284" s="4" t="str">
        <f>'[1]TCE - ANEXO IV - Preencher'!C293</f>
        <v>HOSPITAL ERMÍRIO COUTINHO</v>
      </c>
      <c r="C284" s="4" t="str">
        <f>'[1]TCE - ANEXO IV - Preencher'!E293</f>
        <v>5.99 - Outros Serviços de Terceiros Pessoa Jurídica</v>
      </c>
      <c r="D284" s="3">
        <f>'[1]TCE - ANEXO IV - Preencher'!F293</f>
        <v>3789272001000</v>
      </c>
      <c r="E284" s="5" t="str">
        <f>'[1]TCE - ANEXO IV - Preencher'!G293</f>
        <v xml:space="preserve">SERVIÇO NACIONAL DE APRENDIZAGEM INDUSTRIAL 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3528</v>
      </c>
      <c r="I284" s="6">
        <f>IF('[1]TCE - ANEXO IV - Preencher'!K293="","",'[1]TCE - ANEXO IV - Preencher'!K293)</f>
        <v>45027</v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>2604106</v>
      </c>
      <c r="L284" s="7">
        <f>'[1]TCE - ANEXO IV - Preencher'!N293</f>
        <v>1500</v>
      </c>
    </row>
    <row r="285" spans="1:12" s="8" customFormat="1" ht="19.5" customHeight="1" x14ac:dyDescent="0.2">
      <c r="A285" s="3">
        <f>IFERROR(VLOOKUP(B285,'[1]DADOS (OCULTAR)'!$Q$3:$S$133,3,0),"")</f>
        <v>9767633000366</v>
      </c>
      <c r="B285" s="4" t="str">
        <f>'[1]TCE - ANEXO IV - Preencher'!C294</f>
        <v>HOSPITAL ERMÍRIO COUTINHO</v>
      </c>
      <c r="C285" s="4" t="str">
        <f>'[1]TCE - ANEXO IV - Preencher'!E294</f>
        <v>5.10 - Detetização/Tratamento de Resíduos e Afins</v>
      </c>
      <c r="D285" s="3">
        <f>'[1]TCE - ANEXO IV - Preencher'!F294</f>
        <v>6173476000100</v>
      </c>
      <c r="E285" s="5" t="str">
        <f>'[1]TCE - ANEXO IV - Preencher'!G294</f>
        <v>ANTONIO E LEANDRO SERVIÇOS DE IMUNIZAÇÃO E PULVERIZAÇÃO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7566</v>
      </c>
      <c r="I285" s="6">
        <f>IF('[1]TCE - ANEXO IV - Preencher'!K294="","",'[1]TCE - ANEXO IV - Preencher'!K294)</f>
        <v>45054</v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>2604007</v>
      </c>
      <c r="L285" s="7">
        <f>'[1]TCE - ANEXO IV - Preencher'!N294</f>
        <v>550</v>
      </c>
    </row>
    <row r="286" spans="1:12" s="8" customFormat="1" ht="19.5" customHeight="1" x14ac:dyDescent="0.2">
      <c r="A286" s="3">
        <f>IFERROR(VLOOKUP(B286,'[1]DADOS (OCULTAR)'!$Q$3:$S$133,3,0),"")</f>
        <v>9767633000366</v>
      </c>
      <c r="B286" s="4" t="str">
        <f>'[1]TCE - ANEXO IV - Preencher'!C295</f>
        <v>HOSPITAL ERMÍRIO COUTINHO</v>
      </c>
      <c r="C286" s="4" t="str">
        <f>'[1]TCE - ANEXO IV - Preencher'!E295</f>
        <v>5.99 - Outros Serviços de Terceiros Pessoa Jurídica</v>
      </c>
      <c r="D286" s="3">
        <f>'[1]TCE - ANEXO IV - Preencher'!F295</f>
        <v>44292758000116</v>
      </c>
      <c r="E286" s="5" t="str">
        <f>'[1]TCE - ANEXO IV - Preencher'!G295</f>
        <v>SUEQUERLES SEBASTIÃO DE FRANÇA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19</v>
      </c>
      <c r="I286" s="6">
        <f>IF('[1]TCE - ANEXO IV - Preencher'!K295="","",'[1]TCE - ANEXO IV - Preencher'!K295)</f>
        <v>45021</v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>2600054</v>
      </c>
      <c r="L286" s="7">
        <f>'[1]TCE - ANEXO IV - Preencher'!N295</f>
        <v>450</v>
      </c>
    </row>
    <row r="287" spans="1:12" s="8" customFormat="1" ht="19.5" customHeight="1" x14ac:dyDescent="0.2">
      <c r="A287" s="3">
        <f>IFERROR(VLOOKUP(B287,'[1]DADOS (OCULTAR)'!$Q$3:$S$133,3,0),"")</f>
        <v>9767633000366</v>
      </c>
      <c r="B287" s="4" t="str">
        <f>'[1]TCE - ANEXO IV - Preencher'!C296</f>
        <v>HOSPITAL ERMÍRIO COUTINHO</v>
      </c>
      <c r="C287" s="4" t="str">
        <f>'[1]TCE - ANEXO IV - Preencher'!E296</f>
        <v>5.99 - Outros Serviços de Terceiros Pessoa Jurídica</v>
      </c>
      <c r="D287" s="3">
        <f>'[1]TCE - ANEXO IV - Preencher'!F296</f>
        <v>45671533000133</v>
      </c>
      <c r="E287" s="5" t="str">
        <f>'[1]TCE - ANEXO IV - Preencher'!G296</f>
        <v>VITORINO E MAIA ADVOGADOS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135</v>
      </c>
      <c r="I287" s="6">
        <f>IF('[1]TCE - ANEXO IV - Preencher'!K296="","",'[1]TCE - ANEXO IV - Preencher'!K296)</f>
        <v>45047</v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>2611606</v>
      </c>
      <c r="L287" s="7">
        <f>'[1]TCE - ANEXO IV - Preencher'!N296</f>
        <v>3300</v>
      </c>
    </row>
    <row r="288" spans="1:12" s="8" customFormat="1" ht="19.5" customHeight="1" x14ac:dyDescent="0.2">
      <c r="A288" s="3">
        <f>IFERROR(VLOOKUP(B288,'[1]DADOS (OCULTAR)'!$Q$3:$S$133,3,0),"")</f>
        <v>9767633000366</v>
      </c>
      <c r="B288" s="4" t="str">
        <f>'[1]TCE - ANEXO IV - Preencher'!C297</f>
        <v>HOSPITAL ERMÍRIO COUTINHO</v>
      </c>
      <c r="C288" s="4" t="str">
        <f>'[1]TCE - ANEXO IV - Preencher'!E297</f>
        <v>5.99 - Outros Serviços de Terceiros Pessoa Jurídica</v>
      </c>
      <c r="D288" s="3">
        <f>'[1]TCE - ANEXO IV - Preencher'!F297</f>
        <v>7523792000128</v>
      </c>
      <c r="E288" s="5" t="str">
        <f>'[1]TCE - ANEXO IV - Preencher'!G297</f>
        <v>FARIAS E ROCHA ADVOCACIA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1011</v>
      </c>
      <c r="I288" s="6">
        <f>IF('[1]TCE - ANEXO IV - Preencher'!K297="","",'[1]TCE - ANEXO IV - Preencher'!K297)</f>
        <v>45048</v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>2611606</v>
      </c>
      <c r="L288" s="7">
        <f>'[1]TCE - ANEXO IV - Preencher'!N297</f>
        <v>3300</v>
      </c>
    </row>
    <row r="289" spans="1:12" s="8" customFormat="1" ht="19.5" customHeight="1" x14ac:dyDescent="0.2">
      <c r="A289" s="3">
        <f>IFERROR(VLOOKUP(B289,'[1]DADOS (OCULTAR)'!$Q$3:$S$133,3,0),"")</f>
        <v>9767633000366</v>
      </c>
      <c r="B289" s="4" t="str">
        <f>'[1]TCE - ANEXO IV - Preencher'!C298</f>
        <v>HOSPITAL ERMÍRIO COUTINHO</v>
      </c>
      <c r="C289" s="4" t="str">
        <f>'[1]TCE - ANEXO IV - Preencher'!E298</f>
        <v>5.99 - Outros Serviços de Terceiros Pessoa Jurídica</v>
      </c>
      <c r="D289" s="3">
        <f>'[1]TCE - ANEXO IV - Preencher'!F298</f>
        <v>8654123000158</v>
      </c>
      <c r="E289" s="5" t="str">
        <f>'[1]TCE - ANEXO IV - Preencher'!G298</f>
        <v>AUDISA AUDITORES ASSOCIADOS</v>
      </c>
      <c r="F289" s="5" t="str">
        <f>'[1]TCE - ANEXO IV - Preencher'!H298</f>
        <v>S</v>
      </c>
      <c r="G289" s="5" t="str">
        <f>'[1]TCE - ANEXO IV - Preencher'!I298</f>
        <v>S</v>
      </c>
      <c r="H289" s="5" t="str">
        <f>'[1]TCE - ANEXO IV - Preencher'!J298</f>
        <v>018359</v>
      </c>
      <c r="I289" s="6">
        <f>IF('[1]TCE - ANEXO IV - Preencher'!K298="","",'[1]TCE - ANEXO IV - Preencher'!K298)</f>
        <v>45048</v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>3505708</v>
      </c>
      <c r="L289" s="7">
        <f>'[1]TCE - ANEXO IV - Preencher'!N298</f>
        <v>962.38</v>
      </c>
    </row>
    <row r="290" spans="1:12" s="8" customFormat="1" ht="19.5" customHeight="1" x14ac:dyDescent="0.2">
      <c r="A290" s="3">
        <f>IFERROR(VLOOKUP(B290,'[1]DADOS (OCULTAR)'!$Q$3:$S$133,3,0),"")</f>
        <v>9767633000366</v>
      </c>
      <c r="B290" s="4" t="str">
        <f>'[1]TCE - ANEXO IV - Preencher'!C299</f>
        <v>HOSPITAL ERMÍRIO COUTINHO</v>
      </c>
      <c r="C290" s="4" t="str">
        <f>'[1]TCE - ANEXO IV - Preencher'!E299</f>
        <v>5.99 - Outros Serviços de Terceiros Pessoa Jurídica</v>
      </c>
      <c r="D290" s="3">
        <f>'[1]TCE - ANEXO IV - Preencher'!F299</f>
        <v>46145125420</v>
      </c>
      <c r="E290" s="5" t="str">
        <f>'[1]TCE - ANEXO IV - Preencher'!G299</f>
        <v>LUCIANO BERNARDO DA SILVA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015404</v>
      </c>
      <c r="I290" s="6">
        <f>IF('[1]TCE - ANEXO IV - Preencher'!K299="","",'[1]TCE - ANEXO IV - Preencher'!K299)</f>
        <v>45034</v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>2609501</v>
      </c>
      <c r="L290" s="7">
        <f>'[1]TCE - ANEXO IV - Preencher'!N299</f>
        <v>80</v>
      </c>
    </row>
    <row r="291" spans="1:12" s="8" customFormat="1" ht="19.5" customHeight="1" x14ac:dyDescent="0.2">
      <c r="A291" s="3">
        <f>IFERROR(VLOOKUP(B291,'[1]DADOS (OCULTAR)'!$Q$3:$S$133,3,0),"")</f>
        <v>9767633000366</v>
      </c>
      <c r="B291" s="4" t="str">
        <f>'[1]TCE - ANEXO IV - Preencher'!C300</f>
        <v>HOSPITAL ERMÍRIO COUTINHO</v>
      </c>
      <c r="C291" s="4" t="str">
        <f>'[1]TCE - ANEXO IV - Preencher'!E300</f>
        <v>5.99 - Outros Serviços de Terceiros Pessoa Jurídica</v>
      </c>
      <c r="D291" s="3">
        <f>'[1]TCE - ANEXO IV - Preencher'!F300</f>
        <v>46723101000191</v>
      </c>
      <c r="E291" s="5" t="str">
        <f>'[1]TCE - ANEXO IV - Preencher'!G300</f>
        <v>E F DE ANDRADE TRANSPORTE</v>
      </c>
      <c r="F291" s="5" t="str">
        <f>'[1]TCE - ANEXO IV - Preencher'!H300</f>
        <v>S</v>
      </c>
      <c r="G291" s="5" t="str">
        <f>'[1]TCE - ANEXO IV - Preencher'!I300</f>
        <v>S</v>
      </c>
      <c r="H291" s="5" t="str">
        <f>'[1]TCE - ANEXO IV - Preencher'!J300</f>
        <v>12</v>
      </c>
      <c r="I291" s="6">
        <f>IF('[1]TCE - ANEXO IV - Preencher'!K300="","",'[1]TCE - ANEXO IV - Preencher'!K300)</f>
        <v>45049</v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>2609501</v>
      </c>
      <c r="L291" s="7">
        <f>'[1]TCE - ANEXO IV - Preencher'!N300</f>
        <v>4950</v>
      </c>
    </row>
    <row r="292" spans="1:12" s="8" customFormat="1" ht="19.5" customHeight="1" x14ac:dyDescent="0.2">
      <c r="A292" s="3">
        <f>IFERROR(VLOOKUP(B292,'[1]DADOS (OCULTAR)'!$Q$3:$S$133,3,0),"")</f>
        <v>9767633000366</v>
      </c>
      <c r="B292" s="4" t="str">
        <f>'[1]TCE - ANEXO IV - Preencher'!C301</f>
        <v>HOSPITAL ERMÍRIO COUTINHO</v>
      </c>
      <c r="C292" s="4" t="str">
        <f>'[1]TCE - ANEXO IV - Preencher'!E301</f>
        <v>5.5 - Reparo e Manutenção de Máquinas e Equipamentos</v>
      </c>
      <c r="D292" s="3">
        <f>'[1]TCE - ANEXO IV - Preencher'!F301</f>
        <v>6907719000197</v>
      </c>
      <c r="E292" s="5" t="str">
        <f>'[1]TCE - ANEXO IV - Preencher'!G301</f>
        <v>F A G DE OLIVEIRA LTDA</v>
      </c>
      <c r="F292" s="5" t="str">
        <f>'[1]TCE - ANEXO IV - Preencher'!H301</f>
        <v>S</v>
      </c>
      <c r="G292" s="5" t="str">
        <f>'[1]TCE - ANEXO IV - Preencher'!I301</f>
        <v>S</v>
      </c>
      <c r="H292" s="5" t="str">
        <f>'[1]TCE - ANEXO IV - Preencher'!J301</f>
        <v>1859</v>
      </c>
      <c r="I292" s="6">
        <f>IF('[1]TCE - ANEXO IV - Preencher'!K301="","",'[1]TCE - ANEXO IV - Preencher'!K301)</f>
        <v>45057</v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>2607901</v>
      </c>
      <c r="L292" s="7">
        <f>'[1]TCE - ANEXO IV - Preencher'!N301</f>
        <v>9944.91</v>
      </c>
    </row>
    <row r="293" spans="1:12" s="8" customFormat="1" ht="19.5" customHeight="1" x14ac:dyDescent="0.2">
      <c r="A293" s="3">
        <f>IFERROR(VLOOKUP(B293,'[1]DADOS (OCULTAR)'!$Q$3:$S$133,3,0),"")</f>
        <v>9767633000366</v>
      </c>
      <c r="B293" s="4" t="str">
        <f>'[1]TCE - ANEXO IV - Preencher'!C302</f>
        <v>HOSPITAL ERMÍRIO COUTINHO</v>
      </c>
      <c r="C293" s="4" t="str">
        <f>'[1]TCE - ANEXO IV - Preencher'!E302</f>
        <v>5.5 - Reparo e Manutenção de Máquinas e Equipamentos</v>
      </c>
      <c r="D293" s="3" t="str">
        <f>'[1]TCE - ANEXO IV - Preencher'!F302</f>
        <v>24380578/0020-41</v>
      </c>
      <c r="E293" s="5" t="str">
        <f>'[1]TCE - ANEXO IV - Preencher'!G302</f>
        <v>WHITE MARTINS GASES INDUSTRIAIS DO NORDESTE LTDA</v>
      </c>
      <c r="F293" s="5" t="str">
        <f>'[1]TCE - ANEXO IV - Preencher'!H302</f>
        <v>S</v>
      </c>
      <c r="G293" s="5" t="str">
        <f>'[1]TCE - ANEXO IV - Preencher'!I302</f>
        <v>S</v>
      </c>
      <c r="H293" s="5" t="str">
        <f>'[1]TCE - ANEXO IV - Preencher'!J302</f>
        <v>14653</v>
      </c>
      <c r="I293" s="6">
        <f>IF('[1]TCE - ANEXO IV - Preencher'!K302="","",'[1]TCE - ANEXO IV - Preencher'!K302)</f>
        <v>45026</v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>2607901</v>
      </c>
      <c r="L293" s="7">
        <f>'[1]TCE - ANEXO IV - Preencher'!N302</f>
        <v>1438.5</v>
      </c>
    </row>
    <row r="294" spans="1:12" s="8" customFormat="1" ht="19.5" customHeight="1" x14ac:dyDescent="0.2">
      <c r="A294" s="3">
        <f>IFERROR(VLOOKUP(B294,'[1]DADOS (OCULTAR)'!$Q$3:$S$133,3,0),"")</f>
        <v>9767633000366</v>
      </c>
      <c r="B294" s="4" t="str">
        <f>'[1]TCE - ANEXO IV - Preencher'!C303</f>
        <v>HOSPITAL ERMÍRIO COUTINHO</v>
      </c>
      <c r="C294" s="4" t="str">
        <f>'[1]TCE - ANEXO IV - Preencher'!E303</f>
        <v>5.5 - Reparo e Manutenção de Máquinas e Equipamentos</v>
      </c>
      <c r="D294" s="3">
        <f>'[1]TCE - ANEXO IV - Preencher'!F303</f>
        <v>12038681000166</v>
      </c>
      <c r="E294" s="5" t="str">
        <f>'[1]TCE - ANEXO IV - Preencher'!G303</f>
        <v>JOSÉ SÉRGIO DA SILVA REFRIGERAÇÃO</v>
      </c>
      <c r="F294" s="5" t="str">
        <f>'[1]TCE - ANEXO IV - Preencher'!H303</f>
        <v>S</v>
      </c>
      <c r="G294" s="5" t="str">
        <f>'[1]TCE - ANEXO IV - Preencher'!I303</f>
        <v>S</v>
      </c>
      <c r="H294" s="5" t="str">
        <f>'[1]TCE - ANEXO IV - Preencher'!J303</f>
        <v>209</v>
      </c>
      <c r="I294" s="6">
        <f>IF('[1]TCE - ANEXO IV - Preencher'!K303="","",'[1]TCE - ANEXO IV - Preencher'!K303)</f>
        <v>45048</v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>2613701</v>
      </c>
      <c r="L294" s="7">
        <f>'[1]TCE - ANEXO IV - Preencher'!N303</f>
        <v>7500</v>
      </c>
    </row>
    <row r="295" spans="1:12" s="8" customFormat="1" ht="19.5" customHeight="1" x14ac:dyDescent="0.2">
      <c r="A295" s="3">
        <f>IFERROR(VLOOKUP(B295,'[1]DADOS (OCULTAR)'!$Q$3:$S$133,3,0),"")</f>
        <v>9767633000366</v>
      </c>
      <c r="B295" s="4" t="str">
        <f>'[1]TCE - ANEXO IV - Preencher'!C304</f>
        <v>HOSPITAL ERMÍRIO COUTINHO</v>
      </c>
      <c r="C295" s="4" t="str">
        <f>'[1]TCE - ANEXO IV - Preencher'!E304</f>
        <v>5.5 - Reparo e Manutenção de Máquinas e Equipamentos</v>
      </c>
      <c r="D295" s="3">
        <f>'[1]TCE - ANEXO IV - Preencher'!F304</f>
        <v>6285083000199</v>
      </c>
      <c r="E295" s="5" t="str">
        <f>'[1]TCE - ANEXO IV - Preencher'!G304</f>
        <v>TEC MAQLI LTDA ME</v>
      </c>
      <c r="F295" s="5" t="str">
        <f>'[1]TCE - ANEXO IV - Preencher'!H304</f>
        <v>S</v>
      </c>
      <c r="G295" s="5" t="str">
        <f>'[1]TCE - ANEXO IV - Preencher'!I304</f>
        <v>S</v>
      </c>
      <c r="H295" s="5" t="str">
        <f>'[1]TCE - ANEXO IV - Preencher'!J304</f>
        <v>789</v>
      </c>
      <c r="I295" s="6">
        <f>IF('[1]TCE - ANEXO IV - Preencher'!K304="","",'[1]TCE - ANEXO IV - Preencher'!K304)</f>
        <v>45042</v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>2611606</v>
      </c>
      <c r="L295" s="7">
        <f>'[1]TCE - ANEXO IV - Preencher'!N304</f>
        <v>4100</v>
      </c>
    </row>
    <row r="296" spans="1:12" s="8" customFormat="1" ht="19.5" customHeight="1" x14ac:dyDescent="0.2">
      <c r="A296" s="3">
        <f>IFERROR(VLOOKUP(B296,'[1]DADOS (OCULTAR)'!$Q$3:$S$133,3,0),"")</f>
        <v>9767633000366</v>
      </c>
      <c r="B296" s="4" t="str">
        <f>'[1]TCE - ANEXO IV - Preencher'!C305</f>
        <v>HOSPITAL ERMÍRIO COUTINHO</v>
      </c>
      <c r="C296" s="4" t="str">
        <f>'[1]TCE - ANEXO IV - Preencher'!E305</f>
        <v>5.5 - Reparo e Manutenção de Máquinas e Equipamentos</v>
      </c>
      <c r="D296" s="3">
        <f>'[1]TCE - ANEXO IV - Preencher'!F305</f>
        <v>40893042000113</v>
      </c>
      <c r="E296" s="5" t="str">
        <f>'[1]TCE - ANEXO IV - Preencher'!G305</f>
        <v>GERASTEP GERADORES ASSISTENCIA TÉCNICA E PEÇAS LTDA ME</v>
      </c>
      <c r="F296" s="5" t="str">
        <f>'[1]TCE - ANEXO IV - Preencher'!H305</f>
        <v>S</v>
      </c>
      <c r="G296" s="5" t="str">
        <f>'[1]TCE - ANEXO IV - Preencher'!I305</f>
        <v>S</v>
      </c>
      <c r="H296" s="5" t="str">
        <f>'[1]TCE - ANEXO IV - Preencher'!J305</f>
        <v>40837</v>
      </c>
      <c r="I296" s="6">
        <f>IF('[1]TCE - ANEXO IV - Preencher'!K305="","",'[1]TCE - ANEXO IV - Preencher'!K305)</f>
        <v>45036</v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>2611606</v>
      </c>
      <c r="L296" s="7">
        <f>'[1]TCE - ANEXO IV - Preencher'!N305</f>
        <v>480</v>
      </c>
    </row>
    <row r="297" spans="1:12" s="8" customFormat="1" ht="19.5" customHeight="1" x14ac:dyDescent="0.2">
      <c r="A297" s="3">
        <f>IFERROR(VLOOKUP(B297,'[1]DADOS (OCULTAR)'!$Q$3:$S$133,3,0),"")</f>
        <v>9767633000366</v>
      </c>
      <c r="B297" s="4" t="str">
        <f>'[1]TCE - ANEXO IV - Preencher'!C306</f>
        <v>HOSPITAL ERMÍRIO COUTINHO</v>
      </c>
      <c r="C297" s="4" t="str">
        <f>'[1]TCE - ANEXO IV - Preencher'!E306</f>
        <v>5.5 - Reparo e Manutenção de Máquinas e Equipamentos</v>
      </c>
      <c r="D297" s="3">
        <f>'[1]TCE - ANEXO IV - Preencher'!F306</f>
        <v>24380578002041</v>
      </c>
      <c r="E297" s="5" t="str">
        <f>'[1]TCE - ANEXO IV - Preencher'!G306</f>
        <v>WHITE MARTINS GASES INDUSTRIAIS DONORDESTE LTDA</v>
      </c>
      <c r="F297" s="5" t="str">
        <f>'[1]TCE - ANEXO IV - Preencher'!H306</f>
        <v>S</v>
      </c>
      <c r="G297" s="5" t="str">
        <f>'[1]TCE - ANEXO IV - Preencher'!I306</f>
        <v>S</v>
      </c>
      <c r="H297" s="5" t="str">
        <f>'[1]TCE - ANEXO IV - Preencher'!J306</f>
        <v>14755</v>
      </c>
      <c r="I297" s="6">
        <f>IF('[1]TCE - ANEXO IV - Preencher'!K306="","",'[1]TCE - ANEXO IV - Preencher'!K306)</f>
        <v>45044</v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>2607901</v>
      </c>
      <c r="L297" s="7">
        <f>'[1]TCE - ANEXO IV - Preencher'!N306</f>
        <v>7370.86</v>
      </c>
    </row>
    <row r="298" spans="1:12" s="8" customFormat="1" ht="19.5" customHeight="1" x14ac:dyDescent="0.2">
      <c r="A298" s="3">
        <f>IFERROR(VLOOKUP(B298,'[1]DADOS (OCULTAR)'!$Q$3:$S$133,3,0),"")</f>
        <v>9767633000366</v>
      </c>
      <c r="B298" s="4" t="str">
        <f>'[1]TCE - ANEXO IV - Preencher'!C307</f>
        <v>HOSPITAL ERMÍRIO COUTINHO</v>
      </c>
      <c r="C298" s="4" t="str">
        <f>'[1]TCE - ANEXO IV - Preencher'!E307</f>
        <v>5.3 - Locação de Máquinas e Equipamentos</v>
      </c>
      <c r="D298" s="3">
        <f>'[1]TCE - ANEXO IV - Preencher'!F307</f>
        <v>24380578002041</v>
      </c>
      <c r="E298" s="5" t="str">
        <f>'[1]TCE - ANEXO IV - Preencher'!G307</f>
        <v>WHITE MARTINS GASES INDUSTRIAIS DONORDESTE LTDA</v>
      </c>
      <c r="F298" s="5" t="str">
        <f>'[1]TCE - ANEXO IV - Preencher'!H307</f>
        <v>S</v>
      </c>
      <c r="G298" s="5" t="str">
        <f>'[1]TCE - ANEXO IV - Preencher'!I307</f>
        <v>S</v>
      </c>
      <c r="H298" s="5" t="str">
        <f>'[1]TCE - ANEXO IV - Preencher'!J307</f>
        <v>014847299</v>
      </c>
      <c r="I298" s="6">
        <f>IF('[1]TCE - ANEXO IV - Preencher'!K307="","",'[1]TCE - ANEXO IV - Preencher'!K307)</f>
        <v>45026</v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>2607901</v>
      </c>
      <c r="L298" s="7">
        <f>'[1]TCE - ANEXO IV - Preencher'!N307</f>
        <v>14787.96</v>
      </c>
    </row>
    <row r="299" spans="1:12" s="8" customFormat="1" ht="19.5" customHeight="1" x14ac:dyDescent="0.2">
      <c r="A299" s="3">
        <f>IFERROR(VLOOKUP(B299,'[1]DADOS (OCULTAR)'!$Q$3:$S$133,3,0),"")</f>
        <v>9767633000366</v>
      </c>
      <c r="B299" s="4" t="str">
        <f>'[1]TCE - ANEXO IV - Preencher'!C308</f>
        <v>HOSPITAL ERMÍRIO COUTINHO</v>
      </c>
      <c r="C299" s="4" t="str">
        <f>'[1]TCE - ANEXO IV - Preencher'!E308</f>
        <v>5.16 - Serviços Médico-Hospitalares, Odotonlogia e Laboratoriais</v>
      </c>
      <c r="D299" s="3" t="str">
        <f>'[1]TCE - ANEXO IV - Preencher'!F308</f>
        <v>05.281.073/0001-12</v>
      </c>
      <c r="E299" s="5" t="str">
        <f>'[1]TCE - ANEXO IV - Preencher'!G308</f>
        <v>LABORATORIO DE HISTOPOLOGIA HORACIO</v>
      </c>
      <c r="F299" s="5" t="str">
        <f>'[1]TCE - ANEXO IV - Preencher'!H308</f>
        <v>S</v>
      </c>
      <c r="G299" s="5" t="str">
        <f>'[1]TCE - ANEXO IV - Preencher'!I308</f>
        <v>S</v>
      </c>
      <c r="H299" s="5" t="str">
        <f>'[1]TCE - ANEXO IV - Preencher'!J308</f>
        <v>11741</v>
      </c>
      <c r="I299" s="6">
        <f>IF('[1]TCE - ANEXO IV - Preencher'!K308="","",'[1]TCE - ANEXO IV - Preencher'!K308)</f>
        <v>45035</v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>2611606</v>
      </c>
      <c r="L299" s="7">
        <f>'[1]TCE - ANEXO IV - Preencher'!N308</f>
        <v>350</v>
      </c>
    </row>
    <row r="300" spans="1:12" s="8" customFormat="1" ht="19.5" customHeight="1" x14ac:dyDescent="0.2">
      <c r="A300" s="3">
        <f>IFERROR(VLOOKUP(B300,'[1]DADOS (OCULTAR)'!$Q$3:$S$133,3,0),"")</f>
        <v>9767633000366</v>
      </c>
      <c r="B300" s="4" t="str">
        <f>'[1]TCE - ANEXO IV - Preencher'!C309</f>
        <v>HOSPITAL ERMÍRIO COUTINHO</v>
      </c>
      <c r="C300" s="4" t="str">
        <f>'[1]TCE - ANEXO IV - Preencher'!E309</f>
        <v>5.5 - Reparo e Manutenção de Máquinas e Equipamentos</v>
      </c>
      <c r="D300" s="3" t="str">
        <f>'[1]TCE - ANEXO IV - Preencher'!F309</f>
        <v>10.779.833/0001-56</v>
      </c>
      <c r="E300" s="5" t="str">
        <f>'[1]TCE - ANEXO IV - Preencher'!G309</f>
        <v>MEDICAL MERCANTIL DE APARELHAGEM</v>
      </c>
      <c r="F300" s="5" t="str">
        <f>'[1]TCE - ANEXO IV - Preencher'!H309</f>
        <v>S</v>
      </c>
      <c r="G300" s="5" t="str">
        <f>'[1]TCE - ANEXO IV - Preencher'!I309</f>
        <v>S</v>
      </c>
      <c r="H300" s="5" t="str">
        <f>'[1]TCE - ANEXO IV - Preencher'!J309</f>
        <v>12729</v>
      </c>
      <c r="I300" s="6">
        <f>IF('[1]TCE - ANEXO IV - Preencher'!K309="","",'[1]TCE - ANEXO IV - Preencher'!K309)</f>
        <v>45020</v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>2611606</v>
      </c>
      <c r="L300" s="7">
        <f>'[1]TCE - ANEXO IV - Preencher'!N309</f>
        <v>1406.96</v>
      </c>
    </row>
    <row r="301" spans="1:12" s="8" customFormat="1" ht="19.5" customHeight="1" x14ac:dyDescent="0.2">
      <c r="A301" s="3">
        <f>IFERROR(VLOOKUP(B301,'[1]DADOS (OCULTAR)'!$Q$3:$S$133,3,0),"")</f>
        <v>9767633000366</v>
      </c>
      <c r="B301" s="4" t="str">
        <f>'[1]TCE - ANEXO IV - Preencher'!C310</f>
        <v>HOSPITAL ERMÍRIO COUTINHO</v>
      </c>
      <c r="C301" s="4" t="str">
        <f>'[1]TCE - ANEXO IV - Preencher'!E310</f>
        <v xml:space="preserve">5.7 - Reparo e Manutenção de Bens Movéis de Outras Naturezas </v>
      </c>
      <c r="D301" s="3" t="str">
        <f>'[1]TCE - ANEXO IV - Preencher'!F310</f>
        <v>15.097.304/0001-96</v>
      </c>
      <c r="E301" s="5" t="str">
        <f>'[1]TCE - ANEXO IV - Preencher'!G310</f>
        <v xml:space="preserve">CAIO CESAR ALVES MONTEIRO ME </v>
      </c>
      <c r="F301" s="5" t="str">
        <f>'[1]TCE - ANEXO IV - Preencher'!H310</f>
        <v>S</v>
      </c>
      <c r="G301" s="5" t="str">
        <f>'[1]TCE - ANEXO IV - Preencher'!I310</f>
        <v>S</v>
      </c>
      <c r="H301" s="5" t="str">
        <f>'[1]TCE - ANEXO IV - Preencher'!J310</f>
        <v>378</v>
      </c>
      <c r="I301" s="6">
        <f>IF('[1]TCE - ANEXO IV - Preencher'!K310="","",'[1]TCE - ANEXO IV - Preencher'!K310)</f>
        <v>45026</v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>2611606</v>
      </c>
      <c r="L301" s="7">
        <f>'[1]TCE - ANEXO IV - Preencher'!N310</f>
        <v>10300</v>
      </c>
    </row>
    <row r="302" spans="1:12" s="8" customFormat="1" ht="19.5" customHeight="1" x14ac:dyDescent="0.2">
      <c r="A302" s="3">
        <f>IFERROR(VLOOKUP(B302,'[1]DADOS (OCULTAR)'!$Q$3:$S$133,3,0),"")</f>
        <v>9767633000366</v>
      </c>
      <c r="B302" s="4" t="str">
        <f>'[1]TCE - ANEXO IV - Preencher'!C311</f>
        <v>HOSPITAL ERMÍRIO COUTINHO</v>
      </c>
      <c r="C302" s="4" t="str">
        <f>'[1]TCE - ANEXO IV - Preencher'!E311</f>
        <v>5.5 - Reparo e Manutenção de Máquinas e Equipamentos</v>
      </c>
      <c r="D302" s="3">
        <f>'[1]TCE - ANEXO IV - Preencher'!F311</f>
        <v>1141468000169</v>
      </c>
      <c r="E302" s="5" t="str">
        <f>'[1]TCE - ANEXO IV - Preencher'!G311</f>
        <v>MEDCALL COMERCIO E SERVIÇOS</v>
      </c>
      <c r="F302" s="5" t="str">
        <f>'[1]TCE - ANEXO IV - Preencher'!H311</f>
        <v>S</v>
      </c>
      <c r="G302" s="5" t="str">
        <f>'[1]TCE - ANEXO IV - Preencher'!I311</f>
        <v>S</v>
      </c>
      <c r="H302" s="5" t="str">
        <f>'[1]TCE - ANEXO IV - Preencher'!J311</f>
        <v>3618</v>
      </c>
      <c r="I302" s="6">
        <f>IF('[1]TCE - ANEXO IV - Preencher'!K311="","",'[1]TCE - ANEXO IV - Preencher'!K311)</f>
        <v>45049</v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>2611606</v>
      </c>
      <c r="L302" s="7">
        <f>'[1]TCE - ANEXO IV - Preencher'!N311</f>
        <v>618.58000000000004</v>
      </c>
    </row>
    <row r="303" spans="1:12" s="8" customFormat="1" ht="19.5" customHeight="1" x14ac:dyDescent="0.2">
      <c r="A303" s="3">
        <f>IFERROR(VLOOKUP(B303,'[1]DADOS (OCULTAR)'!$Q$3:$S$133,3,0),"")</f>
        <v>9767633000366</v>
      </c>
      <c r="B303" s="4" t="str">
        <f>'[1]TCE - ANEXO IV - Preencher'!C312</f>
        <v>HOSPITAL ERMÍRIO COUTINHO</v>
      </c>
      <c r="C303" s="4" t="str">
        <f>'[1]TCE - ANEXO IV - Preencher'!E312</f>
        <v>5.99 - Outros Serviços de Terceiros Pessoa Jurídica</v>
      </c>
      <c r="D303" s="3" t="str">
        <f>'[1]TCE - ANEXO IV - Preencher'!F312</f>
        <v>08.033.359.0001-77</v>
      </c>
      <c r="E303" s="5" t="str">
        <f>'[1]TCE - ANEXO IV - Preencher'!G312</f>
        <v>SIND DOS ENFERMEIROS DO ESTADO DE PE</v>
      </c>
      <c r="F303" s="5" t="str">
        <f>'[1]TCE - ANEXO IV - Preencher'!H312</f>
        <v>S</v>
      </c>
      <c r="G303" s="5" t="str">
        <f>'[1]TCE - ANEXO IV - Preencher'!I312</f>
        <v>N</v>
      </c>
      <c r="H303" s="5" t="str">
        <f>'[1]TCE - ANEXO IV - Preencher'!J312</f>
        <v>03/2023</v>
      </c>
      <c r="I303" s="6">
        <f>IF('[1]TCE - ANEXO IV - Preencher'!K312="","",'[1]TCE - ANEXO IV - Preencher'!K312)</f>
        <v>45027</v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>2611606</v>
      </c>
      <c r="L303" s="7">
        <f>'[1]TCE - ANEXO IV - Preencher'!N312</f>
        <v>4842.0200000000004</v>
      </c>
    </row>
    <row r="304" spans="1:12" s="8" customFormat="1" ht="19.5" customHeight="1" x14ac:dyDescent="0.2">
      <c r="A304" s="3">
        <f>IFERROR(VLOOKUP(B304,'[1]DADOS (OCULTAR)'!$Q$3:$S$133,3,0),"")</f>
        <v>9767633000366</v>
      </c>
      <c r="B304" s="4" t="str">
        <f>'[1]TCE - ANEXO IV - Preencher'!C313</f>
        <v>HOSPITAL ERMÍRIO COUTINHO</v>
      </c>
      <c r="C304" s="4" t="str">
        <f>'[1]TCE - ANEXO IV - Preencher'!E313</f>
        <v>5.16 - Serviços Médico-Hospitalares, Odotonlogia e Laboratoriais</v>
      </c>
      <c r="D304" s="3" t="str">
        <f>'[1]TCE - ANEXO IV - Preencher'!F313</f>
        <v>48.779.764/0001-53</v>
      </c>
      <c r="E304" s="5" t="str">
        <f>'[1]TCE - ANEXO IV - Preencher'!G313</f>
        <v>H F SERVICOS MEDICOS CIRURGICOS LTDA</v>
      </c>
      <c r="F304" s="5" t="str">
        <f>'[1]TCE - ANEXO IV - Preencher'!H313</f>
        <v>S</v>
      </c>
      <c r="G304" s="5" t="str">
        <f>'[1]TCE - ANEXO IV - Preencher'!I313</f>
        <v>S</v>
      </c>
      <c r="H304" s="5" t="str">
        <f>'[1]TCE - ANEXO IV - Preencher'!J313</f>
        <v>16</v>
      </c>
      <c r="I304" s="6">
        <f>IF('[1]TCE - ANEXO IV - Preencher'!K313="","",'[1]TCE - ANEXO IV - Preencher'!K313)</f>
        <v>45049</v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>2511608</v>
      </c>
      <c r="L304" s="7">
        <f>'[1]TCE - ANEXO IV - Preencher'!N313</f>
        <v>7800</v>
      </c>
    </row>
    <row r="305" spans="1:12" s="8" customFormat="1" ht="19.5" customHeight="1" x14ac:dyDescent="0.2">
      <c r="A305" s="3">
        <f>IFERROR(VLOOKUP(B305,'[1]DADOS (OCULTAR)'!$Q$3:$S$133,3,0),"")</f>
        <v>9767633000366</v>
      </c>
      <c r="B305" s="4" t="str">
        <f>'[1]TCE - ANEXO IV - Preencher'!C314</f>
        <v>HOSPITAL ERMÍRIO COUTINHO</v>
      </c>
      <c r="C305" s="4" t="str">
        <f>'[1]TCE - ANEXO IV - Preencher'!E314</f>
        <v>5.16 - Serviços Médico-Hospitalares, Odotonlogia e Laboratoriais</v>
      </c>
      <c r="D305" s="3" t="str">
        <f>'[1]TCE - ANEXO IV - Preencher'!F314</f>
        <v>04.984.807/0001-67</v>
      </c>
      <c r="E305" s="5" t="str">
        <f>'[1]TCE - ANEXO IV - Preencher'!G314</f>
        <v>SEMOC SERVICO DE M OCULAR M OCUPAC</v>
      </c>
      <c r="F305" s="5" t="str">
        <f>'[1]TCE - ANEXO IV - Preencher'!H314</f>
        <v>S</v>
      </c>
      <c r="G305" s="5" t="str">
        <f>'[1]TCE - ANEXO IV - Preencher'!I314</f>
        <v>S</v>
      </c>
      <c r="H305" s="5" t="str">
        <f>'[1]TCE - ANEXO IV - Preencher'!J314</f>
        <v>1280</v>
      </c>
      <c r="I305" s="6">
        <f>IF('[1]TCE - ANEXO IV - Preencher'!K314="","",'[1]TCE - ANEXO IV - Preencher'!K314)</f>
        <v>45050</v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>2615300</v>
      </c>
      <c r="L305" s="7">
        <f>'[1]TCE - ANEXO IV - Preencher'!N314</f>
        <v>6000</v>
      </c>
    </row>
    <row r="306" spans="1:12" s="8" customFormat="1" ht="19.5" customHeight="1" x14ac:dyDescent="0.2">
      <c r="A306" s="3">
        <f>IFERROR(VLOOKUP(B306,'[1]DADOS (OCULTAR)'!$Q$3:$S$133,3,0),"")</f>
        <v>9767633000366</v>
      </c>
      <c r="B306" s="4" t="str">
        <f>'[1]TCE - ANEXO IV - Preencher'!C315</f>
        <v>HOSPITAL ERMÍRIO COUTINHO</v>
      </c>
      <c r="C306" s="4" t="str">
        <f>'[1]TCE - ANEXO IV - Preencher'!E315</f>
        <v>5.16 - Serviços Médico-Hospitalares, Odotonlogia e Laboratoriais</v>
      </c>
      <c r="D306" s="3" t="str">
        <f>'[1]TCE - ANEXO IV - Preencher'!F315</f>
        <v>49.158.209/0001-77</v>
      </c>
      <c r="E306" s="5" t="str">
        <f>'[1]TCE - ANEXO IV - Preencher'!G315</f>
        <v>PAMED ATIVIDADES MEDICAS LTDA</v>
      </c>
      <c r="F306" s="5" t="str">
        <f>'[1]TCE - ANEXO IV - Preencher'!H315</f>
        <v>S</v>
      </c>
      <c r="G306" s="5" t="str">
        <f>'[1]TCE - ANEXO IV - Preencher'!I315</f>
        <v>S</v>
      </c>
      <c r="H306" s="5" t="str">
        <f>'[1]TCE - ANEXO IV - Preencher'!J315</f>
        <v>58</v>
      </c>
      <c r="I306" s="6">
        <f>IF('[1]TCE - ANEXO IV - Preencher'!K315="","",'[1]TCE - ANEXO IV - Preencher'!K315)</f>
        <v>45048</v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>2609600</v>
      </c>
      <c r="L306" s="7">
        <f>'[1]TCE - ANEXO IV - Preencher'!N315</f>
        <v>3000</v>
      </c>
    </row>
    <row r="307" spans="1:12" s="8" customFormat="1" ht="19.5" customHeight="1" x14ac:dyDescent="0.2">
      <c r="A307" s="3">
        <f>IFERROR(VLOOKUP(B307,'[1]DADOS (OCULTAR)'!$Q$3:$S$133,3,0),"")</f>
        <v>9767633000366</v>
      </c>
      <c r="B307" s="4" t="str">
        <f>'[1]TCE - ANEXO IV - Preencher'!C316</f>
        <v>HOSPITAL ERMÍRIO COUTINHO</v>
      </c>
      <c r="C307" s="4" t="str">
        <f>'[1]TCE - ANEXO IV - Preencher'!E316</f>
        <v>5.16 - Serviços Médico-Hospitalares, Odotonlogia e Laboratoriais</v>
      </c>
      <c r="D307" s="3" t="str">
        <f>'[1]TCE - ANEXO IV - Preencher'!F316</f>
        <v>11.095.922/0001-46</v>
      </c>
      <c r="E307" s="5" t="str">
        <f>'[1]TCE - ANEXO IV - Preencher'!G316</f>
        <v>ECAPE SERVICOS MEDICOS LTDA EPP</v>
      </c>
      <c r="F307" s="5" t="str">
        <f>'[1]TCE - ANEXO IV - Preencher'!H316</f>
        <v>S</v>
      </c>
      <c r="G307" s="5" t="str">
        <f>'[1]TCE - ANEXO IV - Preencher'!I316</f>
        <v>S</v>
      </c>
      <c r="H307" s="5" t="str">
        <f>'[1]TCE - ANEXO IV - Preencher'!J316</f>
        <v>802</v>
      </c>
      <c r="I307" s="6">
        <f>IF('[1]TCE - ANEXO IV - Preencher'!K316="","",'[1]TCE - ANEXO IV - Preencher'!K316)</f>
        <v>45048</v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>2611606</v>
      </c>
      <c r="L307" s="7">
        <f>'[1]TCE - ANEXO IV - Preencher'!N316</f>
        <v>7050</v>
      </c>
    </row>
    <row r="308" spans="1:12" s="8" customFormat="1" ht="19.5" customHeight="1" x14ac:dyDescent="0.2">
      <c r="A308" s="3">
        <f>IFERROR(VLOOKUP(B308,'[1]DADOS (OCULTAR)'!$Q$3:$S$133,3,0),"")</f>
        <v>9767633000366</v>
      </c>
      <c r="B308" s="4" t="str">
        <f>'[1]TCE - ANEXO IV - Preencher'!C317</f>
        <v>HOSPITAL ERMÍRIO COUTINHO</v>
      </c>
      <c r="C308" s="4" t="str">
        <f>'[1]TCE - ANEXO IV - Preencher'!E317</f>
        <v>5.16 - Serviços Médico-Hospitalares, Odotonlogia e Laboratoriais</v>
      </c>
      <c r="D308" s="3" t="str">
        <f>'[1]TCE - ANEXO IV - Preencher'!F317</f>
        <v>48.718.905/0001-28</v>
      </c>
      <c r="E308" s="5" t="str">
        <f>'[1]TCE - ANEXO IV - Preencher'!G317</f>
        <v>ARAUJO PEREIRA SERVICOS MEDICOS</v>
      </c>
      <c r="F308" s="5" t="str">
        <f>'[1]TCE - ANEXO IV - Preencher'!H317</f>
        <v>S</v>
      </c>
      <c r="G308" s="5" t="str">
        <f>'[1]TCE - ANEXO IV - Preencher'!I317</f>
        <v>S</v>
      </c>
      <c r="H308" s="5" t="str">
        <f>'[1]TCE - ANEXO IV - Preencher'!J317</f>
        <v>5</v>
      </c>
      <c r="I308" s="6">
        <f>IF('[1]TCE - ANEXO IV - Preencher'!K317="","",'[1]TCE - ANEXO IV - Preencher'!K317)</f>
        <v>45049</v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>2615300</v>
      </c>
      <c r="L308" s="7">
        <f>'[1]TCE - ANEXO IV - Preencher'!N317</f>
        <v>5200</v>
      </c>
    </row>
    <row r="309" spans="1:12" s="8" customFormat="1" ht="19.5" customHeight="1" x14ac:dyDescent="0.2">
      <c r="A309" s="3">
        <f>IFERROR(VLOOKUP(B309,'[1]DADOS (OCULTAR)'!$Q$3:$S$133,3,0),"")</f>
        <v>9767633000366</v>
      </c>
      <c r="B309" s="4" t="str">
        <f>'[1]TCE - ANEXO IV - Preencher'!C318</f>
        <v>HOSPITAL ERMÍRIO COUTINHO</v>
      </c>
      <c r="C309" s="4" t="str">
        <f>'[1]TCE - ANEXO IV - Preencher'!E318</f>
        <v>5.17 - Manutenção de Software, Certificação Digital e Microfilmagem</v>
      </c>
      <c r="D309" s="3" t="str">
        <f>'[1]TCE - ANEXO IV - Preencher'!F318</f>
        <v>07.760.258/0001-35</v>
      </c>
      <c r="E309" s="5" t="str">
        <f>'[1]TCE - ANEXO IV - Preencher'!G318</f>
        <v>SECURISOFT DO BRASIL EIRELI</v>
      </c>
      <c r="F309" s="5" t="str">
        <f>'[1]TCE - ANEXO IV - Preencher'!H318</f>
        <v>S</v>
      </c>
      <c r="G309" s="5" t="str">
        <f>'[1]TCE - ANEXO IV - Preencher'!I318</f>
        <v>S</v>
      </c>
      <c r="H309" s="5" t="str">
        <f>'[1]TCE - ANEXO IV - Preencher'!J318</f>
        <v>63390</v>
      </c>
      <c r="I309" s="6">
        <f>IF('[1]TCE - ANEXO IV - Preencher'!K318="","",'[1]TCE - ANEXO IV - Preencher'!K318)</f>
        <v>45041</v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>3505708</v>
      </c>
      <c r="L309" s="7">
        <f>'[1]TCE - ANEXO IV - Preencher'!N318</f>
        <v>5880</v>
      </c>
    </row>
    <row r="310" spans="1:12" s="8" customFormat="1" ht="19.5" customHeight="1" x14ac:dyDescent="0.2">
      <c r="A310" s="3">
        <f>IFERROR(VLOOKUP(B310,'[1]DADOS (OCULTAR)'!$Q$3:$S$133,3,0),"")</f>
        <v>9767633000366</v>
      </c>
      <c r="B310" s="4" t="str">
        <f>'[1]TCE - ANEXO IV - Preencher'!C319</f>
        <v>HOSPITAL ERMÍRIO COUTINHO</v>
      </c>
      <c r="C310" s="4" t="str">
        <f>'[1]TCE - ANEXO IV - Preencher'!E319</f>
        <v>5.5 - Reparo e Manutenção de Máquinas e Equipamentos</v>
      </c>
      <c r="D310" s="3" t="str">
        <f>'[1]TCE - ANEXO IV - Preencher'!F319</f>
        <v>40.825.473/0001-42</v>
      </c>
      <c r="E310" s="5" t="str">
        <f>'[1]TCE - ANEXO IV - Preencher'!G319</f>
        <v>SHEILA C ANDRADE E SILVA ME</v>
      </c>
      <c r="F310" s="5" t="str">
        <f>'[1]TCE - ANEXO IV - Preencher'!H319</f>
        <v>S</v>
      </c>
      <c r="G310" s="5" t="str">
        <f>'[1]TCE - ANEXO IV - Preencher'!I319</f>
        <v>S</v>
      </c>
      <c r="H310" s="5" t="str">
        <f>'[1]TCE - ANEXO IV - Preencher'!J319</f>
        <v>588</v>
      </c>
      <c r="I310" s="6">
        <f>IF('[1]TCE - ANEXO IV - Preencher'!K319="","",'[1]TCE - ANEXO IV - Preencher'!K319)</f>
        <v>45030</v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>2604205</v>
      </c>
      <c r="L310" s="7">
        <f>'[1]TCE - ANEXO IV - Preencher'!N319</f>
        <v>960</v>
      </c>
    </row>
    <row r="311" spans="1:12" s="8" customFormat="1" ht="19.5" customHeight="1" x14ac:dyDescent="0.2">
      <c r="A311" s="3">
        <f>IFERROR(VLOOKUP(B311,'[1]DADOS (OCULTAR)'!$Q$3:$S$133,3,0),"")</f>
        <v>9767633000366</v>
      </c>
      <c r="B311" s="4" t="str">
        <f>'[1]TCE - ANEXO IV - Preencher'!C320</f>
        <v>HOSPITAL ERMÍRIO COUTINHO</v>
      </c>
      <c r="C311" s="4" t="str">
        <f>'[1]TCE - ANEXO IV - Preencher'!E320</f>
        <v xml:space="preserve">5.7 - Reparo e Manutenção de Bens Movéis de Outras Naturezas </v>
      </c>
      <c r="D311" s="3" t="str">
        <f>'[1]TCE - ANEXO IV - Preencher'!F320</f>
        <v>04.301.325/0001-65</v>
      </c>
      <c r="E311" s="5" t="str">
        <f>'[1]TCE - ANEXO IV - Preencher'!G320</f>
        <v>MAXIMO E VIEIRA LTDA ME</v>
      </c>
      <c r="F311" s="5" t="str">
        <f>'[1]TCE - ANEXO IV - Preencher'!H320</f>
        <v>S</v>
      </c>
      <c r="G311" s="5" t="str">
        <f>'[1]TCE - ANEXO IV - Preencher'!I320</f>
        <v>S</v>
      </c>
      <c r="H311" s="5" t="str">
        <f>'[1]TCE - ANEXO IV - Preencher'!J320</f>
        <v>171</v>
      </c>
      <c r="I311" s="6">
        <f>IF('[1]TCE - ANEXO IV - Preencher'!K320="","",'[1]TCE - ANEXO IV - Preencher'!K320)</f>
        <v>45020</v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>2609501</v>
      </c>
      <c r="L311" s="7">
        <f>'[1]TCE - ANEXO IV - Preencher'!N320</f>
        <v>280</v>
      </c>
    </row>
    <row r="312" spans="1:12" s="8" customFormat="1" ht="19.5" customHeight="1" x14ac:dyDescent="0.2">
      <c r="A312" s="3">
        <f>IFERROR(VLOOKUP(B312,'[1]DADOS (OCULTAR)'!$Q$3:$S$133,3,0),"")</f>
        <v>9767633000366</v>
      </c>
      <c r="B312" s="4" t="str">
        <f>'[1]TCE - ANEXO IV - Preencher'!C321</f>
        <v>HOSPITAL ERMÍRIO COUTINHO</v>
      </c>
      <c r="C312" s="4" t="str">
        <f>'[1]TCE - ANEXO IV - Preencher'!E321</f>
        <v xml:space="preserve">5.7 - Reparo e Manutenção de Bens Movéis de Outras Naturezas </v>
      </c>
      <c r="D312" s="3" t="str">
        <f>'[1]TCE - ANEXO IV - Preencher'!F321</f>
        <v>04.301.325/0001-65</v>
      </c>
      <c r="E312" s="5" t="str">
        <f>'[1]TCE - ANEXO IV - Preencher'!G321</f>
        <v>MAXIMO E VIEIRA LTDA ME</v>
      </c>
      <c r="F312" s="5" t="str">
        <f>'[1]TCE - ANEXO IV - Preencher'!H321</f>
        <v>S</v>
      </c>
      <c r="G312" s="5" t="str">
        <f>'[1]TCE - ANEXO IV - Preencher'!I321</f>
        <v>S</v>
      </c>
      <c r="H312" s="5" t="str">
        <f>'[1]TCE - ANEXO IV - Preencher'!J321</f>
        <v>170</v>
      </c>
      <c r="I312" s="6">
        <f>IF('[1]TCE - ANEXO IV - Preencher'!K321="","",'[1]TCE - ANEXO IV - Preencher'!K321)</f>
        <v>45020</v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>2609501</v>
      </c>
      <c r="L312" s="7">
        <f>'[1]TCE - ANEXO IV - Preencher'!N321</f>
        <v>1160</v>
      </c>
    </row>
    <row r="313" spans="1:12" s="8" customFormat="1" ht="19.5" customHeight="1" x14ac:dyDescent="0.2">
      <c r="A313" s="3">
        <f>IFERROR(VLOOKUP(B313,'[1]DADOS (OCULTAR)'!$Q$3:$S$133,3,0),"")</f>
        <v>9767633000366</v>
      </c>
      <c r="B313" s="4" t="str">
        <f>'[1]TCE - ANEXO IV - Preencher'!C322</f>
        <v>HOSPITAL ERMÍRIO COUTINHO</v>
      </c>
      <c r="C313" s="4" t="str">
        <f>'[1]TCE - ANEXO IV - Preencher'!E322</f>
        <v xml:space="preserve">5.7 - Reparo e Manutenção de Bens Movéis de Outras Naturezas </v>
      </c>
      <c r="D313" s="3" t="str">
        <f>'[1]TCE - ANEXO IV - Preencher'!F322</f>
        <v>04.301.325/0001-65</v>
      </c>
      <c r="E313" s="5" t="str">
        <f>'[1]TCE - ANEXO IV - Preencher'!G322</f>
        <v>MAXIMO E VIEIRA LTDA ME</v>
      </c>
      <c r="F313" s="5" t="str">
        <f>'[1]TCE - ANEXO IV - Preencher'!H322</f>
        <v>S</v>
      </c>
      <c r="G313" s="5" t="str">
        <f>'[1]TCE - ANEXO IV - Preencher'!I322</f>
        <v>S</v>
      </c>
      <c r="H313" s="5" t="str">
        <f>'[1]TCE - ANEXO IV - Preencher'!J322</f>
        <v>172</v>
      </c>
      <c r="I313" s="6">
        <f>IF('[1]TCE - ANEXO IV - Preencher'!K322="","",'[1]TCE - ANEXO IV - Preencher'!K322)</f>
        <v>45020</v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>2609501</v>
      </c>
      <c r="L313" s="7">
        <f>'[1]TCE - ANEXO IV - Preencher'!N322</f>
        <v>500</v>
      </c>
    </row>
    <row r="314" spans="1:12" s="8" customFormat="1" ht="19.5" customHeight="1" x14ac:dyDescent="0.2">
      <c r="A314" s="3">
        <f>IFERROR(VLOOKUP(B314,'[1]DADOS (OCULTAR)'!$Q$3:$S$133,3,0),"")</f>
        <v>9767633000366</v>
      </c>
      <c r="B314" s="4" t="str">
        <f>'[1]TCE - ANEXO IV - Preencher'!C323</f>
        <v>HOSPITAL ERMÍRIO COUTINHO</v>
      </c>
      <c r="C314" s="4" t="str">
        <f>'[1]TCE - ANEXO IV - Preencher'!E323</f>
        <v xml:space="preserve">5.7 - Reparo e Manutenção de Bens Movéis de Outras Naturezas </v>
      </c>
      <c r="D314" s="3" t="str">
        <f>'[1]TCE - ANEXO IV - Preencher'!F323</f>
        <v>34.995.567/0001-67</v>
      </c>
      <c r="E314" s="5" t="str">
        <f>'[1]TCE - ANEXO IV - Preencher'!G323</f>
        <v>JOAO CARLOS M DE MORES</v>
      </c>
      <c r="F314" s="5" t="str">
        <f>'[1]TCE - ANEXO IV - Preencher'!H323</f>
        <v>S</v>
      </c>
      <c r="G314" s="5" t="str">
        <f>'[1]TCE - ANEXO IV - Preencher'!I323</f>
        <v>S</v>
      </c>
      <c r="H314" s="5" t="str">
        <f>'[1]TCE - ANEXO IV - Preencher'!J323</f>
        <v>44</v>
      </c>
      <c r="I314" s="6">
        <f>IF('[1]TCE - ANEXO IV - Preencher'!K323="","",'[1]TCE - ANEXO IV - Preencher'!K323)</f>
        <v>45042</v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>2611606</v>
      </c>
      <c r="L314" s="7">
        <f>'[1]TCE - ANEXO IV - Preencher'!N323</f>
        <v>191</v>
      </c>
    </row>
    <row r="315" spans="1:12" s="8" customFormat="1" ht="19.5" customHeight="1" x14ac:dyDescent="0.2">
      <c r="A315" s="3">
        <f>IFERROR(VLOOKUP(B315,'[1]DADOS (OCULTAR)'!$Q$3:$S$133,3,0),"")</f>
        <v>9767633000366</v>
      </c>
      <c r="B315" s="4" t="str">
        <f>'[1]TCE - ANEXO IV - Preencher'!C324</f>
        <v>HOSPITAL ERMÍRIO COUTINHO</v>
      </c>
      <c r="C315" s="4" t="str">
        <f>'[1]TCE - ANEXO IV - Preencher'!E324</f>
        <v>6 - Equipamento e Material Permanente</v>
      </c>
      <c r="D315" s="3" t="str">
        <f>'[1]TCE - ANEXO IV - Preencher'!F324</f>
        <v>34.440.491/0001-03</v>
      </c>
      <c r="E315" s="5" t="str">
        <f>'[1]TCE - ANEXO IV - Preencher'!G324</f>
        <v>FIRE PREVETION EIRELI</v>
      </c>
      <c r="F315" s="5" t="str">
        <f>'[1]TCE - ANEXO IV - Preencher'!H324</f>
        <v>S</v>
      </c>
      <c r="G315" s="5" t="str">
        <f>'[1]TCE - ANEXO IV - Preencher'!I324</f>
        <v>S</v>
      </c>
      <c r="H315" s="5" t="str">
        <f>'[1]TCE - ANEXO IV - Preencher'!J324</f>
        <v>04/2023</v>
      </c>
      <c r="I315" s="6">
        <f>IF('[1]TCE - ANEXO IV - Preencher'!K324="","",'[1]TCE - ANEXO IV - Preencher'!K324)</f>
        <v>45028</v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>2610707</v>
      </c>
      <c r="L315" s="7">
        <f>'[1]TCE - ANEXO IV - Preencher'!N324</f>
        <v>229162.15</v>
      </c>
    </row>
    <row r="316" spans="1:12" s="8" customFormat="1" ht="19.5" customHeight="1" x14ac:dyDescent="0.2">
      <c r="A316" s="3">
        <f>IFERROR(VLOOKUP(B316,'[1]DADOS (OCULTAR)'!$Q$3:$S$133,3,0),"")</f>
        <v>9767633000366</v>
      </c>
      <c r="B316" s="4" t="str">
        <f>'[1]TCE - ANEXO IV - Preencher'!C325</f>
        <v>HOSPITAL ERMÍRIO COUTINHO</v>
      </c>
      <c r="C316" s="4" t="str">
        <f>'[1]TCE - ANEXO IV - Preencher'!E325</f>
        <v xml:space="preserve">5.7 - Reparo e Manutenção de Bens Movéis de Outras Naturezas </v>
      </c>
      <c r="D316" s="3" t="str">
        <f>'[1]TCE - ANEXO IV - Preencher'!F325</f>
        <v>02.491.552/0001-75</v>
      </c>
      <c r="E316" s="5" t="str">
        <f>'[1]TCE - ANEXO IV - Preencher'!G325</f>
        <v>JOAO BOSCO BRITO DE BARROS</v>
      </c>
      <c r="F316" s="5" t="str">
        <f>'[1]TCE - ANEXO IV - Preencher'!H325</f>
        <v>S</v>
      </c>
      <c r="G316" s="5" t="str">
        <f>'[1]TCE - ANEXO IV - Preencher'!I325</f>
        <v>S</v>
      </c>
      <c r="H316" s="5" t="str">
        <f>'[1]TCE - ANEXO IV - Preencher'!J325</f>
        <v>4</v>
      </c>
      <c r="I316" s="6">
        <f>IF('[1]TCE - ANEXO IV - Preencher'!K325="","",'[1]TCE - ANEXO IV - Preencher'!K325)</f>
        <v>45026</v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>2609501</v>
      </c>
      <c r="L316" s="7">
        <f>'[1]TCE - ANEXO IV - Preencher'!N325</f>
        <v>4635</v>
      </c>
    </row>
    <row r="317" spans="1:12" s="8" customFormat="1" ht="19.5" customHeight="1" x14ac:dyDescent="0.2">
      <c r="A317" s="3">
        <f>IFERROR(VLOOKUP(B317,'[1]DADOS (OCULTAR)'!$Q$3:$S$133,3,0),"")</f>
        <v>9767633000366</v>
      </c>
      <c r="B317" s="4" t="str">
        <f>'[1]TCE - ANEXO IV - Preencher'!C326</f>
        <v>HOSPITAL ERMÍRIO COUTINHO</v>
      </c>
      <c r="C317" s="4" t="str">
        <f>'[1]TCE - ANEXO IV - Preencher'!E326</f>
        <v>1.99 - Outras Despesas com Pessoal</v>
      </c>
      <c r="D317" s="3" t="str">
        <f>'[1]TCE - ANEXO IV - Preencher'!F326</f>
        <v>21.986.074/0001-19</v>
      </c>
      <c r="E317" s="5" t="str">
        <f>'[1]TCE - ANEXO IV - Preencher'!G326</f>
        <v>PRUDENCIAL DO BRASIL VIDA EM GRUPO S A</v>
      </c>
      <c r="F317" s="5" t="str">
        <f>'[1]TCE - ANEXO IV - Preencher'!H326</f>
        <v>S</v>
      </c>
      <c r="G317" s="5" t="str">
        <f>'[1]TCE - ANEXO IV - Preencher'!I326</f>
        <v>N</v>
      </c>
      <c r="H317" s="5" t="str">
        <f>'[1]TCE - ANEXO IV - Preencher'!J326</f>
        <v>04/2023</v>
      </c>
      <c r="I317" s="6">
        <f>IF('[1]TCE - ANEXO IV - Preencher'!K326="","",'[1]TCE - ANEXO IV - Preencher'!K326)</f>
        <v>45057</v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>2611606</v>
      </c>
      <c r="L317" s="7">
        <f>'[1]TCE - ANEXO IV - Preencher'!N326</f>
        <v>1061.96</v>
      </c>
    </row>
    <row r="318" spans="1:12" s="8" customFormat="1" ht="19.5" customHeight="1" x14ac:dyDescent="0.2">
      <c r="A318" s="3">
        <f>IFERROR(VLOOKUP(B318,'[1]DADOS (OCULTAR)'!$Q$3:$S$133,3,0),"")</f>
        <v>9767633000366</v>
      </c>
      <c r="B318" s="4" t="str">
        <f>'[1]TCE - ANEXO IV - Preencher'!C327</f>
        <v>HOSPITAL ERMÍRIO COUTINHO</v>
      </c>
      <c r="C318" s="4" t="str">
        <f>'[1]TCE - ANEXO IV - Preencher'!E327</f>
        <v>5.17 - Manutenção de Software, Certificação Digital e Microfilmagem</v>
      </c>
      <c r="D318" s="3" t="str">
        <f>'[1]TCE - ANEXO IV - Preencher'!F327</f>
        <v>04.069.709/0001-02</v>
      </c>
      <c r="E318" s="5" t="str">
        <f>'[1]TCE - ANEXO IV - Preencher'!G327</f>
        <v>BIONEXO S.A.</v>
      </c>
      <c r="F318" s="5" t="str">
        <f>'[1]TCE - ANEXO IV - Preencher'!H327</f>
        <v>S</v>
      </c>
      <c r="G318" s="5" t="str">
        <f>'[1]TCE - ANEXO IV - Preencher'!I327</f>
        <v>S</v>
      </c>
      <c r="H318" s="5" t="str">
        <f>'[1]TCE - ANEXO IV - Preencher'!J327</f>
        <v>354882</v>
      </c>
      <c r="I318" s="6">
        <f>IF('[1]TCE - ANEXO IV - Preencher'!K327="","",'[1]TCE - ANEXO IV - Preencher'!K327)</f>
        <v>45019</v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>3550308</v>
      </c>
      <c r="L318" s="7">
        <f>'[1]TCE - ANEXO IV - Preencher'!N327</f>
        <v>752.23</v>
      </c>
    </row>
    <row r="319" spans="1:12" s="8" customFormat="1" ht="19.5" customHeight="1" x14ac:dyDescent="0.2">
      <c r="A319" s="3">
        <f>IFERROR(VLOOKUP(B319,'[1]DADOS (OCULTAR)'!$Q$3:$S$133,3,0),"")</f>
        <v>9767633000366</v>
      </c>
      <c r="B319" s="4" t="str">
        <f>'[1]TCE - ANEXO IV - Preencher'!C328</f>
        <v>HOSPITAL ERMÍRIO COUTINHO</v>
      </c>
      <c r="C319" s="4" t="str">
        <f>'[1]TCE - ANEXO IV - Preencher'!E328</f>
        <v>5.17 - Manutenção de Software, Certificação Digital e Microfilmagem</v>
      </c>
      <c r="D319" s="3" t="str">
        <f>'[1]TCE - ANEXO IV - Preencher'!F328</f>
        <v>04.069.709/0001-02</v>
      </c>
      <c r="E319" s="5" t="str">
        <f>'[1]TCE - ANEXO IV - Preencher'!G328</f>
        <v>BIONEXO S.A.</v>
      </c>
      <c r="F319" s="5" t="str">
        <f>'[1]TCE - ANEXO IV - Preencher'!H328</f>
        <v>S</v>
      </c>
      <c r="G319" s="5" t="str">
        <f>'[1]TCE - ANEXO IV - Preencher'!I328</f>
        <v>S</v>
      </c>
      <c r="H319" s="5" t="str">
        <f>'[1]TCE - ANEXO IV - Preencher'!J328</f>
        <v>362071</v>
      </c>
      <c r="I319" s="6">
        <f>IF('[1]TCE - ANEXO IV - Preencher'!K328="","",'[1]TCE - ANEXO IV - Preencher'!K328)</f>
        <v>45048</v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>3550308</v>
      </c>
      <c r="L319" s="7">
        <f>'[1]TCE - ANEXO IV - Preencher'!N328</f>
        <v>752.23</v>
      </c>
    </row>
    <row r="320" spans="1:12" s="8" customFormat="1" ht="19.5" customHeight="1" x14ac:dyDescent="0.2">
      <c r="A320" s="3" t="str">
        <f>IFERROR(VLOOKUP(B320,'[1]DADOS (OCULTAR)'!$Q$3:$S$133,3,0),"")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Medeiros</dc:creator>
  <cp:lastModifiedBy>Mariana Medeiros</cp:lastModifiedBy>
  <dcterms:created xsi:type="dcterms:W3CDTF">2023-05-25T16:09:25Z</dcterms:created>
  <dcterms:modified xsi:type="dcterms:W3CDTF">2023-05-25T16:09:35Z</dcterms:modified>
</cp:coreProperties>
</file>