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riana\Documents\2023\Relatório Mensal\Janeiro 2023\VALIDADOR\TCE\"/>
    </mc:Choice>
  </mc:AlternateContent>
  <xr:revisionPtr revIDLastSave="0" documentId="8_{3BE0DC3F-E00C-40F4-B179-7D8AC5DAA876}" xr6:coauthVersionLast="45" xr6:coauthVersionMax="45" xr10:uidLastSave="{00000000-0000-0000-0000-000000000000}"/>
  <bookViews>
    <workbookView xWindow="-120" yWindow="-120" windowWidth="20730" windowHeight="11160" xr2:uid="{4555E046-4B9D-48E8-B196-00E48FD753D6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<sst xmlns="http://schemas.openxmlformats.org/spreadsheetml/2006/main" count="333" uniqueCount="234">
  <si>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</si>
  <si>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</si>
  <si>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</si>
  <si>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</si>
  <si>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</si>
  <si>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</si>
  <si>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</si>
  <si>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</si>
  <si>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</si>
  <si>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ERMÍRIO COUTINHO</t>
  </si>
  <si>
    <t>40432544/0001-47</t>
  </si>
  <si>
    <t>CLARO</t>
  </si>
  <si>
    <t>TELEFONIA MÓVEL</t>
  </si>
  <si>
    <t>https://www.hospitalmarialucinda.org/files/pdf/contrato-claro-16_23_4-contrato-claro-2022.pdf</t>
  </si>
  <si>
    <t>11268302/0001-61</t>
  </si>
  <si>
    <t>NAZANET</t>
  </si>
  <si>
    <t>TELEFONIA FIXA/INTERNET</t>
  </si>
  <si>
    <t>https://www.hospitalmarialucinda.org/files/pdf/contrato-nazanet-16_23_4-contrato-nazanet.pdf</t>
  </si>
  <si>
    <t>Objeto do contrato</t>
  </si>
  <si>
    <t>036810534-21</t>
  </si>
  <si>
    <t>A S DE ALBUQUERQUE ARAÚJO (NORDESTE TRANS ÁGUA)</t>
  </si>
  <si>
    <t>ÁGUA</t>
  </si>
  <si>
    <t>https://www.hospitalmarialucinda.org/files/pdf/contrato-a-s-de-albuquerque-2022-16_23_4-contrato-a-s-de-albuquerque-2022.pdf</t>
  </si>
  <si>
    <t>1 - Seguros (Imóvel e veículos)</t>
  </si>
  <si>
    <t>438728754-34</t>
  </si>
  <si>
    <t>EDVALDO COUTINHO RAMOS</t>
  </si>
  <si>
    <t>LOCAÇÃO DE IMÓVEL</t>
  </si>
  <si>
    <t>https://www.hospitalmarialucinda.org/files/pdf/contrato-edvaldo-coutinho-2023-16_23_4-contrato-edvaldo-coutinho-2023.pdf</t>
  </si>
  <si>
    <t>2 - Taxas</t>
  </si>
  <si>
    <t>24380578/0020-41</t>
  </si>
  <si>
    <t>WHITE MARTINS</t>
  </si>
  <si>
    <t>LOCAÇÃO DE MÁQUINAS E EQUIPAMENTOS</t>
  </si>
  <si>
    <t>https://www.hospitalmarialucinda.org/files/pdf/contrato-whiter-martins-7o-termo-aditivo-16_23_4-2486692141-contrato-white-martins--7o-termo-aditivo-2022.pdf</t>
  </si>
  <si>
    <t>3 - Contribuições</t>
  </si>
  <si>
    <t>07264015/0001-06</t>
  </si>
  <si>
    <t>UNISERVICE</t>
  </si>
  <si>
    <t>https://www.hospitalmarialucinda.org/files/pdf/contrato-uniservice-16_23_4-contrato-uniservice-2022-copia.pdf</t>
  </si>
  <si>
    <t>4 - Taxa de Manutenção de Conta</t>
  </si>
  <si>
    <t>34666218/0001-00</t>
  </si>
  <si>
    <t>MINERVA OLIVEIRA DE SANTANA ATIVIDADES MÉDICAS</t>
  </si>
  <si>
    <t>MÉDICOS PJ</t>
  </si>
  <si>
    <t>https://www.hospitalmarialucinda.org/files/pdf/contrato-minerva-oliveira-16_23_4-contrato-minerva-oliveira-2022.pdf</t>
  </si>
  <si>
    <t>5 - Tarifas</t>
  </si>
  <si>
    <t>33295443/0001-06</t>
  </si>
  <si>
    <t>M B A F DE SOUZA AMBULATORIAL</t>
  </si>
  <si>
    <t>https://www.hospitalmarialucinda.org/files/pdf/contrato-mbfa-de-souza-16_23_4-contrato-mbaf-de-souza-2022.2.pdf</t>
  </si>
  <si>
    <t>6 - Telefonia Móvel</t>
  </si>
  <si>
    <t>28041745/0001-18</t>
  </si>
  <si>
    <t>RADIOCOR TRAVASSOS GESTÃO HOSPITALAR</t>
  </si>
  <si>
    <t>https://www.hospitalmarialucinda.org/files/pdf/termo-aditivo-radiocor-16_23_4-termo-aditivo-radiocor.pdf</t>
  </si>
  <si>
    <t>7 - Telefonia Fixa/Internet</t>
  </si>
  <si>
    <t>https://www.hospitalmarialucinda.org/files/pdf/contrato-radiacor-16_23_4-contrato-radiacor---2022.2.pdf</t>
  </si>
  <si>
    <t>8 - Água</t>
  </si>
  <si>
    <t>47619581/0001-08</t>
  </si>
  <si>
    <t>FERREIRA E VIDAL LTDA</t>
  </si>
  <si>
    <t>https://www.hospitalmarialucinda.org/files/pdf/contrato-ferreira-e-vidal-16_23_4-contrato-ferreira-e-vidal.pdf</t>
  </si>
  <si>
    <t>9 - Energia Elétrica</t>
  </si>
  <si>
    <t>08873514/0001-63</t>
  </si>
  <si>
    <t>LIMA &amp; SANTOS CLINICA GERAL E PESQUISA LTDA ME</t>
  </si>
  <si>
    <t>https://www.hospitalmarialucinda.org/files/pdf/contrato-lima---santos-16_23_4-contrato-lima-e-santos---2022.2.pdf</t>
  </si>
  <si>
    <t>10 - Locação de Máquinas e Equipamentos (Pessoa Jurídica)</t>
  </si>
  <si>
    <t>40407276/0001-03</t>
  </si>
  <si>
    <t>PRONTOMED ATIVIDADES MÉDICAS</t>
  </si>
  <si>
    <t>https://www.hospitalmarialucinda.org/files/pdf/contrato-prontomed-16_23_4-contrato-prontomed---2022.2.pdf</t>
  </si>
  <si>
    <t>11 - Locação de Equipamentos Médico-Hospitalares(Pessoa Jurídica)</t>
  </si>
  <si>
    <t>39917740/0001-22</t>
  </si>
  <si>
    <t>PORTOMED ATIVIDADES MÉDICAS LTDA</t>
  </si>
  <si>
    <t>https://www.hospitalmarialucinda.org/files/pdf/contrato-portomed-16_23_4-contrato-portomed---2022.2.pdf</t>
  </si>
  <si>
    <t>12 - Locação de Veículos Automotores (Pessoa Jurídica) (Exceto Ambulância)</t>
  </si>
  <si>
    <t>48656723/0001-70</t>
  </si>
  <si>
    <t>RC &amp; TP SERVIÇOS MÉDICOS LTDA</t>
  </si>
  <si>
    <t>https://www.hospitalmarialucinda.org/files/pdf/contrato-rc-e-tp-servicos-medicos-ltda-16_23_4-contrato-rc-e-tp-servicos-medicos-ltda-2022.pdf</t>
  </si>
  <si>
    <t>13 - Serviço Gráficos, de Encadernação e de Emolduração</t>
  </si>
  <si>
    <t>49000874/0001-38</t>
  </si>
  <si>
    <t>CGN SERVIÇOS MÉDICOS LTDA</t>
  </si>
  <si>
    <t>https://www.hospitalmarialucinda.org/files/pdf/contrato-cgn-servicos-medicos-16_23_4-2738987119-contrato-cgn-servicos-medicos.pdf</t>
  </si>
  <si>
    <t>14 - Serviços Judiciais e Cartoriais</t>
  </si>
  <si>
    <t>48779764/0001-53</t>
  </si>
  <si>
    <t>HF SERVIÇOS MÉDICOS LTDA</t>
  </si>
  <si>
    <t>https://www.hospitalmarialucinda.org/files/pdf/contrato-hf-servicos-medicos-cirurgicos-ltdav-16_23_4-2286227752-contrato-hf-servicos-medicos-cirurgicos-ltda.pdf</t>
  </si>
  <si>
    <t>15 - Outras Despesas Gerais (Pessoa Juridica)</t>
  </si>
  <si>
    <t>49078185/0001-46</t>
  </si>
  <si>
    <t>EDEZIO DE CARVALHO LOS</t>
  </si>
  <si>
    <t>https://www.hospitalmarialucinda.org/files/pdf/contrato-edezio-carvalho-2023-16_23_4-1841940865-contrato---edezio.pdf</t>
  </si>
  <si>
    <t>16 - Médicos</t>
  </si>
  <si>
    <t>44042402/0001-24</t>
  </si>
  <si>
    <t>M C DA SILVA MONTEIRO SERVIÇOS MÉDICOS</t>
  </si>
  <si>
    <t>https://www.hospitalmarialucinda.org/files/pdf/contrato-m-c-da-silva-monteiro-16_23_4-contrato-m-c-da-silva-monteiro.pdf</t>
  </si>
  <si>
    <t>17 - Outros profissionais de saúde</t>
  </si>
  <si>
    <t>04417367/0001-66</t>
  </si>
  <si>
    <t>F MALTA SERVIÇO MÉDICOS E CONSULTORIA</t>
  </si>
  <si>
    <t>https://www.hospitalmarialucinda.org/files/pdf/contrato-fmalta-16_23_4-contrato-fmalta-2022.pdf</t>
  </si>
  <si>
    <t>18 - Laboratório</t>
  </si>
  <si>
    <t>20662465/0001-15</t>
  </si>
  <si>
    <t>SOCIEDADE DE APOIO MÉDICO LTDA</t>
  </si>
  <si>
    <t>https://www.hospitalmarialucinda.org/files/pdf/contrato-sociedade-de-apoio-medico-16_23_4-contrato-sociedade-de-apoio-medico-2022.pdf</t>
  </si>
  <si>
    <t>19 - Alimentação/Dietas</t>
  </si>
  <si>
    <t>41112391/0001-13</t>
  </si>
  <si>
    <t>RAVA SERVIÇOS MÉDICOS LTDA</t>
  </si>
  <si>
    <t>https://www.hospitalmarialucinda.org/files/pdf/contrato-rava-servicos-2022-16_23_4-contrato-rava-servicos-2022.pdf</t>
  </si>
  <si>
    <t>20 - Locação de Ambulâncias</t>
  </si>
  <si>
    <t>37390600/0001-13</t>
  </si>
  <si>
    <t>MICHELYNE DE CARVALHO MOREIRA SILVA</t>
  </si>
  <si>
    <t>https://www.hospitalmarialucinda.org/files/pdf/contrato-michelyne-carvalho-16_23_4-contrato-michelyne-carvalho---2022.pdf</t>
  </si>
  <si>
    <t>21 - Outras Pessoas Jurídicas</t>
  </si>
  <si>
    <t>41069540/0001-09</t>
  </si>
  <si>
    <t>MED VISION SERVIÇOS MÉDICOS LTDA</t>
  </si>
  <si>
    <t>https://www.hospitalmarialucinda.org/files/pdf/contrato-med-vision-servicos-medicos-16_23_4-contrato-med-vision-servicos-medicos.pdf</t>
  </si>
  <si>
    <t>22 - Médicos</t>
  </si>
  <si>
    <t>48787500/0001-41</t>
  </si>
  <si>
    <t>JOSÉ MARCELO DA SILVA JUNIOR SERVIÇOS MÉDICOS LTDA</t>
  </si>
  <si>
    <t>https://www.hospitalmarialucinda.org/files/pdf/contrato-jose-marcelo-16_23_4-contrato-jose-marcelo.pdf</t>
  </si>
  <si>
    <t>23 - Outros profissionais de saúde</t>
  </si>
  <si>
    <t>11344279/0001-47</t>
  </si>
  <si>
    <t>CLÍNICA MÉDICA DO TRANSITO LTDA ME</t>
  </si>
  <si>
    <t>https://www.hospitalmarialucinda.org/files/pdf/contrato-clinica-medica-do-transito-16_23_4-contrato-clinica-medica-do-transito-2022.pdf</t>
  </si>
  <si>
    <t>24 - Pessoa Jurídica</t>
  </si>
  <si>
    <t>46424732/0001-00</t>
  </si>
  <si>
    <t>ACIOLI SERVIÇOS DE SAUDE LTDA</t>
  </si>
  <si>
    <t>https://www.hospitalmarialucinda.org/files/pdf/contrato-acioli-16_23_4-contrato-acioli.pdf</t>
  </si>
  <si>
    <t>25 - Cooperativas</t>
  </si>
  <si>
    <t>42327891/0001-35</t>
  </si>
  <si>
    <t>CLINICA MÉDICA DRA RENATA FREITAS LTDA</t>
  </si>
  <si>
    <t>https://www.hospitalmarialucinda.org/files/pdf/contrato-clinica-medica-dr-renata-16_23_4-contrato-clinica-medica-dr-renata.pdf</t>
  </si>
  <si>
    <t>26 - Lavanderia</t>
  </si>
  <si>
    <t>03867460/0001-00</t>
  </si>
  <si>
    <t>CIFOL</t>
  </si>
  <si>
    <t>OUTRAS PESSOAS JURÍDICAS</t>
  </si>
  <si>
    <t>https://www.hospitalmarialucinda.org/files/pdf/contrato-cifol-16_23_4-contrato-cifol2---2022.pdf</t>
  </si>
  <si>
    <t>27 - Serviços de Cozinha e Copeira</t>
  </si>
  <si>
    <t>40627455/0001-56</t>
  </si>
  <si>
    <t>EDUARDO CABRAL DE L JORDÃO</t>
  </si>
  <si>
    <t>https://www.hospitalmarialucinda.org/files/pdf/contrato-eduardo-cabral-16_23_4-contrato-eduardo-cabral.pdf</t>
  </si>
  <si>
    <t>28 - Outros</t>
  </si>
  <si>
    <t>35181900/0001-67</t>
  </si>
  <si>
    <t>PREPARA CURSOS PROFISSIONALIZANTES</t>
  </si>
  <si>
    <t>https://www.hospitalmarialucinda.org/files/pdf/contrato-prepara-cursos-profissionalizantes-16_23_4-contrato-prepara-cursos-profissionalizantes---2022.1.pdf</t>
  </si>
  <si>
    <t>29 - Coleta de Lixo Hospitalar</t>
  </si>
  <si>
    <t>11863530/0001-80</t>
  </si>
  <si>
    <t>BRASCON GESTÃO AMBIENTAL LTDA</t>
  </si>
  <si>
    <t>COLETA DE LIXO HOSPITALAR</t>
  </si>
  <si>
    <t>https://www.hospitalmarialucinda.org/files/pdf/contrato-brascon-16_23_4-contrato-brascon-2022-aditivo.pdf</t>
  </si>
  <si>
    <t>30 - Manutenção/Aluguel/Uso de Sistemas ou Softwares</t>
  </si>
  <si>
    <t>18630942/0001-19</t>
  </si>
  <si>
    <t>PROVTEL TECNOLOGIA</t>
  </si>
  <si>
    <t>MANUTENÇÃO DE SISTEMAS</t>
  </si>
  <si>
    <t>https://www.hospitalmarialucinda.org/files/pdf/contrato-provtel-16_23_4-contrato-provtel-2022.pdf</t>
  </si>
  <si>
    <t>31 - Vigilância</t>
  </si>
  <si>
    <t>16783034/0001-30</t>
  </si>
  <si>
    <t>SÍNTESE LICENCIAMENTO DE PROGRAMA PARA COMPUTADOR</t>
  </si>
  <si>
    <t>https://www.hospitalmarialucinda.org/files/pdf/contrato-sintese-16_23_4-contrato-sintese-2022.pdf</t>
  </si>
  <si>
    <t>32 - Consultorias e Treinamentos</t>
  </si>
  <si>
    <t>https://www.hospitalmarialucinda.org/files/pdf/contrato-sintese-2021.2-16_23_4-contrato-sintese-2021.2.pdf</t>
  </si>
  <si>
    <t>33 - Serviços Técnicos Profissionais</t>
  </si>
  <si>
    <t>05633849/0001-16</t>
  </si>
  <si>
    <t>GCINET SERVIÇOS DE INFORMÁTICA LTDA</t>
  </si>
  <si>
    <t>https://www.hospitalmarialucinda.org/files/pdf/contrato-gcinet-2022.2-16_23_4-contrato-gcinet-2022.2.pdf</t>
  </si>
  <si>
    <t>34 - Dedetização</t>
  </si>
  <si>
    <t>03423683/0001-88</t>
  </si>
  <si>
    <t>ADELTEC INFORMÁTICA</t>
  </si>
  <si>
    <t>https://www.hospitalmarialucinda.org/files/pdf/contrato-adeltec-16_23_4-contrato-adeltec-2022.pdf</t>
  </si>
  <si>
    <t>35 - Limpeza</t>
  </si>
  <si>
    <t>10891998/0001-15</t>
  </si>
  <si>
    <t>ADVISERSIT SERVIÇOS EM INFORMÁTICA LTDA</t>
  </si>
  <si>
    <t>https://www.hospitalmarialucinda.org/files/pdf/contrato-advisersit-16_23_4-contrato-advisersit-2022-aditivo-copia.pdf</t>
  </si>
  <si>
    <t>36 - Outras Pessoas Jurídicas</t>
  </si>
  <si>
    <t>92306257/0007-80</t>
  </si>
  <si>
    <t>MV INFORMÁTICA NORDESTE LTDA</t>
  </si>
  <si>
    <t>https://www.hospitalmarialucinda.org/files/pdf/contrato-mv-16_23_4-contrato-mv-2022-copia-aditivo---copia.pdf</t>
  </si>
  <si>
    <t>37 - Equipamentos Médico-Hospitalar</t>
  </si>
  <si>
    <t>11808559/0001-69</t>
  </si>
  <si>
    <t>INTELIGÊNCIA SEGURANÇA PRIVADA</t>
  </si>
  <si>
    <t>VIGILÂNCIA</t>
  </si>
  <si>
    <t>https://www.hospitalmarialucinda.org/files/pdf/contrato-inteligencia-16_23_4-contrato-inteligencia-2022-termo-aditivo.pdf</t>
  </si>
  <si>
    <t>38 - Equipamentos de Informática</t>
  </si>
  <si>
    <t>03789272/0001-00</t>
  </si>
  <si>
    <t>SERVIÇO NACIONAL DE APRENDIZAGEM</t>
  </si>
  <si>
    <t>CONSULTORIA E TREINAMENTO</t>
  </si>
  <si>
    <t>https://www.hospitalmarialucinda.org/files/pdf/contrato-servico-de-aprendizagem---senai---2023-16_23_4-1608029560-contrato-servico-de-aprendizagem-2023.pdf</t>
  </si>
  <si>
    <t>39 - Engenharia Clínica</t>
  </si>
  <si>
    <t>06173476/0001-00</t>
  </si>
  <si>
    <t>ANTONIO E LEANDRO SERVIÇOS DE IMUNIZAÇÃO</t>
  </si>
  <si>
    <t>DEDETIZAÇÃO</t>
  </si>
  <si>
    <t>https://www.hospitalmarialucinda.org/files/pdf/contrato-tecmat-2022-16_23_4-contrato-tecmat-2022.pdf</t>
  </si>
  <si>
    <t>40 - Outros</t>
  </si>
  <si>
    <t>46723101/0001-91</t>
  </si>
  <si>
    <t>E F DE ANDRADE TRANSPORTE</t>
  </si>
  <si>
    <t>https://www.hospitalmarialucinda.org/files/pdf/contrato-e-f-de-andrade-transporte-16_23_4-contrato-ebson-2022.1.pdf</t>
  </si>
  <si>
    <t>41 - Reparo e Manutenção de Bens Imóveis</t>
  </si>
  <si>
    <t>44292758/0001-16</t>
  </si>
  <si>
    <t>SUEQUERLES SEBASTIÃO DE FRANÇA</t>
  </si>
  <si>
    <t>https://www.hospitalmarialucinda.org/files/pdf/contrato-suequerles-2022-16_23_4-contrato-suequerles-2022.1.pdf</t>
  </si>
  <si>
    <t>42 - Reparo e Manutenção de Veículos</t>
  </si>
  <si>
    <t>08654123/0001-58</t>
  </si>
  <si>
    <t>AUDISA AUDITORES</t>
  </si>
  <si>
    <t>https://www.hospitalmarialucinda.org/files/pdf/contrato-audisa-2023-16_23_4-3633024004-contrato-audisa-2023.pdf</t>
  </si>
  <si>
    <t>43 - Reparo e Manutenção de Bens Móveis de Outras Naturezas</t>
  </si>
  <si>
    <t>45671533/0001-33</t>
  </si>
  <si>
    <t>VITORINO E MAIA ADVOGADOS</t>
  </si>
  <si>
    <t>https://www.hospitalmarialucinda.org/files/pdf/contrato-vitorino-e-maia-advogados-16_23_4-contrato-vitorino-e-maia-advogados-2022.pdf</t>
  </si>
  <si>
    <t>07523792/0001-28</t>
  </si>
  <si>
    <t>FARIAS E ROCHA ADVOCACIA</t>
  </si>
  <si>
    <t>https://www.hospitalmarialucinda.org/files/pdf/contrato-farias---rocha-advocacia-16_23_4-contrato-farias-e-rocha-advocacia-2022.pdf</t>
  </si>
  <si>
    <t>60765823/0001-30</t>
  </si>
  <si>
    <t>SOCIEDADE BENEFICENTE</t>
  </si>
  <si>
    <t>https://www.hospitalmarialucinda.org/files/pdf/contrato-sociedade-beneficente-2022-16_23_4-contrato-sociedade-beneficente-2022.pdf</t>
  </si>
  <si>
    <t>11735586/0001-59</t>
  </si>
  <si>
    <t>FADE</t>
  </si>
  <si>
    <t>https://www.hospitalmarialucinda.org/files/pdf/contrato-fade-16_23_4-contrato-fade---2022.pdf</t>
  </si>
  <si>
    <t>10310801/0001-07</t>
  </si>
  <si>
    <t>EGA</t>
  </si>
  <si>
    <t>https://www.hospitalmarialucinda.org/files/pdf/contrato-ega-16_23_4-contrato-ega---2022.2.pdf</t>
  </si>
  <si>
    <t>01141468/0001-69</t>
  </si>
  <si>
    <t>MEDCALL COMERCIO E SERVIÇOS</t>
  </si>
  <si>
    <t>EQUIPAMENTO MÉDICO HOSPITALAR</t>
  </si>
  <si>
    <t>https://www.hospitalmarialucinda.org/files/pdf/contrato-medcall-2022-3-termo-aditivo-2023-16_23_4-2206802774-contrato-medcall-ltda--3o-termo-aditivo---2023.pdf</t>
  </si>
  <si>
    <t>06907719/0001-97</t>
  </si>
  <si>
    <t>FAG DE OLIVEIRA LTDA</t>
  </si>
  <si>
    <t>ENGENHARIA CLÍNICA</t>
  </si>
  <si>
    <t>https://www.hospitalmarialucinda.org/files/pdf/contrato-ebem-16_23_4-contrato-ebem-2022-atual.pdf</t>
  </si>
  <si>
    <t>40893042/0001-13</t>
  </si>
  <si>
    <t>GERASTEP</t>
  </si>
  <si>
    <t>OUTROS EQUIPAMENTOS</t>
  </si>
  <si>
    <t>https://www.hospitalmarialucinda.org/files/pdf/contrato-gerastep-16_23_4-contrato-gerastep-2022-.pdf</t>
  </si>
  <si>
    <t>06285083/0001-99</t>
  </si>
  <si>
    <t>TECMAQLI</t>
  </si>
  <si>
    <t>https://www.hospitalmarialucinda.org/files/pdf/contrato-tecmaqli-16_23_4-contrato-tec-maqli-2022.-2.pdf</t>
  </si>
  <si>
    <t>12038681/0001-66</t>
  </si>
  <si>
    <t>JOSÉ SÉRGIO DA SILVA REFRIGERAÇÃO</t>
  </si>
  <si>
    <t>https://www.hospitalmarialucinda.org/files/pdf/contrato-jose-sergio---sertec-16_23_4-contrato-jose-sergio-2022.pdf</t>
  </si>
  <si>
    <t>02491552/0001-75</t>
  </si>
  <si>
    <t>JOÃO BOSCO BRITO DE BARROS</t>
  </si>
  <si>
    <t>OUTRAS DESPESAS COM BENS MÓVEIS</t>
  </si>
  <si>
    <t>https://www.hospitalmarialucinda.org/files/pdf/contrato-joao-bosco-brito-de-barros-16_23_4-contrato-joao-bosco-brito-de-barros-2022.pdf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</si>
</sst>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riana/Documents/2023/Relat&#243;rio%20Mensal/Janeiro%202023/PCF%20JANEIR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 - C.G 003/2010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 - C.G 003/2010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 - C.G 005/2010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 - C.G 005/2010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 - C.G 002/2011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 - C.G 002/2011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 - C.G 001/2010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 - C.G 001/2010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 - C.G 002/2010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 - C.G 002/2010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10894988000990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9767633000951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Q82" t="str">
            <v>HOSPITAL E MATERNIDADE NOSSA SENHORA DO Ó - CESAC - 013/2022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Q83" t="str">
            <v>UPA CABO DE SANTO AGOSTINHO - C.G 012/2022</v>
          </cell>
          <cell r="R83" t="str">
            <v>HOSP. MARIA LUCINDA - FUNDAÇÃO MANOEL DA SILVA ALMEIDA</v>
          </cell>
          <cell r="S83">
            <v>9767633000790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Q84" t="str">
            <v>UPA CARUARU - C.G 011/2022</v>
          </cell>
          <cell r="R84" t="str">
            <v>HOSP. MARIA LUCINDA - FUNDAÇÃO MANOEL DA SILVA ALMEIDA</v>
          </cell>
          <cell r="S84">
            <v>9767633000102</v>
          </cell>
          <cell r="AL84" t="str">
            <v>6.3.1.4. Vigilância</v>
          </cell>
        </row>
        <row r="85">
          <cell r="B85" t="str">
            <v>8.2. Móveis e Utensílios</v>
          </cell>
          <cell r="Q85" t="str">
            <v>UPA TORRÕES - C.G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Q86" t="str">
            <v>UPA SÃO LOURENÇO DA MATA - C.G 006/2022</v>
          </cell>
          <cell r="R86" t="str">
            <v>FUNDAÇÃO GESTÃO HOSPITALAR MARTINIANO FERNANDES - FGH</v>
          </cell>
          <cell r="S86">
            <v>9039744000607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Q87" t="str">
            <v>UPA CAXANGÁ - C.G 007/2022</v>
          </cell>
          <cell r="R87" t="str">
            <v>HOSP. MARIA LUCINDA - FUNDAÇÃO MANOEL DA SILVA ALMEIDA</v>
          </cell>
          <cell r="S87">
            <v>9767633000609</v>
          </cell>
          <cell r="AL87" t="str">
            <v>6.3.1.7. Dedetização</v>
          </cell>
        </row>
        <row r="88">
          <cell r="B88" t="str">
            <v>9.1 EQUIPAMENTOS</v>
          </cell>
          <cell r="Q88" t="str">
            <v>UPA NOVA DESCOBERTA - C.G 008/2022</v>
          </cell>
          <cell r="R88" t="str">
            <v>HOSP. MARIA LUCINDA - FUNDAÇÃO MANOEL DA SILVA ALMEIDA</v>
          </cell>
          <cell r="S88">
            <v>9767633000528</v>
          </cell>
          <cell r="AL88" t="str">
            <v>6.3.1.8. Limpeza</v>
          </cell>
        </row>
        <row r="89">
          <cell r="B89" t="str">
            <v>9.2 MÓVEIS E UTENSÍLIOS</v>
          </cell>
          <cell r="Q89" t="str">
            <v>UPA CURADO - C.G 004/2022</v>
          </cell>
          <cell r="R89" t="str">
            <v>HOSPITAL DO TRICENTENÁRIO</v>
          </cell>
          <cell r="S89">
            <v>10583920000303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2F399-719B-4D78-BDA7-7C1B9CF6DF1F}">
  <sheetPr>
    <tabColor indexed="13"/>
  </sheetPr>
  <dimension ref="A1:V992"/>
  <sheetViews>
    <sheetView showGridLines="0" tabSelected="1" zoomScale="90" zoomScaleNormal="90" workbookViewId="0">
      <selection activeCell="C5" sqref="C5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58.28515625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(OCULTAR)'!$Q$3:$S$133,3,0),"")</f>
        <v>9767633000366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44755</v>
      </c>
      <c r="G2" s="9">
        <v>45486</v>
      </c>
      <c r="H2" s="10">
        <v>695.85</v>
      </c>
      <c r="I2" s="11" t="s">
        <v>13</v>
      </c>
    </row>
    <row r="3" spans="1:22" s="13" customFormat="1" ht="20.25" customHeight="1" x14ac:dyDescent="0.2">
      <c r="A3" s="4">
        <f>IFERROR(VLOOKUP(B3,'[1]DADOS (OCULTAR)'!$Q$3:$S$133,3,0),"")</f>
        <v>9767633000366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44699</v>
      </c>
      <c r="G3" s="9">
        <v>45064</v>
      </c>
      <c r="H3" s="12">
        <v>204.9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(OCULTAR)'!$Q$3:$S$133,3,0),"")</f>
        <v>9767633000366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44699</v>
      </c>
      <c r="G4" s="9">
        <v>45064</v>
      </c>
      <c r="H4" s="14">
        <v>330</v>
      </c>
      <c r="I4" s="11" t="s">
        <v>22</v>
      </c>
      <c r="V4" s="15" t="s">
        <v>23</v>
      </c>
    </row>
    <row r="5" spans="1:22" s="13" customFormat="1" ht="20.25" customHeight="1" x14ac:dyDescent="0.2">
      <c r="A5" s="4">
        <f>IFERROR(VLOOKUP(B5,'[1]DADOS (OCULTAR)'!$Q$3:$S$133,3,0),"")</f>
        <v>9767633000366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44918</v>
      </c>
      <c r="G5" s="9">
        <v>45283</v>
      </c>
      <c r="H5" s="12">
        <v>1600</v>
      </c>
      <c r="I5" s="11" t="s">
        <v>27</v>
      </c>
      <c r="V5" s="15" t="s">
        <v>28</v>
      </c>
    </row>
    <row r="6" spans="1:22" s="13" customFormat="1" ht="20.25" customHeight="1" x14ac:dyDescent="0.2">
      <c r="A6" s="4">
        <f>IFERROR(VLOOKUP(B6,'[1]DADOS (OCULTAR)'!$Q$3:$S$133,3,0),"")</f>
        <v>9767633000366</v>
      </c>
      <c r="B6" s="5" t="s">
        <v>9</v>
      </c>
      <c r="C6" s="6" t="s">
        <v>29</v>
      </c>
      <c r="D6" s="7" t="s">
        <v>30</v>
      </c>
      <c r="E6" s="8" t="s">
        <v>31</v>
      </c>
      <c r="F6" s="9">
        <v>44655</v>
      </c>
      <c r="G6" s="9">
        <v>45020</v>
      </c>
      <c r="H6" s="12">
        <v>14788.01</v>
      </c>
      <c r="I6" s="11" t="s">
        <v>32</v>
      </c>
      <c r="V6" s="15" t="s">
        <v>33</v>
      </c>
    </row>
    <row r="7" spans="1:22" s="13" customFormat="1" ht="20.25" customHeight="1" x14ac:dyDescent="0.2">
      <c r="A7" s="4">
        <f>IFERROR(VLOOKUP(B7,'[1]DADOS (OCULTAR)'!$Q$3:$S$133,3,0),"")</f>
        <v>9767633000366</v>
      </c>
      <c r="B7" s="5" t="s">
        <v>9</v>
      </c>
      <c r="C7" s="6" t="s">
        <v>34</v>
      </c>
      <c r="D7" s="7" t="s">
        <v>35</v>
      </c>
      <c r="E7" s="8" t="s">
        <v>31</v>
      </c>
      <c r="F7" s="9">
        <v>44511</v>
      </c>
      <c r="G7" s="9">
        <v>45241</v>
      </c>
      <c r="H7" s="12">
        <v>1600</v>
      </c>
      <c r="I7" s="11" t="s">
        <v>36</v>
      </c>
      <c r="V7" s="15" t="s">
        <v>37</v>
      </c>
    </row>
    <row r="8" spans="1:22" s="13" customFormat="1" ht="20.25" customHeight="1" x14ac:dyDescent="0.2">
      <c r="A8" s="4">
        <f>IFERROR(VLOOKUP(B8,'[1]DADOS (OCULTAR)'!$Q$3:$S$133,3,0),"")</f>
        <v>9767633000366</v>
      </c>
      <c r="B8" s="5" t="s">
        <v>9</v>
      </c>
      <c r="C8" s="6" t="s">
        <v>38</v>
      </c>
      <c r="D8" s="7" t="s">
        <v>39</v>
      </c>
      <c r="E8" s="8" t="s">
        <v>40</v>
      </c>
      <c r="F8" s="9">
        <v>44562</v>
      </c>
      <c r="G8" s="9">
        <v>44927</v>
      </c>
      <c r="H8" s="12">
        <v>5000</v>
      </c>
      <c r="I8" s="11" t="s">
        <v>41</v>
      </c>
      <c r="V8" s="15" t="s">
        <v>42</v>
      </c>
    </row>
    <row r="9" spans="1:22" s="13" customFormat="1" ht="20.25" customHeight="1" x14ac:dyDescent="0.2">
      <c r="A9" s="4">
        <f>IFERROR(VLOOKUP(B9,'[1]DADOS (OCULTAR)'!$Q$3:$S$133,3,0),"")</f>
        <v>9767633000366</v>
      </c>
      <c r="B9" s="5" t="s">
        <v>9</v>
      </c>
      <c r="C9" s="6" t="s">
        <v>43</v>
      </c>
      <c r="D9" s="7" t="s">
        <v>44</v>
      </c>
      <c r="E9" s="8" t="s">
        <v>40</v>
      </c>
      <c r="F9" s="9">
        <v>44743</v>
      </c>
      <c r="G9" s="9">
        <v>45108</v>
      </c>
      <c r="H9" s="12">
        <v>5000</v>
      </c>
      <c r="I9" s="11" t="s">
        <v>45</v>
      </c>
      <c r="V9" s="15" t="s">
        <v>46</v>
      </c>
    </row>
    <row r="10" spans="1:22" s="13" customFormat="1" ht="20.25" customHeight="1" x14ac:dyDescent="0.2">
      <c r="A10" s="4">
        <f>IFERROR(VLOOKUP(B10,'[1]DADOS (OCULTAR)'!$Q$3:$S$133,3,0),"")</f>
        <v>9767633000366</v>
      </c>
      <c r="B10" s="5" t="s">
        <v>9</v>
      </c>
      <c r="C10" s="6" t="s">
        <v>47</v>
      </c>
      <c r="D10" s="7" t="s">
        <v>48</v>
      </c>
      <c r="E10" s="8" t="s">
        <v>40</v>
      </c>
      <c r="F10" s="9">
        <v>44896</v>
      </c>
      <c r="G10" s="9">
        <v>45261</v>
      </c>
      <c r="H10" s="12">
        <v>750</v>
      </c>
      <c r="I10" s="11" t="s">
        <v>49</v>
      </c>
      <c r="V10" s="15" t="s">
        <v>50</v>
      </c>
    </row>
    <row r="11" spans="1:22" s="13" customFormat="1" ht="20.25" customHeight="1" x14ac:dyDescent="0.2">
      <c r="A11" s="4">
        <f>IFERROR(VLOOKUP(B11,'[1]DADOS (OCULTAR)'!$Q$3:$S$133,3,0),"")</f>
        <v>9767633000366</v>
      </c>
      <c r="B11" s="5" t="s">
        <v>9</v>
      </c>
      <c r="C11" s="6" t="s">
        <v>47</v>
      </c>
      <c r="D11" s="7" t="s">
        <v>48</v>
      </c>
      <c r="E11" s="8" t="s">
        <v>40</v>
      </c>
      <c r="F11" s="9">
        <v>44713</v>
      </c>
      <c r="G11" s="9">
        <v>45078</v>
      </c>
      <c r="H11" s="12">
        <v>1000</v>
      </c>
      <c r="I11" s="11" t="s">
        <v>51</v>
      </c>
      <c r="V11" s="15" t="s">
        <v>52</v>
      </c>
    </row>
    <row r="12" spans="1:22" s="13" customFormat="1" ht="20.25" customHeight="1" x14ac:dyDescent="0.2">
      <c r="A12" s="4">
        <f>IFERROR(VLOOKUP(B12,'[1]DADOS (OCULTAR)'!$Q$3:$S$133,3,0),"")</f>
        <v>9767633000366</v>
      </c>
      <c r="B12" s="5" t="s">
        <v>9</v>
      </c>
      <c r="C12" s="6" t="s">
        <v>53</v>
      </c>
      <c r="D12" s="7" t="s">
        <v>54</v>
      </c>
      <c r="E12" s="8" t="s">
        <v>40</v>
      </c>
      <c r="F12" s="9">
        <v>44896</v>
      </c>
      <c r="G12" s="9">
        <v>45261</v>
      </c>
      <c r="H12" s="12">
        <v>9000</v>
      </c>
      <c r="I12" s="11" t="s">
        <v>55</v>
      </c>
      <c r="V12" s="15" t="s">
        <v>56</v>
      </c>
    </row>
    <row r="13" spans="1:22" s="13" customFormat="1" ht="20.25" customHeight="1" x14ac:dyDescent="0.2">
      <c r="A13" s="4">
        <f>IFERROR(VLOOKUP(B13,'[1]DADOS (OCULTAR)'!$Q$3:$S$133,3,0),"")</f>
        <v>9767633000366</v>
      </c>
      <c r="B13" s="5" t="s">
        <v>9</v>
      </c>
      <c r="C13" s="6" t="s">
        <v>57</v>
      </c>
      <c r="D13" s="7" t="s">
        <v>58</v>
      </c>
      <c r="E13" s="8" t="s">
        <v>40</v>
      </c>
      <c r="F13" s="9">
        <v>44713</v>
      </c>
      <c r="G13" s="9">
        <v>45078</v>
      </c>
      <c r="H13" s="12">
        <v>3000</v>
      </c>
      <c r="I13" s="11" t="s">
        <v>59</v>
      </c>
      <c r="V13" s="15" t="s">
        <v>60</v>
      </c>
    </row>
    <row r="14" spans="1:22" s="13" customFormat="1" ht="20.25" customHeight="1" x14ac:dyDescent="0.2">
      <c r="A14" s="4">
        <f>IFERROR(VLOOKUP(B14,'[1]DADOS (OCULTAR)'!$Q$3:$S$133,3,0),"")</f>
        <v>9767633000366</v>
      </c>
      <c r="B14" s="5" t="s">
        <v>9</v>
      </c>
      <c r="C14" s="6" t="s">
        <v>61</v>
      </c>
      <c r="D14" s="7" t="s">
        <v>62</v>
      </c>
      <c r="E14" s="8" t="s">
        <v>40</v>
      </c>
      <c r="F14" s="9">
        <v>44713</v>
      </c>
      <c r="G14" s="9">
        <v>45078</v>
      </c>
      <c r="H14" s="12">
        <v>2350</v>
      </c>
      <c r="I14" s="11" t="s">
        <v>63</v>
      </c>
      <c r="V14" s="15" t="s">
        <v>64</v>
      </c>
    </row>
    <row r="15" spans="1:22" s="13" customFormat="1" ht="20.25" customHeight="1" x14ac:dyDescent="0.2">
      <c r="A15" s="4">
        <f>IFERROR(VLOOKUP(B15,'[1]DADOS (OCULTAR)'!$Q$3:$S$133,3,0),"")</f>
        <v>9767633000366</v>
      </c>
      <c r="B15" s="5" t="s">
        <v>9</v>
      </c>
      <c r="C15" s="6" t="s">
        <v>65</v>
      </c>
      <c r="D15" s="7" t="s">
        <v>66</v>
      </c>
      <c r="E15" s="8" t="s">
        <v>40</v>
      </c>
      <c r="F15" s="9">
        <v>44713</v>
      </c>
      <c r="G15" s="9">
        <v>45078</v>
      </c>
      <c r="H15" s="12">
        <v>2350</v>
      </c>
      <c r="I15" s="11" t="s">
        <v>67</v>
      </c>
      <c r="V15" s="15" t="s">
        <v>68</v>
      </c>
    </row>
    <row r="16" spans="1:22" s="13" customFormat="1" ht="20.25" customHeight="1" x14ac:dyDescent="0.2">
      <c r="A16" s="4">
        <f>IFERROR(VLOOKUP(B16,'[1]DADOS (OCULTAR)'!$Q$3:$S$133,3,0),"")</f>
        <v>9767633000366</v>
      </c>
      <c r="B16" s="5" t="s">
        <v>9</v>
      </c>
      <c r="C16" s="6" t="s">
        <v>69</v>
      </c>
      <c r="D16" s="7" t="s">
        <v>70</v>
      </c>
      <c r="E16" s="8" t="s">
        <v>40</v>
      </c>
      <c r="F16" s="9">
        <v>44866</v>
      </c>
      <c r="G16" s="9">
        <v>45231</v>
      </c>
      <c r="H16" s="12">
        <v>2350</v>
      </c>
      <c r="I16" s="11" t="s">
        <v>71</v>
      </c>
      <c r="V16" s="15" t="s">
        <v>72</v>
      </c>
    </row>
    <row r="17" spans="1:22" s="13" customFormat="1" ht="20.25" customHeight="1" x14ac:dyDescent="0.2">
      <c r="A17" s="4">
        <f>IFERROR(VLOOKUP(B17,'[1]DADOS (OCULTAR)'!$Q$3:$S$133,3,0),"")</f>
        <v>9767633000366</v>
      </c>
      <c r="B17" s="5" t="s">
        <v>9</v>
      </c>
      <c r="C17" s="6" t="s">
        <v>73</v>
      </c>
      <c r="D17" s="7" t="s">
        <v>74</v>
      </c>
      <c r="E17" s="8" t="s">
        <v>40</v>
      </c>
      <c r="F17" s="9">
        <v>44927</v>
      </c>
      <c r="G17" s="9">
        <v>45292</v>
      </c>
      <c r="H17" s="12">
        <v>2350</v>
      </c>
      <c r="I17" s="11" t="s">
        <v>75</v>
      </c>
      <c r="V17" s="15" t="s">
        <v>76</v>
      </c>
    </row>
    <row r="18" spans="1:22" s="13" customFormat="1" ht="20.25" customHeight="1" x14ac:dyDescent="0.2">
      <c r="A18" s="4">
        <f>IFERROR(VLOOKUP(B18,'[1]DADOS (OCULTAR)'!$Q$3:$S$133,3,0),"")</f>
        <v>9767633000366</v>
      </c>
      <c r="B18" s="5" t="s">
        <v>9</v>
      </c>
      <c r="C18" s="6" t="s">
        <v>77</v>
      </c>
      <c r="D18" s="7" t="s">
        <v>78</v>
      </c>
      <c r="E18" s="8" t="s">
        <v>40</v>
      </c>
      <c r="F18" s="9">
        <v>44896</v>
      </c>
      <c r="G18" s="9">
        <v>45261</v>
      </c>
      <c r="H18" s="12">
        <v>2350</v>
      </c>
      <c r="I18" s="11" t="s">
        <v>79</v>
      </c>
      <c r="V18" s="15" t="s">
        <v>80</v>
      </c>
    </row>
    <row r="19" spans="1:22" s="13" customFormat="1" ht="20.25" customHeight="1" x14ac:dyDescent="0.2">
      <c r="A19" s="4">
        <f>IFERROR(VLOOKUP(B19,'[1]DADOS (OCULTAR)'!$Q$3:$S$133,3,0),"")</f>
        <v>9767633000366</v>
      </c>
      <c r="B19" s="5" t="s">
        <v>9</v>
      </c>
      <c r="C19" s="6" t="s">
        <v>81</v>
      </c>
      <c r="D19" s="7" t="s">
        <v>82</v>
      </c>
      <c r="E19" s="8" t="s">
        <v>40</v>
      </c>
      <c r="F19" s="9">
        <v>44927</v>
      </c>
      <c r="G19" s="9">
        <v>45292</v>
      </c>
      <c r="H19" s="12">
        <v>2350</v>
      </c>
      <c r="I19" s="11" t="s">
        <v>83</v>
      </c>
      <c r="V19" s="15" t="s">
        <v>84</v>
      </c>
    </row>
    <row r="20" spans="1:22" s="13" customFormat="1" ht="20.25" customHeight="1" x14ac:dyDescent="0.2">
      <c r="A20" s="4">
        <f>IFERROR(VLOOKUP(B20,'[1]DADOS (OCULTAR)'!$Q$3:$S$133,3,0),"")</f>
        <v>9767633000366</v>
      </c>
      <c r="B20" s="5" t="s">
        <v>9</v>
      </c>
      <c r="C20" s="6" t="s">
        <v>85</v>
      </c>
      <c r="D20" s="7" t="s">
        <v>86</v>
      </c>
      <c r="E20" s="8" t="s">
        <v>40</v>
      </c>
      <c r="F20" s="9">
        <v>44866</v>
      </c>
      <c r="G20" s="9">
        <v>45231</v>
      </c>
      <c r="H20" s="12">
        <v>3000</v>
      </c>
      <c r="I20" s="11" t="s">
        <v>87</v>
      </c>
      <c r="V20" s="15" t="s">
        <v>88</v>
      </c>
    </row>
    <row r="21" spans="1:22" s="13" customFormat="1" ht="20.25" customHeight="1" x14ac:dyDescent="0.2">
      <c r="A21" s="4">
        <f>IFERROR(VLOOKUP(B21,'[1]DADOS (OCULTAR)'!$Q$3:$S$133,3,0),"")</f>
        <v>9767633000366</v>
      </c>
      <c r="B21" s="5" t="s">
        <v>9</v>
      </c>
      <c r="C21" s="6" t="s">
        <v>89</v>
      </c>
      <c r="D21" s="7" t="s">
        <v>90</v>
      </c>
      <c r="E21" s="8" t="s">
        <v>40</v>
      </c>
      <c r="F21" s="9">
        <v>44936</v>
      </c>
      <c r="G21" s="9">
        <v>45301</v>
      </c>
      <c r="H21" s="12">
        <v>13500</v>
      </c>
      <c r="I21" s="11" t="s">
        <v>91</v>
      </c>
      <c r="V21" s="15" t="s">
        <v>92</v>
      </c>
    </row>
    <row r="22" spans="1:22" s="13" customFormat="1" ht="20.25" customHeight="1" x14ac:dyDescent="0.2">
      <c r="A22" s="4">
        <f>IFERROR(VLOOKUP(B22,'[1]DADOS (OCULTAR)'!$Q$3:$S$133,3,0),"")</f>
        <v>9767633000366</v>
      </c>
      <c r="B22" s="5" t="s">
        <v>9</v>
      </c>
      <c r="C22" s="6" t="s">
        <v>93</v>
      </c>
      <c r="D22" s="7" t="s">
        <v>94</v>
      </c>
      <c r="E22" s="8" t="s">
        <v>40</v>
      </c>
      <c r="F22" s="9">
        <v>44805</v>
      </c>
      <c r="G22" s="9">
        <v>45170</v>
      </c>
      <c r="H22" s="12">
        <v>3000</v>
      </c>
      <c r="I22" s="11" t="s">
        <v>95</v>
      </c>
      <c r="V22" s="15" t="s">
        <v>96</v>
      </c>
    </row>
    <row r="23" spans="1:22" s="13" customFormat="1" ht="20.25" customHeight="1" x14ac:dyDescent="0.2">
      <c r="A23" s="4">
        <f>IFERROR(VLOOKUP(B23,'[1]DADOS (OCULTAR)'!$Q$3:$S$133,3,0),"")</f>
        <v>9767633000366</v>
      </c>
      <c r="B23" s="5" t="s">
        <v>9</v>
      </c>
      <c r="C23" s="6" t="s">
        <v>97</v>
      </c>
      <c r="D23" s="7" t="s">
        <v>98</v>
      </c>
      <c r="E23" s="8" t="s">
        <v>40</v>
      </c>
      <c r="F23" s="9">
        <v>44774</v>
      </c>
      <c r="G23" s="9">
        <v>45139</v>
      </c>
      <c r="H23" s="12">
        <v>2800</v>
      </c>
      <c r="I23" s="11" t="s">
        <v>99</v>
      </c>
      <c r="V23" s="15" t="s">
        <v>100</v>
      </c>
    </row>
    <row r="24" spans="1:22" s="13" customFormat="1" ht="20.25" customHeight="1" x14ac:dyDescent="0.2">
      <c r="A24" s="4">
        <f>IFERROR(VLOOKUP(B24,'[1]DADOS (OCULTAR)'!$Q$3:$S$133,3,0),"")</f>
        <v>9767633000366</v>
      </c>
      <c r="B24" s="5" t="s">
        <v>9</v>
      </c>
      <c r="C24" s="6" t="s">
        <v>101</v>
      </c>
      <c r="D24" s="7" t="s">
        <v>102</v>
      </c>
      <c r="E24" s="8" t="s">
        <v>40</v>
      </c>
      <c r="F24" s="9">
        <v>44743</v>
      </c>
      <c r="G24" s="9">
        <v>45108</v>
      </c>
      <c r="H24" s="12">
        <v>2350</v>
      </c>
      <c r="I24" s="11" t="s">
        <v>103</v>
      </c>
      <c r="V24" s="15" t="s">
        <v>104</v>
      </c>
    </row>
    <row r="25" spans="1:22" s="13" customFormat="1" ht="20.25" customHeight="1" x14ac:dyDescent="0.2">
      <c r="A25" s="4">
        <f>IFERROR(VLOOKUP(B25,'[1]DADOS (OCULTAR)'!$Q$3:$S$133,3,0),"")</f>
        <v>9767633000366</v>
      </c>
      <c r="B25" s="5" t="s">
        <v>9</v>
      </c>
      <c r="C25" s="6" t="s">
        <v>105</v>
      </c>
      <c r="D25" s="7" t="s">
        <v>106</v>
      </c>
      <c r="E25" s="8" t="s">
        <v>40</v>
      </c>
      <c r="F25" s="9">
        <v>44743</v>
      </c>
      <c r="G25" s="9">
        <v>45108</v>
      </c>
      <c r="H25" s="12">
        <v>3000</v>
      </c>
      <c r="I25" s="11" t="s">
        <v>107</v>
      </c>
      <c r="V25" s="15" t="s">
        <v>108</v>
      </c>
    </row>
    <row r="26" spans="1:22" s="13" customFormat="1" ht="20.25" customHeight="1" x14ac:dyDescent="0.2">
      <c r="A26" s="4">
        <f>IFERROR(VLOOKUP(B26,'[1]DADOS (OCULTAR)'!$Q$3:$S$133,3,0),"")</f>
        <v>9767633000366</v>
      </c>
      <c r="B26" s="5" t="s">
        <v>9</v>
      </c>
      <c r="C26" s="6" t="s">
        <v>109</v>
      </c>
      <c r="D26" s="7" t="s">
        <v>110</v>
      </c>
      <c r="E26" s="8" t="s">
        <v>40</v>
      </c>
      <c r="F26" s="9">
        <v>44896</v>
      </c>
      <c r="G26" s="9">
        <v>45261</v>
      </c>
      <c r="H26" s="12">
        <v>2350</v>
      </c>
      <c r="I26" s="11" t="s">
        <v>111</v>
      </c>
      <c r="V26" s="15" t="s">
        <v>112</v>
      </c>
    </row>
    <row r="27" spans="1:22" s="13" customFormat="1" ht="20.25" customHeight="1" x14ac:dyDescent="0.2">
      <c r="A27" s="4">
        <f>IFERROR(VLOOKUP(B27,'[1]DADOS (OCULTAR)'!$Q$3:$S$133,3,0),"")</f>
        <v>9767633000366</v>
      </c>
      <c r="B27" s="5" t="s">
        <v>9</v>
      </c>
      <c r="C27" s="6" t="s">
        <v>113</v>
      </c>
      <c r="D27" s="7" t="s">
        <v>114</v>
      </c>
      <c r="E27" s="8" t="s">
        <v>40</v>
      </c>
      <c r="F27" s="9">
        <v>44593</v>
      </c>
      <c r="G27" s="9">
        <v>44958</v>
      </c>
      <c r="H27" s="12">
        <v>15000</v>
      </c>
      <c r="I27" s="11" t="s">
        <v>115</v>
      </c>
      <c r="V27" s="15" t="s">
        <v>116</v>
      </c>
    </row>
    <row r="28" spans="1:22" s="13" customFormat="1" ht="20.25" customHeight="1" x14ac:dyDescent="0.2">
      <c r="A28" s="4">
        <f>IFERROR(VLOOKUP(B28,'[1]DADOS (OCULTAR)'!$Q$3:$S$133,3,0),"")</f>
        <v>9767633000366</v>
      </c>
      <c r="B28" s="5" t="s">
        <v>9</v>
      </c>
      <c r="C28" s="6" t="s">
        <v>117</v>
      </c>
      <c r="D28" s="7" t="s">
        <v>118</v>
      </c>
      <c r="E28" s="8" t="s">
        <v>40</v>
      </c>
      <c r="F28" s="9">
        <v>44713</v>
      </c>
      <c r="G28" s="9">
        <v>45078</v>
      </c>
      <c r="H28" s="12">
        <v>2350</v>
      </c>
      <c r="I28" s="11" t="s">
        <v>119</v>
      </c>
      <c r="V28" s="15" t="s">
        <v>120</v>
      </c>
    </row>
    <row r="29" spans="1:22" s="13" customFormat="1" ht="20.25" customHeight="1" x14ac:dyDescent="0.2">
      <c r="A29" s="4">
        <f>IFERROR(VLOOKUP(B29,'[1]DADOS (OCULTAR)'!$Q$3:$S$133,3,0),"")</f>
        <v>9767633000366</v>
      </c>
      <c r="B29" s="5" t="s">
        <v>9</v>
      </c>
      <c r="C29" s="6" t="s">
        <v>121</v>
      </c>
      <c r="D29" s="7" t="s">
        <v>122</v>
      </c>
      <c r="E29" s="8" t="s">
        <v>40</v>
      </c>
      <c r="F29" s="9">
        <v>44835</v>
      </c>
      <c r="G29" s="9">
        <v>45200</v>
      </c>
      <c r="H29" s="12">
        <v>2350</v>
      </c>
      <c r="I29" s="11" t="s">
        <v>123</v>
      </c>
      <c r="V29" s="15" t="s">
        <v>124</v>
      </c>
    </row>
    <row r="30" spans="1:22" s="13" customFormat="1" ht="20.25" customHeight="1" x14ac:dyDescent="0.2">
      <c r="A30" s="4">
        <f>IFERROR(VLOOKUP(B30,'[1]DADOS (OCULTAR)'!$Q$3:$S$133,3,0),"")</f>
        <v>9767633000366</v>
      </c>
      <c r="B30" s="5" t="s">
        <v>9</v>
      </c>
      <c r="C30" s="6" t="s">
        <v>125</v>
      </c>
      <c r="D30" s="7" t="s">
        <v>126</v>
      </c>
      <c r="E30" s="8" t="s">
        <v>127</v>
      </c>
      <c r="F30" s="9">
        <v>44699</v>
      </c>
      <c r="G30" s="9">
        <v>45064</v>
      </c>
      <c r="H30" s="12">
        <v>3750</v>
      </c>
      <c r="I30" s="11" t="s">
        <v>128</v>
      </c>
      <c r="V30" s="15" t="s">
        <v>129</v>
      </c>
    </row>
    <row r="31" spans="1:22" s="13" customFormat="1" ht="20.25" customHeight="1" x14ac:dyDescent="0.2">
      <c r="A31" s="4">
        <f>IFERROR(VLOOKUP(B31,'[1]DADOS (OCULTAR)'!$Q$3:$S$133,3,0),"")</f>
        <v>9767633000366</v>
      </c>
      <c r="B31" s="5" t="s">
        <v>9</v>
      </c>
      <c r="C31" s="6" t="s">
        <v>130</v>
      </c>
      <c r="D31" s="16" t="s">
        <v>131</v>
      </c>
      <c r="E31" s="8" t="s">
        <v>127</v>
      </c>
      <c r="F31" s="9">
        <v>44805</v>
      </c>
      <c r="G31" s="9">
        <v>45170</v>
      </c>
      <c r="H31" s="12">
        <v>2300</v>
      </c>
      <c r="I31" s="11" t="s">
        <v>132</v>
      </c>
      <c r="V31" s="15" t="s">
        <v>133</v>
      </c>
    </row>
    <row r="32" spans="1:22" s="13" customFormat="1" ht="20.25" customHeight="1" x14ac:dyDescent="0.2">
      <c r="A32" s="4">
        <f>IFERROR(VLOOKUP(B32,'[1]DADOS (OCULTAR)'!$Q$3:$S$133,3,0),"")</f>
        <v>9767633000366</v>
      </c>
      <c r="B32" s="5" t="s">
        <v>9</v>
      </c>
      <c r="C32" s="6" t="s">
        <v>134</v>
      </c>
      <c r="D32" s="7" t="s">
        <v>135</v>
      </c>
      <c r="E32" s="8" t="s">
        <v>127</v>
      </c>
      <c r="F32" s="9">
        <v>44805</v>
      </c>
      <c r="G32" s="9">
        <v>45170</v>
      </c>
      <c r="H32" s="12">
        <v>2300</v>
      </c>
      <c r="I32" s="11" t="s">
        <v>136</v>
      </c>
      <c r="V32" s="15" t="s">
        <v>137</v>
      </c>
    </row>
    <row r="33" spans="1:22" s="13" customFormat="1" ht="20.25" customHeight="1" x14ac:dyDescent="0.2">
      <c r="A33" s="4">
        <f>IFERROR(VLOOKUP(B33,'[1]DADOS (OCULTAR)'!$Q$3:$S$133,3,0),"")</f>
        <v>9767633000366</v>
      </c>
      <c r="B33" s="5" t="s">
        <v>9</v>
      </c>
      <c r="C33" s="6" t="s">
        <v>138</v>
      </c>
      <c r="D33" s="7" t="s">
        <v>139</v>
      </c>
      <c r="E33" s="8" t="s">
        <v>140</v>
      </c>
      <c r="F33" s="9">
        <v>44699</v>
      </c>
      <c r="G33" s="9">
        <v>45064</v>
      </c>
      <c r="H33" s="12">
        <v>1.5</v>
      </c>
      <c r="I33" s="11" t="s">
        <v>141</v>
      </c>
      <c r="V33" s="15" t="s">
        <v>142</v>
      </c>
    </row>
    <row r="34" spans="1:22" s="13" customFormat="1" ht="20.25" customHeight="1" x14ac:dyDescent="0.2">
      <c r="A34" s="4">
        <f>IFERROR(VLOOKUP(B34,'[1]DADOS (OCULTAR)'!$Q$3:$S$133,3,0),"")</f>
        <v>9767633000366</v>
      </c>
      <c r="B34" s="5" t="s">
        <v>9</v>
      </c>
      <c r="C34" s="6" t="s">
        <v>143</v>
      </c>
      <c r="D34" s="7" t="s">
        <v>144</v>
      </c>
      <c r="E34" s="8" t="s">
        <v>145</v>
      </c>
      <c r="F34" s="9">
        <v>44699</v>
      </c>
      <c r="G34" s="9">
        <v>45064</v>
      </c>
      <c r="H34" s="12">
        <v>1000</v>
      </c>
      <c r="I34" s="11" t="s">
        <v>146</v>
      </c>
      <c r="V34" s="15" t="s">
        <v>147</v>
      </c>
    </row>
    <row r="35" spans="1:22" s="13" customFormat="1" ht="20.25" customHeight="1" x14ac:dyDescent="0.2">
      <c r="A35" s="4">
        <f>IFERROR(VLOOKUP(B35,'[1]DADOS (OCULTAR)'!$Q$3:$S$133,3,0),"")</f>
        <v>9767633000366</v>
      </c>
      <c r="B35" s="5" t="s">
        <v>9</v>
      </c>
      <c r="C35" s="6" t="s">
        <v>148</v>
      </c>
      <c r="D35" s="7" t="s">
        <v>149</v>
      </c>
      <c r="E35" s="8" t="s">
        <v>145</v>
      </c>
      <c r="F35" s="9">
        <v>44862</v>
      </c>
      <c r="G35" s="9">
        <v>45227</v>
      </c>
      <c r="H35" s="12">
        <v>752.23</v>
      </c>
      <c r="I35" s="11" t="s">
        <v>150</v>
      </c>
      <c r="V35" s="15" t="s">
        <v>151</v>
      </c>
    </row>
    <row r="36" spans="1:22" s="13" customFormat="1" ht="20.25" customHeight="1" x14ac:dyDescent="0.2">
      <c r="A36" s="4">
        <f>IFERROR(VLOOKUP(B36,'[1]DADOS (OCULTAR)'!$Q$3:$S$133,3,0),"")</f>
        <v>9767633000366</v>
      </c>
      <c r="B36" s="5" t="s">
        <v>9</v>
      </c>
      <c r="C36" s="6" t="s">
        <v>148</v>
      </c>
      <c r="D36" s="7" t="s">
        <v>149</v>
      </c>
      <c r="E36" s="8" t="s">
        <v>145</v>
      </c>
      <c r="F36" s="9">
        <v>44862</v>
      </c>
      <c r="G36" s="9">
        <v>45227</v>
      </c>
      <c r="H36" s="12">
        <v>752.23</v>
      </c>
      <c r="I36" s="11" t="s">
        <v>152</v>
      </c>
      <c r="V36" s="15" t="s">
        <v>153</v>
      </c>
    </row>
    <row r="37" spans="1:22" s="13" customFormat="1" ht="20.25" customHeight="1" x14ac:dyDescent="0.2">
      <c r="A37" s="4">
        <f>IFERROR(VLOOKUP(B37,'[1]DADOS (OCULTAR)'!$Q$3:$S$133,3,0),"")</f>
        <v>9767633000366</v>
      </c>
      <c r="B37" s="5" t="s">
        <v>9</v>
      </c>
      <c r="C37" s="6" t="s">
        <v>154</v>
      </c>
      <c r="D37" s="7" t="s">
        <v>155</v>
      </c>
      <c r="E37" s="8" t="s">
        <v>145</v>
      </c>
      <c r="F37" s="9">
        <v>44699</v>
      </c>
      <c r="G37" s="9">
        <v>45064</v>
      </c>
      <c r="H37" s="12">
        <v>2076.69</v>
      </c>
      <c r="I37" s="11" t="s">
        <v>156</v>
      </c>
      <c r="V37" s="15" t="s">
        <v>157</v>
      </c>
    </row>
    <row r="38" spans="1:22" s="13" customFormat="1" ht="20.25" customHeight="1" x14ac:dyDescent="0.2">
      <c r="A38" s="4">
        <f>IFERROR(VLOOKUP(B38,'[1]DADOS (OCULTAR)'!$Q$3:$S$133,3,0),"")</f>
        <v>9767633000366</v>
      </c>
      <c r="B38" s="5" t="s">
        <v>9</v>
      </c>
      <c r="C38" s="6" t="s">
        <v>158</v>
      </c>
      <c r="D38" s="7" t="s">
        <v>159</v>
      </c>
      <c r="E38" s="8" t="s">
        <v>145</v>
      </c>
      <c r="F38" s="9">
        <v>44750</v>
      </c>
      <c r="G38" s="9">
        <v>45115</v>
      </c>
      <c r="H38" s="12">
        <v>458</v>
      </c>
      <c r="I38" s="11" t="s">
        <v>160</v>
      </c>
      <c r="V38" s="15" t="s">
        <v>161</v>
      </c>
    </row>
    <row r="39" spans="1:22" s="13" customFormat="1" ht="20.25" customHeight="1" x14ac:dyDescent="0.2">
      <c r="A39" s="4">
        <f>IFERROR(VLOOKUP(B39,'[1]DADOS (OCULTAR)'!$Q$3:$S$133,3,0),"")</f>
        <v>9767633000366</v>
      </c>
      <c r="B39" s="5" t="s">
        <v>9</v>
      </c>
      <c r="C39" s="6" t="s">
        <v>162</v>
      </c>
      <c r="D39" s="7" t="s">
        <v>163</v>
      </c>
      <c r="E39" s="8" t="s">
        <v>145</v>
      </c>
      <c r="F39" s="9">
        <v>44699</v>
      </c>
      <c r="G39" s="9">
        <v>45064</v>
      </c>
      <c r="H39" s="12">
        <v>1282.5</v>
      </c>
      <c r="I39" s="11" t="s">
        <v>164</v>
      </c>
      <c r="V39" s="15" t="s">
        <v>165</v>
      </c>
    </row>
    <row r="40" spans="1:22" s="13" customFormat="1" ht="20.25" customHeight="1" x14ac:dyDescent="0.2">
      <c r="A40" s="4">
        <f>IFERROR(VLOOKUP(B40,'[1]DADOS (OCULTAR)'!$Q$3:$S$133,3,0),"")</f>
        <v>9767633000366</v>
      </c>
      <c r="B40" s="5" t="s">
        <v>9</v>
      </c>
      <c r="C40" s="6" t="s">
        <v>166</v>
      </c>
      <c r="D40" s="7" t="s">
        <v>167</v>
      </c>
      <c r="E40" s="8" t="s">
        <v>145</v>
      </c>
      <c r="F40" s="9">
        <v>44832</v>
      </c>
      <c r="G40" s="9">
        <v>45197</v>
      </c>
      <c r="H40" s="12">
        <v>17865.810000000001</v>
      </c>
      <c r="I40" s="11" t="s">
        <v>168</v>
      </c>
      <c r="V40" s="15" t="s">
        <v>169</v>
      </c>
    </row>
    <row r="41" spans="1:22" s="13" customFormat="1" ht="20.25" customHeight="1" x14ac:dyDescent="0.2">
      <c r="A41" s="4">
        <f>IFERROR(VLOOKUP(B41,'[1]DADOS (OCULTAR)'!$Q$3:$S$133,3,0),"")</f>
        <v>9767633000366</v>
      </c>
      <c r="B41" s="5" t="s">
        <v>9</v>
      </c>
      <c r="C41" s="6" t="s">
        <v>170</v>
      </c>
      <c r="D41" s="7" t="s">
        <v>171</v>
      </c>
      <c r="E41" s="8" t="s">
        <v>172</v>
      </c>
      <c r="F41" s="9">
        <v>44562</v>
      </c>
      <c r="G41" s="9">
        <v>44927</v>
      </c>
      <c r="H41" s="12">
        <v>55565.58</v>
      </c>
      <c r="I41" s="11" t="s">
        <v>173</v>
      </c>
      <c r="V41" s="15" t="s">
        <v>174</v>
      </c>
    </row>
    <row r="42" spans="1:22" s="13" customFormat="1" ht="20.25" customHeight="1" x14ac:dyDescent="0.2">
      <c r="A42" s="4">
        <f>IFERROR(VLOOKUP(B42,'[1]DADOS (OCULTAR)'!$Q$3:$S$133,3,0),"")</f>
        <v>9767633000366</v>
      </c>
      <c r="B42" s="5" t="s">
        <v>9</v>
      </c>
      <c r="C42" s="6" t="s">
        <v>175</v>
      </c>
      <c r="D42" s="7" t="s">
        <v>176</v>
      </c>
      <c r="E42" s="8" t="s">
        <v>177</v>
      </c>
      <c r="F42" s="9">
        <v>44925</v>
      </c>
      <c r="G42" s="9">
        <v>45290</v>
      </c>
      <c r="H42" s="12">
        <v>1409.09</v>
      </c>
      <c r="I42" s="11" t="s">
        <v>178</v>
      </c>
      <c r="V42" s="15" t="s">
        <v>179</v>
      </c>
    </row>
    <row r="43" spans="1:22" s="13" customFormat="1" ht="20.25" customHeight="1" x14ac:dyDescent="0.2">
      <c r="A43" s="4">
        <f>IFERROR(VLOOKUP(B43,'[1]DADOS (OCULTAR)'!$Q$3:$S$133,3,0),"")</f>
        <v>9767633000366</v>
      </c>
      <c r="B43" s="5" t="s">
        <v>9</v>
      </c>
      <c r="C43" s="6" t="s">
        <v>180</v>
      </c>
      <c r="D43" s="7" t="s">
        <v>181</v>
      </c>
      <c r="E43" s="8" t="s">
        <v>182</v>
      </c>
      <c r="F43" s="9">
        <v>44699</v>
      </c>
      <c r="G43" s="9">
        <v>45064</v>
      </c>
      <c r="H43" s="12">
        <v>550</v>
      </c>
      <c r="I43" s="11" t="s">
        <v>183</v>
      </c>
      <c r="V43" s="15" t="s">
        <v>184</v>
      </c>
    </row>
    <row r="44" spans="1:22" s="13" customFormat="1" ht="20.25" customHeight="1" x14ac:dyDescent="0.2">
      <c r="A44" s="4">
        <f>IFERROR(VLOOKUP(B44,'[1]DADOS (OCULTAR)'!$Q$3:$S$133,3,0),"")</f>
        <v>9767633000366</v>
      </c>
      <c r="B44" s="5" t="s">
        <v>9</v>
      </c>
      <c r="C44" s="6" t="s">
        <v>185</v>
      </c>
      <c r="D44" s="7" t="s">
        <v>186</v>
      </c>
      <c r="E44" s="8" t="s">
        <v>127</v>
      </c>
      <c r="F44" s="9">
        <v>44732</v>
      </c>
      <c r="G44" s="9">
        <v>45097</v>
      </c>
      <c r="H44" s="12">
        <v>4500</v>
      </c>
      <c r="I44" s="11" t="s">
        <v>187</v>
      </c>
      <c r="V44" s="15" t="s">
        <v>188</v>
      </c>
    </row>
    <row r="45" spans="1:22" s="13" customFormat="1" ht="20.25" customHeight="1" x14ac:dyDescent="0.2">
      <c r="A45" s="4">
        <f>IFERROR(VLOOKUP(B45,'[1]DADOS (OCULTAR)'!$Q$3:$S$133,3,0),"")</f>
        <v>9767633000366</v>
      </c>
      <c r="B45" s="5" t="s">
        <v>9</v>
      </c>
      <c r="C45" s="6" t="s">
        <v>189</v>
      </c>
      <c r="D45" s="7" t="s">
        <v>190</v>
      </c>
      <c r="E45" s="8" t="s">
        <v>127</v>
      </c>
      <c r="F45" s="9">
        <v>44767</v>
      </c>
      <c r="G45" s="9">
        <v>45132</v>
      </c>
      <c r="H45" s="12">
        <v>1000</v>
      </c>
      <c r="I45" s="11" t="s">
        <v>191</v>
      </c>
      <c r="V45" s="15" t="s">
        <v>192</v>
      </c>
    </row>
    <row r="46" spans="1:22" s="13" customFormat="1" ht="20.25" customHeight="1" x14ac:dyDescent="0.2">
      <c r="A46" s="4">
        <f>IFERROR(VLOOKUP(B46,'[1]DADOS (OCULTAR)'!$Q$3:$S$133,3,0),"")</f>
        <v>9767633000366</v>
      </c>
      <c r="B46" s="5" t="s">
        <v>9</v>
      </c>
      <c r="C46" s="6" t="s">
        <v>193</v>
      </c>
      <c r="D46" s="7" t="s">
        <v>194</v>
      </c>
      <c r="E46" s="8" t="s">
        <v>127</v>
      </c>
      <c r="F46" s="9">
        <v>44922</v>
      </c>
      <c r="G46" s="9">
        <v>45287</v>
      </c>
      <c r="H46" s="12">
        <v>962.38</v>
      </c>
      <c r="I46" s="11" t="s">
        <v>195</v>
      </c>
      <c r="V46" s="15" t="s">
        <v>196</v>
      </c>
    </row>
    <row r="47" spans="1:22" ht="20.25" customHeight="1" x14ac:dyDescent="0.2">
      <c r="A47" s="4">
        <f>IFERROR(VLOOKUP(B47,'[1]DADOS (OCULTAR)'!$Q$3:$S$133,3,0),"")</f>
        <v>9767633000366</v>
      </c>
      <c r="B47" s="5" t="s">
        <v>9</v>
      </c>
      <c r="C47" s="6" t="s">
        <v>197</v>
      </c>
      <c r="D47" s="7" t="s">
        <v>198</v>
      </c>
      <c r="E47" s="8" t="s">
        <v>127</v>
      </c>
      <c r="F47" s="9">
        <v>44699</v>
      </c>
      <c r="G47" s="9">
        <v>45064</v>
      </c>
      <c r="H47" s="12">
        <v>3300</v>
      </c>
      <c r="I47" s="11" t="s">
        <v>199</v>
      </c>
    </row>
    <row r="48" spans="1:22" ht="20.25" customHeight="1" x14ac:dyDescent="0.2">
      <c r="A48" s="4">
        <f>IFERROR(VLOOKUP(B48,'[1]DADOS (OCULTAR)'!$Q$3:$S$133,3,0),"")</f>
        <v>9767633000366</v>
      </c>
      <c r="B48" s="5" t="s">
        <v>9</v>
      </c>
      <c r="C48" s="6" t="s">
        <v>200</v>
      </c>
      <c r="D48" s="7" t="s">
        <v>201</v>
      </c>
      <c r="E48" s="8" t="s">
        <v>127</v>
      </c>
      <c r="F48" s="9">
        <v>44699</v>
      </c>
      <c r="G48" s="9">
        <v>45064</v>
      </c>
      <c r="H48" s="12">
        <v>3300</v>
      </c>
      <c r="I48" s="11" t="s">
        <v>202</v>
      </c>
    </row>
    <row r="49" spans="1:9" ht="20.25" customHeight="1" x14ac:dyDescent="0.2">
      <c r="A49" s="4">
        <f>IFERROR(VLOOKUP(B49,'[1]DADOS (OCULTAR)'!$Q$3:$S$133,3,0),"")</f>
        <v>9767633000366</v>
      </c>
      <c r="B49" s="5" t="s">
        <v>9</v>
      </c>
      <c r="C49" s="6" t="s">
        <v>203</v>
      </c>
      <c r="D49" s="7" t="s">
        <v>204</v>
      </c>
      <c r="E49" s="8" t="s">
        <v>145</v>
      </c>
      <c r="F49" s="9">
        <v>44833</v>
      </c>
      <c r="G49" s="9">
        <v>45198</v>
      </c>
      <c r="H49" s="12">
        <v>390</v>
      </c>
      <c r="I49" s="11" t="s">
        <v>205</v>
      </c>
    </row>
    <row r="50" spans="1:9" ht="20.25" customHeight="1" x14ac:dyDescent="0.2">
      <c r="A50" s="4">
        <f>IFERROR(VLOOKUP(B50,'[1]DADOS (OCULTAR)'!$Q$3:$S$133,3,0),"")</f>
        <v>9767633000366</v>
      </c>
      <c r="B50" s="5" t="s">
        <v>9</v>
      </c>
      <c r="C50" s="6" t="s">
        <v>206</v>
      </c>
      <c r="D50" s="7" t="s">
        <v>207</v>
      </c>
      <c r="E50" s="8" t="s">
        <v>127</v>
      </c>
      <c r="F50" s="9">
        <v>44929</v>
      </c>
      <c r="G50" s="9">
        <v>45294</v>
      </c>
      <c r="H50" s="12">
        <v>495.81</v>
      </c>
      <c r="I50" s="11" t="s">
        <v>208</v>
      </c>
    </row>
    <row r="51" spans="1:9" ht="20.25" customHeight="1" x14ac:dyDescent="0.2">
      <c r="A51" s="4">
        <f>IFERROR(VLOOKUP(B51,'[1]DADOS (OCULTAR)'!$Q$3:$S$133,3,0),"")</f>
        <v>9767633000366</v>
      </c>
      <c r="B51" s="5" t="s">
        <v>9</v>
      </c>
      <c r="C51" s="6" t="s">
        <v>209</v>
      </c>
      <c r="D51" s="7" t="s">
        <v>210</v>
      </c>
      <c r="E51" s="8" t="s">
        <v>127</v>
      </c>
      <c r="F51" s="9">
        <v>44699</v>
      </c>
      <c r="G51" s="9">
        <v>45064</v>
      </c>
      <c r="H51" s="12">
        <v>1750</v>
      </c>
      <c r="I51" s="11" t="s">
        <v>211</v>
      </c>
    </row>
    <row r="52" spans="1:9" ht="20.25" customHeight="1" x14ac:dyDescent="0.2">
      <c r="A52" s="4">
        <f>IFERROR(VLOOKUP(B52,'[1]DADOS (OCULTAR)'!$Q$3:$S$133,3,0),"")</f>
        <v>9767633000366</v>
      </c>
      <c r="B52" s="5" t="s">
        <v>9</v>
      </c>
      <c r="C52" s="6" t="s">
        <v>212</v>
      </c>
      <c r="D52" s="7" t="s">
        <v>213</v>
      </c>
      <c r="E52" s="8" t="s">
        <v>214</v>
      </c>
      <c r="F52" s="9">
        <v>44896</v>
      </c>
      <c r="G52" s="9">
        <v>45261</v>
      </c>
      <c r="H52" s="12">
        <v>618.58000000000004</v>
      </c>
      <c r="I52" s="11" t="s">
        <v>215</v>
      </c>
    </row>
    <row r="53" spans="1:9" ht="20.25" customHeight="1" x14ac:dyDescent="0.2">
      <c r="A53" s="4">
        <f>IFERROR(VLOOKUP(B53,'[1]DADOS (OCULTAR)'!$Q$3:$S$133,3,0),"")</f>
        <v>9767633000366</v>
      </c>
      <c r="B53" s="5" t="s">
        <v>9</v>
      </c>
      <c r="C53" s="6" t="s">
        <v>216</v>
      </c>
      <c r="D53" s="7" t="s">
        <v>217</v>
      </c>
      <c r="E53" s="8" t="s">
        <v>218</v>
      </c>
      <c r="F53" s="9">
        <v>44741</v>
      </c>
      <c r="G53" s="9">
        <v>45106</v>
      </c>
      <c r="H53" s="12">
        <v>9944.91</v>
      </c>
      <c r="I53" s="11" t="s">
        <v>219</v>
      </c>
    </row>
    <row r="54" spans="1:9" ht="20.25" customHeight="1" x14ac:dyDescent="0.2">
      <c r="A54" s="4">
        <f>IFERROR(VLOOKUP(B54,'[1]DADOS (OCULTAR)'!$Q$3:$S$133,3,0),"")</f>
        <v>9767633000366</v>
      </c>
      <c r="B54" s="5" t="s">
        <v>9</v>
      </c>
      <c r="C54" s="6" t="s">
        <v>220</v>
      </c>
      <c r="D54" s="7" t="s">
        <v>221</v>
      </c>
      <c r="E54" s="8" t="s">
        <v>222</v>
      </c>
      <c r="F54" s="9">
        <v>44928</v>
      </c>
      <c r="G54" s="9">
        <v>45293</v>
      </c>
      <c r="H54" s="12">
        <v>480</v>
      </c>
      <c r="I54" s="11" t="s">
        <v>223</v>
      </c>
    </row>
    <row r="55" spans="1:9" ht="20.25" customHeight="1" x14ac:dyDescent="0.2">
      <c r="A55" s="4">
        <f>IFERROR(VLOOKUP(B55,'[1]DADOS (OCULTAR)'!$Q$3:$S$133,3,0),"")</f>
        <v>9767633000366</v>
      </c>
      <c r="B55" s="5" t="s">
        <v>9</v>
      </c>
      <c r="C55" s="6" t="s">
        <v>224</v>
      </c>
      <c r="D55" s="7" t="s">
        <v>225</v>
      </c>
      <c r="E55" s="8" t="s">
        <v>222</v>
      </c>
      <c r="F55" s="9">
        <v>44699</v>
      </c>
      <c r="G55" s="9">
        <v>45064</v>
      </c>
      <c r="H55" s="12">
        <v>4100</v>
      </c>
      <c r="I55" s="11" t="s">
        <v>226</v>
      </c>
    </row>
    <row r="56" spans="1:9" ht="20.25" customHeight="1" x14ac:dyDescent="0.2">
      <c r="A56" s="4">
        <f>IFERROR(VLOOKUP(B56,'[1]DADOS (OCULTAR)'!$Q$3:$S$133,3,0),"")</f>
        <v>9767633000366</v>
      </c>
      <c r="B56" s="5" t="s">
        <v>9</v>
      </c>
      <c r="C56" s="6" t="s">
        <v>227</v>
      </c>
      <c r="D56" s="7" t="s">
        <v>228</v>
      </c>
      <c r="E56" s="8" t="s">
        <v>222</v>
      </c>
      <c r="F56" s="9">
        <v>44699</v>
      </c>
      <c r="G56" s="9">
        <v>45064</v>
      </c>
      <c r="H56" s="12">
        <v>7500</v>
      </c>
      <c r="I56" s="11" t="s">
        <v>229</v>
      </c>
    </row>
    <row r="57" spans="1:9" ht="20.25" customHeight="1" x14ac:dyDescent="0.2">
      <c r="A57" s="4">
        <f>IFERROR(VLOOKUP(B57,'[1]DADOS (OCULTAR)'!$Q$3:$S$133,3,0),"")</f>
        <v>9767633000366</v>
      </c>
      <c r="B57" s="5" t="s">
        <v>9</v>
      </c>
      <c r="C57" s="6" t="s">
        <v>230</v>
      </c>
      <c r="D57" s="7" t="s">
        <v>231</v>
      </c>
      <c r="E57" s="8" t="s">
        <v>232</v>
      </c>
      <c r="F57" s="9">
        <v>44699</v>
      </c>
      <c r="G57" s="9">
        <v>45064</v>
      </c>
      <c r="H57" s="12">
        <v>6000</v>
      </c>
      <c r="I57" s="11" t="s">
        <v>233</v>
      </c>
    </row>
    <row r="58" spans="1:9" ht="20.25" customHeight="1" x14ac:dyDescent="0.2">
      <c r="A58" s="4" t="str">
        <f>IFERROR(VLOOKUP(B58,'[1]DADOS (OCULTAR)'!$Q$3:$S$133,3,0),"")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">
      <c r="A59" s="4" t="str">
        <f>IFERROR(VLOOKUP(B59,'[1]DADOS (OCULTAR)'!$Q$3:$S$133,3,0),"")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">
      <c r="A60" s="4" t="str">
        <f>IFERROR(VLOOKUP(B60,'[1]DADOS (OCULTAR)'!$Q$3:$S$133,3,0),"")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">
      <c r="A61" s="4" t="str">
        <f>IFERROR(VLOOKUP(B61,'[1]DADOS (OCULTAR)'!$Q$3:$S$133,3,0),"")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">
      <c r="A62" s="4" t="str">
        <f>IFERROR(VLOOKUP(B62,'[1]DADOS (OCULTAR)'!$Q$3:$S$133,3,0),"")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">
      <c r="A63" s="4" t="str">
        <f>IFERROR(VLOOKUP(B63,'[1]DADOS (OCULTAR)'!$Q$3:$S$133,3,0),"")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">
      <c r="A64" s="4" t="str">
        <f>IFERROR(VLOOKUP(B64,'[1]DADOS (OCULTAR)'!$Q$3:$S$133,3,0),"")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">
      <c r="A65" s="4" t="str">
        <f>IFERROR(VLOOKUP(B65,'[1]DADOS (OCULTAR)'!$Q$3:$S$133,3,0),"")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">
      <c r="A66" s="4" t="str">
        <f>IFERROR(VLOOKUP(B66,'[1]DADOS (OCULTAR)'!$Q$3:$S$133,3,0),"")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">
      <c r="A67" s="4" t="str">
        <f>IFERROR(VLOOKUP(B67,'[1]DADOS (OCULTAR)'!$Q$3:$S$133,3,0),"")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">
      <c r="A68" s="4" t="str">
        <f>IFERROR(VLOOKUP(B68,'[1]DADOS (OCULTAR)'!$Q$3:$S$133,3,0),"")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">
      <c r="A69" s="4" t="str">
        <f>IFERROR(VLOOKUP(B69,'[1]DADOS (OCULTAR)'!$Q$3:$S$133,3,0),"")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">
      <c r="A70" s="4" t="str">
        <f>IFERROR(VLOOKUP(B70,'[1]DADOS (OCULTAR)'!$Q$3:$S$133,3,0),"")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">
      <c r="A71" s="4" t="str">
        <f>IFERROR(VLOOKUP(B71,'[1]DADOS (OCULTAR)'!$Q$3:$S$133,3,0),"")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">
      <c r="A72" s="4" t="str">
        <f>IFERROR(VLOOKUP(B72,'[1]DADOS (OCULTAR)'!$Q$3:$S$133,3,0),"")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">
      <c r="A73" s="4" t="str">
        <f>IFERROR(VLOOKUP(B73,'[1]DADOS (OCULTAR)'!$Q$3:$S$133,3,0),"")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">
      <c r="A74" s="4" t="str">
        <f>IFERROR(VLOOKUP(B74,'[1]DADOS (OCULTAR)'!$Q$3:$S$133,3,0),"")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">
      <c r="A75" s="4" t="str">
        <f>IFERROR(VLOOKUP(B75,'[1]DADOS (OCULTAR)'!$Q$3:$S$133,3,0),"")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">
      <c r="A76" s="4" t="str">
        <f>IFERROR(VLOOKUP(B76,'[1]DADOS (OCULTAR)'!$Q$3:$S$133,3,0),"")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">
      <c r="A77" s="4" t="str">
        <f>IFERROR(VLOOKUP(B77,'[1]DADOS (OCULTAR)'!$Q$3:$S$133,3,0),"")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">
      <c r="A78" s="4" t="str">
        <f>IFERROR(VLOOKUP(B78,'[1]DADOS (OCULTAR)'!$Q$3:$S$133,3,0),"")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">
      <c r="A79" s="4" t="str">
        <f>IFERROR(VLOOKUP(B79,'[1]DADOS (OCULTAR)'!$Q$3:$S$133,3,0),"")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">
      <c r="A80" s="4" t="str">
        <f>IFERROR(VLOOKUP(B80,'[1]DADOS (OCULTAR)'!$Q$3:$S$133,3,0),"")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">
      <c r="A81" s="4" t="str">
        <f>IFERROR(VLOOKUP(B81,'[1]DADOS (OCULTAR)'!$Q$3:$S$133,3,0),"")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">
      <c r="A82" s="4" t="str">
        <f>IFERROR(VLOOKUP(B82,'[1]DADOS (OCULTAR)'!$Q$3:$S$133,3,0),"")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">
      <c r="A83" s="4" t="str">
        <f>IFERROR(VLOOKUP(B83,'[1]DADOS (OCULTAR)'!$Q$3:$S$133,3,0),"")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">
      <c r="A84" s="4" t="str">
        <f>IFERROR(VLOOKUP(B84,'[1]DADOS (OCULTAR)'!$Q$3:$S$133,3,0),"")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">
      <c r="A85" s="4" t="str">
        <f>IFERROR(VLOOKUP(B85,'[1]DADOS (OCULTAR)'!$Q$3:$S$133,3,0),"")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">
      <c r="A86" s="4" t="str">
        <f>IFERROR(VLOOKUP(B86,'[1]DADOS (OCULTAR)'!$Q$3:$S$133,3,0),"")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">
      <c r="A87" s="4" t="str">
        <f>IFERROR(VLOOKUP(B87,'[1]DADOS (OCULTAR)'!$Q$3:$S$133,3,0),"")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">
      <c r="A88" s="4" t="str">
        <f>IFERROR(VLOOKUP(B88,'[1]DADOS (OCULTAR)'!$Q$3:$S$133,3,0),"")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">
      <c r="A89" s="4" t="str">
        <f>IFERROR(VLOOKUP(B89,'[1]DADOS (OCULTAR)'!$Q$3:$S$133,3,0),"")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">
      <c r="A90" s="4" t="str">
        <f>IFERROR(VLOOKUP(B90,'[1]DADOS (OCULTAR)'!$Q$3:$S$133,3,0),"")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">
      <c r="A91" s="4" t="str">
        <f>IFERROR(VLOOKUP(B91,'[1]DADOS (OCULTAR)'!$Q$3:$S$133,3,0),"")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">
      <c r="A92" s="4" t="str">
        <f>IFERROR(VLOOKUP(B92,'[1]DADOS (OCULTAR)'!$Q$3:$S$133,3,0),"")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">
      <c r="A93" s="4" t="str">
        <f>IFERROR(VLOOKUP(B93,'[1]DADOS (OCULTAR)'!$Q$3:$S$133,3,0),"")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">
      <c r="A94" s="4" t="str">
        <f>IFERROR(VLOOKUP(B94,'[1]DADOS (OCULTAR)'!$Q$3:$S$133,3,0),"")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">
      <c r="A95" s="4" t="str">
        <f>IFERROR(VLOOKUP(B95,'[1]DADOS (OCULTAR)'!$Q$3:$S$133,3,0),"")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">
      <c r="A96" s="4" t="str">
        <f>IFERROR(VLOOKUP(B96,'[1]DADOS (OCULTAR)'!$Q$3:$S$133,3,0),"")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">
      <c r="A97" s="4" t="str">
        <f>IFERROR(VLOOKUP(B97,'[1]DADOS (OCULTAR)'!$Q$3:$S$133,3,0),"")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">
      <c r="A98" s="4" t="str">
        <f>IFERROR(VLOOKUP(B98,'[1]DADOS (OCULTAR)'!$Q$3:$S$133,3,0),"")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">
      <c r="A99" s="4" t="str">
        <f>IFERROR(VLOOKUP(B99,'[1]DADOS (OCULTAR)'!$Q$3:$S$133,3,0),"")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">
      <c r="A100" s="4" t="str">
        <f>IFERROR(VLOOKUP(B100,'[1]DADOS (OCULTAR)'!$Q$3:$S$133,3,0),"")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">
      <c r="A101" s="4" t="str">
        <f>IFERROR(VLOOKUP(B101,'[1]DADOS (OCULTAR)'!$Q$3:$S$133,3,0),"")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">
      <c r="A102" s="4" t="str">
        <f>IFERROR(VLOOKUP(B102,'[1]DADOS (OCULTAR)'!$Q$3:$S$133,3,0),"")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">
      <c r="A103" s="4" t="str">
        <f>IFERROR(VLOOKUP(B103,'[1]DADOS (OCULTAR)'!$Q$3:$S$133,3,0),"")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">
      <c r="A104" s="4" t="str">
        <f>IFERROR(VLOOKUP(B104,'[1]DADOS (OCULTAR)'!$Q$3:$S$133,3,0),"")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">
      <c r="A105" s="4" t="str">
        <f>IFERROR(VLOOKUP(B105,'[1]DADOS (OCULTAR)'!$Q$3:$S$133,3,0),"")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">
      <c r="A106" s="4" t="str">
        <f>IFERROR(VLOOKUP(B106,'[1]DADOS (OCULTAR)'!$Q$3:$S$133,3,0),"")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">
      <c r="A107" s="4" t="str">
        <f>IFERROR(VLOOKUP(B107,'[1]DADOS (OCULTAR)'!$Q$3:$S$133,3,0),"")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">
      <c r="A108" s="4" t="str">
        <f>IFERROR(VLOOKUP(B108,'[1]DADOS (OCULTAR)'!$Q$3:$S$133,3,0),"")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">
      <c r="A109" s="4" t="str">
        <f>IFERROR(VLOOKUP(B109,'[1]DADOS (OCULTAR)'!$Q$3:$S$133,3,0),"")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">
      <c r="A110" s="4" t="str">
        <f>IFERROR(VLOOKUP(B110,'[1]DADOS (OCULTAR)'!$Q$3:$S$133,3,0),"")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">
      <c r="A111" s="4" t="str">
        <f>IFERROR(VLOOKUP(B111,'[1]DADOS (OCULTAR)'!$Q$3:$S$133,3,0),"")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">
      <c r="A112" s="4" t="str">
        <f>IFERROR(VLOOKUP(B112,'[1]DADOS (OCULTAR)'!$Q$3:$S$133,3,0),"")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">
      <c r="A113" s="4" t="str">
        <f>IFERROR(VLOOKUP(B113,'[1]DADOS (OCULTAR)'!$Q$3:$S$133,3,0),"")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">
      <c r="A114" s="4" t="str">
        <f>IFERROR(VLOOKUP(B114,'[1]DADOS (OCULTAR)'!$Q$3:$S$133,3,0),"")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">
      <c r="A115" s="4" t="str">
        <f>IFERROR(VLOOKUP(B115,'[1]DADOS (OCULTAR)'!$Q$3:$S$133,3,0),"")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">
      <c r="A116" s="4" t="str">
        <f>IFERROR(VLOOKUP(B116,'[1]DADOS (OCULTAR)'!$Q$3:$S$133,3,0),"")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">
      <c r="A117" s="4" t="str">
        <f>IFERROR(VLOOKUP(B117,'[1]DADOS (OCULTAR)'!$Q$3:$S$133,3,0),"")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">
      <c r="A118" s="4" t="str">
        <f>IFERROR(VLOOKUP(B118,'[1]DADOS (OCULTAR)'!$Q$3:$S$133,3,0),"")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(OCULTAR)'!$Q$3:$S$133,3,0),"")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(OCULTAR)'!$Q$3:$S$133,3,0),"")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(OCULTAR)'!$Q$3:$S$133,3,0),"")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(OCULTAR)'!$Q$3:$S$133,3,0),"")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(OCULTAR)'!$Q$3:$S$133,3,0),"")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(OCULTAR)'!$Q$3:$S$133,3,0),"")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(OCULTAR)'!$Q$3:$S$133,3,0),"")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(OCULTAR)'!$Q$3:$S$133,3,0),"")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(OCULTAR)'!$Q$3:$S$133,3,0),"")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(OCULTAR)'!$Q$3:$S$133,3,0),"")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(OCULTAR)'!$Q$3:$S$133,3,0),"")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(OCULTAR)'!$Q$3:$S$133,3,0),"")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(OCULTAR)'!$Q$3:$S$133,3,0),"")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(OCULTAR)'!$Q$3:$S$133,3,0),"")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(OCULTAR)'!$Q$3:$S$133,3,0),"")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(OCULTAR)'!$Q$3:$S$133,3,0),"")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(OCULTAR)'!$Q$3:$S$133,3,0),"")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(OCULTAR)'!$Q$3:$S$133,3,0),"")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(OCULTAR)'!$Q$3:$S$133,3,0),"")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(OCULTAR)'!$Q$3:$S$133,3,0),"")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(OCULTAR)'!$Q$3:$S$133,3,0),"")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(OCULTAR)'!$Q$3:$S$133,3,0),"")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(OCULTAR)'!$Q$3:$S$133,3,0),"")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(OCULTAR)'!$Q$3:$S$133,3,0),"")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(OCULTAR)'!$Q$3:$S$133,3,0),"")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(OCULTAR)'!$Q$3:$S$133,3,0),"")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(OCULTAR)'!$Q$3:$S$133,3,0),"")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(OCULTAR)'!$Q$3:$S$133,3,0),"")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(OCULTAR)'!$Q$3:$S$133,3,0),"")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(OCULTAR)'!$Q$3:$S$133,3,0),"")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(OCULTAR)'!$Q$3:$S$133,3,0),"")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(OCULTAR)'!$Q$3:$S$133,3,0),"")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(OCULTAR)'!$Q$3:$S$133,3,0),"")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(OCULTAR)'!$Q$3:$S$133,3,0),"")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(OCULTAR)'!$Q$3:$S$133,3,0),"")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(OCULTAR)'!$Q$3:$S$133,3,0),"")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(OCULTAR)'!$Q$3:$S$133,3,0),"")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(OCULTAR)'!$Q$3:$S$133,3,0),"")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(OCULTAR)'!$Q$3:$S$133,3,0),"")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(OCULTAR)'!$Q$3:$S$133,3,0),"")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(OCULTAR)'!$Q$3:$S$133,3,0),"")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(OCULTAR)'!$Q$3:$S$133,3,0),"")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(OCULTAR)'!$Q$3:$S$133,3,0),"")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(OCULTAR)'!$Q$3:$S$133,3,0),"")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(OCULTAR)'!$Q$3:$S$133,3,0),"")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(OCULTAR)'!$Q$3:$S$133,3,0),"")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(OCULTAR)'!$Q$3:$S$133,3,0),"")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(OCULTAR)'!$Q$3:$S$133,3,0),"")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(OCULTAR)'!$Q$3:$S$133,3,0),"")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(OCULTAR)'!$Q$3:$S$133,3,0),"")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(OCULTAR)'!$Q$3:$S$133,3,0),"")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(OCULTAR)'!$Q$3:$S$133,3,0),"")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(OCULTAR)'!$Q$3:$S$133,3,0),"")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(OCULTAR)'!$Q$3:$S$133,3,0),"")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(OCULTAR)'!$Q$3:$S$133,3,0),"")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(OCULTAR)'!$Q$3:$S$133,3,0),"")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(OCULTAR)'!$Q$3:$S$133,3,0),"")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(OCULTAR)'!$Q$3:$S$133,3,0),"")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(OCULTAR)'!$Q$3:$S$133,3,0),"")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(OCULTAR)'!$Q$3:$S$133,3,0),"")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(OCULTAR)'!$Q$3:$S$133,3,0),"")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(OCULTAR)'!$Q$3:$S$133,3,0),"")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(OCULTAR)'!$Q$3:$S$133,3,0),"")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(OCULTAR)'!$Q$3:$S$133,3,0),"")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(OCULTAR)'!$Q$3:$S$133,3,0),"")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(OCULTAR)'!$Q$3:$S$133,3,0),"")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(OCULTAR)'!$Q$3:$S$133,3,0),"")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(OCULTAR)'!$Q$3:$S$133,3,0),"")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(OCULTAR)'!$Q$3:$S$133,3,0),"")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(OCULTAR)'!$Q$3:$S$133,3,0),"")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(OCULTAR)'!$Q$3:$S$133,3,0),"")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(OCULTAR)'!$Q$3:$S$133,3,0),"")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(OCULTAR)'!$Q$3:$S$133,3,0),"")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(OCULTAR)'!$Q$3:$S$133,3,0),"")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(OCULTAR)'!$Q$3:$S$133,3,0),"")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(OCULTAR)'!$Q$3:$S$133,3,0),"")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(OCULTAR)'!$Q$3:$S$133,3,0),"")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(OCULTAR)'!$Q$3:$S$133,3,0),"")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(OCULTAR)'!$Q$3:$S$133,3,0),"")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(OCULTAR)'!$Q$3:$S$133,3,0),"")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(OCULTAR)'!$Q$3:$S$133,3,0),"")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(OCULTAR)'!$Q$3:$S$133,3,0),"")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(OCULTAR)'!$Q$3:$S$133,3,0),"")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(OCULTAR)'!$Q$3:$S$133,3,0),"")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(OCULTAR)'!$Q$3:$S$133,3,0),"")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(OCULTAR)'!$Q$3:$S$133,3,0),"")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(OCULTAR)'!$Q$3:$S$133,3,0),"")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(OCULTAR)'!$Q$3:$S$133,3,0),"")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(OCULTAR)'!$Q$3:$S$133,3,0),"")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(OCULTAR)'!$Q$3:$S$133,3,0),"")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(OCULTAR)'!$Q$3:$S$133,3,0),"")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(OCULTAR)'!$Q$3:$S$133,3,0),"")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(OCULTAR)'!$Q$3:$S$133,3,0),"")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(OCULTAR)'!$Q$3:$S$133,3,0),"")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(OCULTAR)'!$Q$3:$S$133,3,0),"")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(OCULTAR)'!$Q$3:$S$133,3,0),"")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(OCULTAR)'!$Q$3:$S$133,3,0),"")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(OCULTAR)'!$Q$3:$S$133,3,0),"")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(OCULTAR)'!$Q$3:$S$133,3,0),"")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(OCULTAR)'!$Q$3:$S$133,3,0),"")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(OCULTAR)'!$Q$3:$S$133,3,0),"")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(OCULTAR)'!$Q$3:$S$133,3,0),"")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(OCULTAR)'!$Q$3:$S$133,3,0),"")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(OCULTAR)'!$Q$3:$S$133,3,0),"")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(OCULTAR)'!$Q$3:$S$133,3,0),"")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(OCULTAR)'!$Q$3:$S$133,3,0),"")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(OCULTAR)'!$Q$3:$S$133,3,0),"")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(OCULTAR)'!$Q$3:$S$133,3,0),"")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(OCULTAR)'!$Q$3:$S$133,3,0),"")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(OCULTAR)'!$Q$3:$S$133,3,0),"")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(OCULTAR)'!$Q$3:$S$133,3,0),"")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(OCULTAR)'!$Q$3:$S$133,3,0),"")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(OCULTAR)'!$Q$3:$S$133,3,0),"")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(OCULTAR)'!$Q$3:$S$133,3,0),"")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(OCULTAR)'!$Q$3:$S$133,3,0),"")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(OCULTAR)'!$Q$3:$S$133,3,0),"")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(OCULTAR)'!$Q$3:$S$133,3,0),"")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(OCULTAR)'!$Q$3:$S$133,3,0),"")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(OCULTAR)'!$Q$3:$S$133,3,0),"")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(OCULTAR)'!$Q$3:$S$133,3,0),"")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(OCULTAR)'!$Q$3:$S$133,3,0),"")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(OCULTAR)'!$Q$3:$S$133,3,0),"")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(OCULTAR)'!$Q$3:$S$133,3,0),"")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(OCULTAR)'!$Q$3:$S$133,3,0),"")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(OCULTAR)'!$Q$3:$S$133,3,0),"")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(OCULTAR)'!$Q$3:$S$133,3,0),"")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(OCULTAR)'!$Q$3:$S$133,3,0),"")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(OCULTAR)'!$Q$3:$S$133,3,0),"")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(OCULTAR)'!$Q$3:$S$133,3,0),"")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(OCULTAR)'!$Q$3:$S$133,3,0),"")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(OCULTAR)'!$Q$3:$S$133,3,0),"")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(OCULTAR)'!$Q$3:$S$133,3,0),"")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(OCULTAR)'!$Q$3:$S$133,3,0),"")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(OCULTAR)'!$Q$3:$S$133,3,0),"")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(OCULTAR)'!$Q$3:$S$133,3,0),"")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(OCULTAR)'!$Q$3:$S$133,3,0),"")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(OCULTAR)'!$Q$3:$S$133,3,0),"")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(OCULTAR)'!$Q$3:$S$133,3,0),"")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(OCULTAR)'!$Q$3:$S$133,3,0),"")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(OCULTAR)'!$Q$3:$S$133,3,0),"")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(OCULTAR)'!$Q$3:$S$133,3,0),"")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(OCULTAR)'!$Q$3:$S$133,3,0),"")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(OCULTAR)'!$Q$3:$S$133,3,0),"")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(OCULTAR)'!$Q$3:$S$133,3,0),"")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(OCULTAR)'!$Q$3:$S$133,3,0),"")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(OCULTAR)'!$Q$3:$S$133,3,0),"")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(OCULTAR)'!$Q$3:$S$133,3,0),"")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(OCULTAR)'!$Q$3:$S$133,3,0),"")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(OCULTAR)'!$Q$3:$S$133,3,0),"")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(OCULTAR)'!$Q$3:$S$133,3,0),"")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(OCULTAR)'!$Q$3:$S$133,3,0),"")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(OCULTAR)'!$Q$3:$S$133,3,0),"")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(OCULTAR)'!$Q$3:$S$133,3,0),"")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(OCULTAR)'!$Q$3:$S$133,3,0),"")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(OCULTAR)'!$Q$3:$S$133,3,0),"")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(OCULTAR)'!$Q$3:$S$133,3,0),"")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(OCULTAR)'!$Q$3:$S$133,3,0),"")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(OCULTAR)'!$Q$3:$S$133,3,0),"")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(OCULTAR)'!$Q$3:$S$133,3,0),"")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(OCULTAR)'!$Q$3:$S$133,3,0),"")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(OCULTAR)'!$Q$3:$S$133,3,0),"")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(OCULTAR)'!$Q$3:$S$133,3,0),"")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(OCULTAR)'!$Q$3:$S$133,3,0),"")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(OCULTAR)'!$Q$3:$S$133,3,0),"")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(OCULTAR)'!$Q$3:$S$133,3,0),"")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(OCULTAR)'!$Q$3:$S$133,3,0),"")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(OCULTAR)'!$Q$3:$S$133,3,0),"")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(OCULTAR)'!$Q$3:$S$133,3,0),"")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(OCULTAR)'!$Q$3:$S$133,3,0),"")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(OCULTAR)'!$Q$3:$S$133,3,0),"")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(OCULTAR)'!$Q$3:$S$133,3,0),"")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(OCULTAR)'!$Q$3:$S$133,3,0),"")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(OCULTAR)'!$Q$3:$S$133,3,0),"")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(OCULTAR)'!$Q$3:$S$133,3,0),"")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(OCULTAR)'!$Q$3:$S$133,3,0),"")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(OCULTAR)'!$Q$3:$S$133,3,0),"")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(OCULTAR)'!$Q$3:$S$133,3,0),"")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(OCULTAR)'!$Q$3:$S$133,3,0),"")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(OCULTAR)'!$Q$3:$S$133,3,0),"")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(OCULTAR)'!$Q$3:$S$133,3,0),"")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(OCULTAR)'!$Q$3:$S$133,3,0),"")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(OCULTAR)'!$Q$3:$S$133,3,0),"")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(OCULTAR)'!$Q$3:$S$133,3,0),"")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(OCULTAR)'!$Q$3:$S$133,3,0),"")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(OCULTAR)'!$Q$3:$S$133,3,0),"")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(OCULTAR)'!$Q$3:$S$133,3,0),"")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(OCULTAR)'!$Q$3:$S$133,3,0),"")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(OCULTAR)'!$Q$3:$S$133,3,0),"")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(OCULTAR)'!$Q$3:$S$133,3,0),"")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(OCULTAR)'!$Q$3:$S$133,3,0),"")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(OCULTAR)'!$Q$3:$S$133,3,0),"")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(OCULTAR)'!$Q$3:$S$133,3,0),"")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(OCULTAR)'!$Q$3:$S$133,3,0),"")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(OCULTAR)'!$Q$3:$S$133,3,0),"")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(OCULTAR)'!$Q$3:$S$133,3,0),"")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(OCULTAR)'!$Q$3:$S$133,3,0),"")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(OCULTAR)'!$Q$3:$S$133,3,0),"")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(OCULTAR)'!$Q$3:$S$133,3,0),"")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(OCULTAR)'!$Q$3:$S$133,3,0),"")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(OCULTAR)'!$Q$3:$S$133,3,0),"")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(OCULTAR)'!$Q$3:$S$133,3,0),"")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(OCULTAR)'!$Q$3:$S$133,3,0),"")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(OCULTAR)'!$Q$3:$S$133,3,0),"")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(OCULTAR)'!$Q$3:$S$133,3,0),"")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(OCULTAR)'!$Q$3:$S$133,3,0),"")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(OCULTAR)'!$Q$3:$S$133,3,0),"")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(OCULTAR)'!$Q$3:$S$133,3,0),"")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(OCULTAR)'!$Q$3:$S$133,3,0),"")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(OCULTAR)'!$Q$3:$S$133,3,0),"")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(OCULTAR)'!$Q$3:$S$133,3,0),"")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(OCULTAR)'!$Q$3:$S$133,3,0),"")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(OCULTAR)'!$Q$3:$S$133,3,0),"")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(OCULTAR)'!$Q$3:$S$133,3,0),"")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(OCULTAR)'!$Q$3:$S$133,3,0),"")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(OCULTAR)'!$Q$3:$S$133,3,0),"")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(OCULTAR)'!$Q$3:$S$133,3,0),"")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(OCULTAR)'!$Q$3:$S$133,3,0),"")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(OCULTAR)'!$Q$3:$S$133,3,0),"")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(OCULTAR)'!$Q$3:$S$133,3,0),"")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(OCULTAR)'!$Q$3:$S$133,3,0),"")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(OCULTAR)'!$Q$3:$S$133,3,0),"")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(OCULTAR)'!$Q$3:$S$133,3,0),"")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(OCULTAR)'!$Q$3:$S$133,3,0),"")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(OCULTAR)'!$Q$3:$S$133,3,0),"")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(OCULTAR)'!$Q$3:$S$133,3,0),"")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(OCULTAR)'!$Q$3:$S$133,3,0),"")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(OCULTAR)'!$Q$3:$S$133,3,0),"")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(OCULTAR)'!$Q$3:$S$133,3,0),"")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(OCULTAR)'!$Q$3:$S$133,3,0),"")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(OCULTAR)'!$Q$3:$S$133,3,0),"")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(OCULTAR)'!$Q$3:$S$133,3,0),"")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(OCULTAR)'!$Q$3:$S$133,3,0),"")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(OCULTAR)'!$Q$3:$S$133,3,0),"")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(OCULTAR)'!$Q$3:$S$133,3,0),"")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(OCULTAR)'!$Q$3:$S$133,3,0),"")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(OCULTAR)'!$Q$3:$S$133,3,0),"")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(OCULTAR)'!$Q$3:$S$133,3,0),"")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(OCULTAR)'!$Q$3:$S$133,3,0),"")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(OCULTAR)'!$Q$3:$S$133,3,0),"")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(OCULTAR)'!$Q$3:$S$133,3,0),"")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(OCULTAR)'!$Q$3:$S$133,3,0),"")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(OCULTAR)'!$Q$3:$S$133,3,0),"")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(OCULTAR)'!$Q$3:$S$133,3,0),"")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(OCULTAR)'!$Q$3:$S$133,3,0),"")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(OCULTAR)'!$Q$3:$S$133,3,0),"")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(OCULTAR)'!$Q$3:$S$133,3,0),"")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(OCULTAR)'!$Q$3:$S$133,3,0),"")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(OCULTAR)'!$Q$3:$S$133,3,0),"")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(OCULTAR)'!$Q$3:$S$133,3,0),"")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(OCULTAR)'!$Q$3:$S$133,3,0),"")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(OCULTAR)'!$Q$3:$S$133,3,0),"")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(OCULTAR)'!$Q$3:$S$133,3,0),"")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(OCULTAR)'!$Q$3:$S$133,3,0),"")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(OCULTAR)'!$Q$3:$S$133,3,0),"")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(OCULTAR)'!$Q$3:$S$133,3,0),"")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(OCULTAR)'!$Q$3:$S$133,3,0),"")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(OCULTAR)'!$Q$3:$S$133,3,0),"")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(OCULTAR)'!$Q$3:$S$133,3,0),"")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(OCULTAR)'!$Q$3:$S$133,3,0),"")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(OCULTAR)'!$Q$3:$S$133,3,0),"")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(OCULTAR)'!$Q$3:$S$133,3,0),"")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(OCULTAR)'!$Q$3:$S$133,3,0),"")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(OCULTAR)'!$Q$3:$S$133,3,0),"")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(OCULTAR)'!$Q$3:$S$133,3,0),"")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(OCULTAR)'!$Q$3:$S$133,3,0),"")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(OCULTAR)'!$Q$3:$S$133,3,0),"")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(OCULTAR)'!$Q$3:$S$133,3,0),"")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(OCULTAR)'!$Q$3:$S$133,3,0),"")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(OCULTAR)'!$Q$3:$S$133,3,0),"")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(OCULTAR)'!$Q$3:$S$133,3,0),"")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(OCULTAR)'!$Q$3:$S$133,3,0),"")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(OCULTAR)'!$Q$3:$S$133,3,0),"")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(OCULTAR)'!$Q$3:$S$133,3,0),"")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(OCULTAR)'!$Q$3:$S$133,3,0),"")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(OCULTAR)'!$Q$3:$S$133,3,0),"")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(OCULTAR)'!$Q$3:$S$133,3,0),"")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(OCULTAR)'!$Q$3:$S$133,3,0),"")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(OCULTAR)'!$Q$3:$S$133,3,0),"")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(OCULTAR)'!$Q$3:$S$133,3,0),"")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(OCULTAR)'!$Q$3:$S$133,3,0),"")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(OCULTAR)'!$Q$3:$S$133,3,0),"")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(OCULTAR)'!$Q$3:$S$133,3,0),"")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(OCULTAR)'!$Q$3:$S$133,3,0),"")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(OCULTAR)'!$Q$3:$S$133,3,0),"")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(OCULTAR)'!$Q$3:$S$133,3,0),"")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(OCULTAR)'!$Q$3:$S$133,3,0),"")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(OCULTAR)'!$Q$3:$S$133,3,0),"")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(OCULTAR)'!$Q$3:$S$133,3,0),"")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(OCULTAR)'!$Q$3:$S$133,3,0),"")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(OCULTAR)'!$Q$3:$S$133,3,0),"")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(OCULTAR)'!$Q$3:$S$133,3,0),"")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(OCULTAR)'!$Q$3:$S$133,3,0),"")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(OCULTAR)'!$Q$3:$S$133,3,0),"")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(OCULTAR)'!$Q$3:$S$133,3,0),"")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(OCULTAR)'!$Q$3:$S$133,3,0),"")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(OCULTAR)'!$Q$3:$S$133,3,0),"")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(OCULTAR)'!$Q$3:$S$133,3,0),"")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(OCULTAR)'!$Q$3:$S$133,3,0),"")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(OCULTAR)'!$Q$3:$S$133,3,0),"")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(OCULTAR)'!$Q$3:$S$133,3,0),"")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(OCULTAR)'!$Q$3:$S$133,3,0),"")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(OCULTAR)'!$Q$3:$S$133,3,0),"")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(OCULTAR)'!$Q$3:$S$133,3,0),"")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(OCULTAR)'!$Q$3:$S$133,3,0),"")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(OCULTAR)'!$Q$3:$S$133,3,0),"")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(OCULTAR)'!$Q$3:$S$133,3,0),"")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(OCULTAR)'!$Q$3:$S$133,3,0),"")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(OCULTAR)'!$Q$3:$S$133,3,0),"")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(OCULTAR)'!$Q$3:$S$133,3,0),"")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(OCULTAR)'!$Q$3:$S$133,3,0),"")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(OCULTAR)'!$Q$3:$S$133,3,0),"")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(OCULTAR)'!$Q$3:$S$133,3,0),"")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(OCULTAR)'!$Q$3:$S$133,3,0),"")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(OCULTAR)'!$Q$3:$S$133,3,0),"")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(OCULTAR)'!$Q$3:$S$133,3,0),"")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(OCULTAR)'!$Q$3:$S$133,3,0),"")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(OCULTAR)'!$Q$3:$S$133,3,0),"")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(OCULTAR)'!$Q$3:$S$133,3,0),"")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(OCULTAR)'!$Q$3:$S$133,3,0),"")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(OCULTAR)'!$Q$3:$S$133,3,0),"")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(OCULTAR)'!$Q$3:$S$133,3,0),"")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(OCULTAR)'!$Q$3:$S$133,3,0),"")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(OCULTAR)'!$Q$3:$S$133,3,0),"")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(OCULTAR)'!$Q$3:$S$133,3,0),"")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(OCULTAR)'!$Q$3:$S$133,3,0),"")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(OCULTAR)'!$Q$3:$S$133,3,0),"")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(OCULTAR)'!$Q$3:$S$133,3,0),"")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(OCULTAR)'!$Q$3:$S$133,3,0),"")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(OCULTAR)'!$Q$3:$S$133,3,0),"")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(OCULTAR)'!$Q$3:$S$133,3,0),"")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(OCULTAR)'!$Q$3:$S$133,3,0),"")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(OCULTAR)'!$Q$3:$S$133,3,0),"")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(OCULTAR)'!$Q$3:$S$133,3,0),"")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(OCULTAR)'!$Q$3:$S$133,3,0),"")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(OCULTAR)'!$Q$3:$S$133,3,0),"")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(OCULTAR)'!$Q$3:$S$133,3,0),"")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(OCULTAR)'!$Q$3:$S$133,3,0),"")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(OCULTAR)'!$Q$3:$S$133,3,0),"")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(OCULTAR)'!$Q$3:$S$133,3,0),"")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(OCULTAR)'!$Q$3:$S$133,3,0),"")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(OCULTAR)'!$Q$3:$S$133,3,0),"")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(OCULTAR)'!$Q$3:$S$133,3,0),"")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(OCULTAR)'!$Q$3:$S$133,3,0),"")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(OCULTAR)'!$Q$3:$S$133,3,0),"")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(OCULTAR)'!$Q$3:$S$133,3,0),"")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(OCULTAR)'!$Q$3:$S$133,3,0),"")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(OCULTAR)'!$Q$3:$S$133,3,0),"")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(OCULTAR)'!$Q$3:$S$133,3,0),"")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(OCULTAR)'!$Q$3:$S$133,3,0),"")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(OCULTAR)'!$Q$3:$S$133,3,0),"")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(OCULTAR)'!$Q$3:$S$133,3,0),"")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(OCULTAR)'!$Q$3:$S$133,3,0),"")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(OCULTAR)'!$Q$3:$S$133,3,0),"")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(OCULTAR)'!$Q$3:$S$133,3,0),"")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(OCULTAR)'!$Q$3:$S$133,3,0),"")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(OCULTAR)'!$Q$3:$S$133,3,0),"")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(OCULTAR)'!$Q$3:$S$133,3,0),"")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(OCULTAR)'!$Q$3:$S$133,3,0),"")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(OCULTAR)'!$Q$3:$S$133,3,0),"")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(OCULTAR)'!$Q$3:$S$133,3,0),"")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(OCULTAR)'!$Q$3:$S$133,3,0),"")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(OCULTAR)'!$Q$3:$S$133,3,0),"")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(OCULTAR)'!$Q$3:$S$133,3,0),"")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(OCULTAR)'!$Q$3:$S$133,3,0),"")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(OCULTAR)'!$Q$3:$S$133,3,0),"")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(OCULTAR)'!$Q$3:$S$133,3,0),"")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(OCULTAR)'!$Q$3:$S$133,3,0),"")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(OCULTAR)'!$Q$3:$S$133,3,0),"")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(OCULTAR)'!$Q$3:$S$133,3,0),"")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(OCULTAR)'!$Q$3:$S$133,3,0),"")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(OCULTAR)'!$Q$3:$S$133,3,0),"")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(OCULTAR)'!$Q$3:$S$133,3,0),"")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(OCULTAR)'!$Q$3:$S$133,3,0),"")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(OCULTAR)'!$Q$3:$S$133,3,0),"")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(OCULTAR)'!$Q$3:$S$133,3,0),"")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(OCULTAR)'!$Q$3:$S$133,3,0),"")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(OCULTAR)'!$Q$3:$S$133,3,0),"")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(OCULTAR)'!$Q$3:$S$133,3,0),"")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(OCULTAR)'!$Q$3:$S$133,3,0),"")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(OCULTAR)'!$Q$3:$S$133,3,0),"")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(OCULTAR)'!$Q$3:$S$133,3,0),"")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(OCULTAR)'!$Q$3:$S$133,3,0),"")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(OCULTAR)'!$Q$3:$S$133,3,0),"")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(OCULTAR)'!$Q$3:$S$133,3,0),"")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(OCULTAR)'!$Q$3:$S$133,3,0),"")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(OCULTAR)'!$Q$3:$S$133,3,0),"")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(OCULTAR)'!$Q$3:$S$133,3,0),"")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(OCULTAR)'!$Q$3:$S$133,3,0),"")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(OCULTAR)'!$Q$3:$S$133,3,0),"")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(OCULTAR)'!$Q$3:$S$133,3,0),"")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(OCULTAR)'!$Q$3:$S$133,3,0),"")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(OCULTAR)'!$Q$3:$S$133,3,0),"")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(OCULTAR)'!$Q$3:$S$133,3,0),"")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(OCULTAR)'!$Q$3:$S$133,3,0),"")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(OCULTAR)'!$Q$3:$S$133,3,0),"")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(OCULTAR)'!$Q$3:$S$133,3,0),"")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(OCULTAR)'!$Q$3:$S$133,3,0),"")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(OCULTAR)'!$Q$3:$S$133,3,0),"")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(OCULTAR)'!$Q$3:$S$133,3,0),"")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(OCULTAR)'!$Q$3:$S$133,3,0),"")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(OCULTAR)'!$Q$3:$S$133,3,0),"")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(OCULTAR)'!$Q$3:$S$133,3,0),"")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(OCULTAR)'!$Q$3:$S$133,3,0),"")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(OCULTAR)'!$Q$3:$S$133,3,0),"")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(OCULTAR)'!$Q$3:$S$133,3,0),"")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(OCULTAR)'!$Q$3:$S$133,3,0),"")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(OCULTAR)'!$Q$3:$S$133,3,0),"")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(OCULTAR)'!$Q$3:$S$133,3,0),"")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(OCULTAR)'!$Q$3:$S$133,3,0),"")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(OCULTAR)'!$Q$3:$S$133,3,0),"")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(OCULTAR)'!$Q$3:$S$133,3,0),"")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(OCULTAR)'!$Q$3:$S$133,3,0),"")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(OCULTAR)'!$Q$3:$S$133,3,0),"")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(OCULTAR)'!$Q$3:$S$133,3,0),"")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(OCULTAR)'!$Q$3:$S$133,3,0),"")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(OCULTAR)'!$Q$3:$S$133,3,0),"")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(OCULTAR)'!$Q$3:$S$133,3,0),"")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(OCULTAR)'!$Q$3:$S$133,3,0),"")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(OCULTAR)'!$Q$3:$S$133,3,0),"")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(OCULTAR)'!$Q$3:$S$133,3,0),"")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(OCULTAR)'!$Q$3:$S$133,3,0),"")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(OCULTAR)'!$Q$3:$S$133,3,0),"")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(OCULTAR)'!$Q$3:$S$133,3,0),"")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(OCULTAR)'!$Q$3:$S$133,3,0),"")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(OCULTAR)'!$Q$3:$S$133,3,0),"")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(OCULTAR)'!$Q$3:$S$133,3,0),"")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(OCULTAR)'!$Q$3:$S$133,3,0),"")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(OCULTAR)'!$Q$3:$S$133,3,0),"")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(OCULTAR)'!$Q$3:$S$133,3,0),"")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(OCULTAR)'!$Q$3:$S$133,3,0),"")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(OCULTAR)'!$Q$3:$S$133,3,0),"")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(OCULTAR)'!$Q$3:$S$133,3,0),"")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(OCULTAR)'!$Q$3:$S$133,3,0),"")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(OCULTAR)'!$Q$3:$S$133,3,0),"")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(OCULTAR)'!$Q$3:$S$133,3,0),"")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(OCULTAR)'!$Q$3:$S$133,3,0),"")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(OCULTAR)'!$Q$3:$S$133,3,0),"")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(OCULTAR)'!$Q$3:$S$133,3,0),"")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(OCULTAR)'!$Q$3:$S$133,3,0),"")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(OCULTAR)'!$Q$3:$S$133,3,0),"")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(OCULTAR)'!$Q$3:$S$133,3,0),"")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(OCULTAR)'!$Q$3:$S$133,3,0),"")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(OCULTAR)'!$Q$3:$S$133,3,0),"")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(OCULTAR)'!$Q$3:$S$133,3,0),"")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(OCULTAR)'!$Q$3:$S$133,3,0),"")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(OCULTAR)'!$Q$3:$S$133,3,0),"")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(OCULTAR)'!$Q$3:$S$133,3,0),"")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(OCULTAR)'!$Q$3:$S$133,3,0),"")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(OCULTAR)'!$Q$3:$S$133,3,0),"")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(OCULTAR)'!$Q$3:$S$133,3,0),"")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(OCULTAR)'!$Q$3:$S$133,3,0),"")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(OCULTAR)'!$Q$3:$S$133,3,0),"")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(OCULTAR)'!$Q$3:$S$133,3,0),"")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(OCULTAR)'!$Q$3:$S$133,3,0),"")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(OCULTAR)'!$Q$3:$S$133,3,0),"")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(OCULTAR)'!$Q$3:$S$133,3,0),"")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(OCULTAR)'!$Q$3:$S$133,3,0),"")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(OCULTAR)'!$Q$3:$S$133,3,0),"")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(OCULTAR)'!$Q$3:$S$133,3,0),"")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(OCULTAR)'!$Q$3:$S$133,3,0),"")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(OCULTAR)'!$Q$3:$S$133,3,0),"")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(OCULTAR)'!$Q$3:$S$133,3,0),"")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(OCULTAR)'!$Q$3:$S$133,3,0),"")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(OCULTAR)'!$Q$3:$S$133,3,0),"")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(OCULTAR)'!$Q$3:$S$133,3,0),"")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(OCULTAR)'!$Q$3:$S$133,3,0),"")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(OCULTAR)'!$Q$3:$S$133,3,0),"")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(OCULTAR)'!$Q$3:$S$133,3,0),"")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(OCULTAR)'!$Q$3:$S$133,3,0),"")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(OCULTAR)'!$Q$3:$S$133,3,0),"")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(OCULTAR)'!$Q$3:$S$133,3,0),"")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(OCULTAR)'!$Q$3:$S$133,3,0),"")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(OCULTAR)'!$Q$3:$S$133,3,0),"")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(OCULTAR)'!$Q$3:$S$133,3,0),"")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(OCULTAR)'!$Q$3:$S$133,3,0),"")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(OCULTAR)'!$Q$3:$S$133,3,0),"")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(OCULTAR)'!$Q$3:$S$133,3,0),"")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(OCULTAR)'!$Q$3:$S$133,3,0),"")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(OCULTAR)'!$Q$3:$S$133,3,0),"")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(OCULTAR)'!$Q$3:$S$133,3,0),"")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(OCULTAR)'!$Q$3:$S$133,3,0),"")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(OCULTAR)'!$Q$3:$S$133,3,0),"")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(OCULTAR)'!$Q$3:$S$133,3,0),"")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(OCULTAR)'!$Q$3:$S$133,3,0),"")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(OCULTAR)'!$Q$3:$S$133,3,0),"")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(OCULTAR)'!$Q$3:$S$133,3,0),"")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(OCULTAR)'!$Q$3:$S$133,3,0),"")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(OCULTAR)'!$Q$3:$S$133,3,0),"")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(OCULTAR)'!$Q$3:$S$133,3,0),"")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(OCULTAR)'!$Q$3:$S$133,3,0),"")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(OCULTAR)'!$Q$3:$S$133,3,0),"")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(OCULTAR)'!$Q$3:$S$133,3,0),"")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(OCULTAR)'!$Q$3:$S$133,3,0),"")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(OCULTAR)'!$Q$3:$S$133,3,0),"")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(OCULTAR)'!$Q$3:$S$133,3,0),"")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(OCULTAR)'!$Q$3:$S$133,3,0),"")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(OCULTAR)'!$Q$3:$S$133,3,0),"")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(OCULTAR)'!$Q$3:$S$133,3,0),"")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(OCULTAR)'!$Q$3:$S$133,3,0),"")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(OCULTAR)'!$Q$3:$S$133,3,0),"")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(OCULTAR)'!$Q$3:$S$133,3,0),"")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(OCULTAR)'!$Q$3:$S$133,3,0),"")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(OCULTAR)'!$Q$3:$S$133,3,0),"")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(OCULTAR)'!$Q$3:$S$133,3,0),"")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(OCULTAR)'!$Q$3:$S$133,3,0),"")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(OCULTAR)'!$Q$3:$S$133,3,0),"")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(OCULTAR)'!$Q$3:$S$133,3,0),"")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(OCULTAR)'!$Q$3:$S$133,3,0),"")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(OCULTAR)'!$Q$3:$S$133,3,0),"")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(OCULTAR)'!$Q$3:$S$133,3,0),"")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(OCULTAR)'!$Q$3:$S$133,3,0),"")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(OCULTAR)'!$Q$3:$S$133,3,0),"")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(OCULTAR)'!$Q$3:$S$133,3,0),"")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(OCULTAR)'!$Q$3:$S$133,3,0),"")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(OCULTAR)'!$Q$3:$S$133,3,0),"")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(OCULTAR)'!$Q$3:$S$133,3,0),"")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(OCULTAR)'!$Q$3:$S$133,3,0),"")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(OCULTAR)'!$Q$3:$S$133,3,0),"")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(OCULTAR)'!$Q$3:$S$133,3,0),"")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(OCULTAR)'!$Q$3:$S$133,3,0),"")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(OCULTAR)'!$Q$3:$S$133,3,0),"")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(OCULTAR)'!$Q$3:$S$133,3,0),"")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(OCULTAR)'!$Q$3:$S$133,3,0),"")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(OCULTAR)'!$Q$3:$S$133,3,0),"")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(OCULTAR)'!$Q$3:$S$133,3,0),"")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(OCULTAR)'!$Q$3:$S$133,3,0),"")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(OCULTAR)'!$Q$3:$S$133,3,0),"")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(OCULTAR)'!$Q$3:$S$133,3,0),"")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(OCULTAR)'!$Q$3:$S$133,3,0),"")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(OCULTAR)'!$Q$3:$S$133,3,0),"")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(OCULTAR)'!$Q$3:$S$133,3,0),"")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(OCULTAR)'!$Q$3:$S$133,3,0),"")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(OCULTAR)'!$Q$3:$S$133,3,0),"")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(OCULTAR)'!$Q$3:$S$133,3,0),"")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(OCULTAR)'!$Q$3:$S$133,3,0),"")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(OCULTAR)'!$Q$3:$S$133,3,0),"")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(OCULTAR)'!$Q$3:$S$133,3,0),"")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(OCULTAR)'!$Q$3:$S$133,3,0),"")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(OCULTAR)'!$Q$3:$S$133,3,0),"")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(OCULTAR)'!$Q$3:$S$133,3,0),"")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(OCULTAR)'!$Q$3:$S$133,3,0),"")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(OCULTAR)'!$Q$3:$S$133,3,0),"")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(OCULTAR)'!$Q$3:$S$133,3,0),"")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(OCULTAR)'!$Q$3:$S$133,3,0),"")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(OCULTAR)'!$Q$3:$S$133,3,0),"")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(OCULTAR)'!$Q$3:$S$133,3,0),"")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(OCULTAR)'!$Q$3:$S$133,3,0),"")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(OCULTAR)'!$Q$3:$S$133,3,0),"")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(OCULTAR)'!$Q$3:$S$133,3,0),"")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(OCULTAR)'!$Q$3:$S$133,3,0),"")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(OCULTAR)'!$Q$3:$S$133,3,0),"")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(OCULTAR)'!$Q$3:$S$133,3,0),"")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(OCULTAR)'!$Q$3:$S$133,3,0),"")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(OCULTAR)'!$Q$3:$S$133,3,0),"")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(OCULTAR)'!$Q$3:$S$133,3,0),"")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(OCULTAR)'!$Q$3:$S$133,3,0),"")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(OCULTAR)'!$Q$3:$S$133,3,0),"")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(OCULTAR)'!$Q$3:$S$133,3,0),"")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(OCULTAR)'!$Q$3:$S$133,3,0),"")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(OCULTAR)'!$Q$3:$S$133,3,0),"")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(OCULTAR)'!$Q$3:$S$133,3,0),"")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(OCULTAR)'!$Q$3:$S$133,3,0),"")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(OCULTAR)'!$Q$3:$S$133,3,0),"")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(OCULTAR)'!$Q$3:$S$133,3,0),"")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(OCULTAR)'!$Q$3:$S$133,3,0),"")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(OCULTAR)'!$Q$3:$S$133,3,0),"")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(OCULTAR)'!$Q$3:$S$133,3,0),"")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(OCULTAR)'!$Q$3:$S$133,3,0),"")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(OCULTAR)'!$Q$3:$S$133,3,0),"")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(OCULTAR)'!$Q$3:$S$133,3,0),"")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(OCULTAR)'!$Q$3:$S$133,3,0),"")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(OCULTAR)'!$Q$3:$S$133,3,0),"")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(OCULTAR)'!$Q$3:$S$133,3,0),"")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(OCULTAR)'!$Q$3:$S$133,3,0),"")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(OCULTAR)'!$Q$3:$S$133,3,0),"")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(OCULTAR)'!$Q$3:$S$133,3,0),"")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(OCULTAR)'!$Q$3:$S$133,3,0),"")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(OCULTAR)'!$Q$3:$S$133,3,0),"")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(OCULTAR)'!$Q$3:$S$133,3,0),"")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(OCULTAR)'!$Q$3:$S$133,3,0),"")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(OCULTAR)'!$Q$3:$S$133,3,0),"")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(OCULTAR)'!$Q$3:$S$133,3,0),"")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(OCULTAR)'!$Q$3:$S$133,3,0),"")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(OCULTAR)'!$Q$3:$S$133,3,0),"")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(OCULTAR)'!$Q$3:$S$133,3,0),"")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(OCULTAR)'!$Q$3:$S$133,3,0),"")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(OCULTAR)'!$Q$3:$S$133,3,0),"")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(OCULTAR)'!$Q$3:$S$133,3,0),"")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(OCULTAR)'!$Q$3:$S$133,3,0),"")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(OCULTAR)'!$Q$3:$S$133,3,0),"")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(OCULTAR)'!$Q$3:$S$133,3,0),"")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(OCULTAR)'!$Q$3:$S$133,3,0),"")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(OCULTAR)'!$Q$3:$S$133,3,0),"")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(OCULTAR)'!$Q$3:$S$133,3,0),"")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(OCULTAR)'!$Q$3:$S$133,3,0),"")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(OCULTAR)'!$Q$3:$S$133,3,0),"")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(OCULTAR)'!$Q$3:$S$133,3,0),"")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(OCULTAR)'!$Q$3:$S$133,3,0),"")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(OCULTAR)'!$Q$3:$S$133,3,0),"")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(OCULTAR)'!$Q$3:$S$133,3,0),"")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(OCULTAR)'!$Q$3:$S$133,3,0),"")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(OCULTAR)'!$Q$3:$S$133,3,0),"")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(OCULTAR)'!$Q$3:$S$133,3,0),"")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(OCULTAR)'!$Q$3:$S$133,3,0),"")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(OCULTAR)'!$Q$3:$S$133,3,0),"")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(OCULTAR)'!$Q$3:$S$133,3,0),"")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(OCULTAR)'!$Q$3:$S$133,3,0),"")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(OCULTAR)'!$Q$3:$S$133,3,0),"")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(OCULTAR)'!$Q$3:$S$133,3,0),"")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(OCULTAR)'!$Q$3:$S$133,3,0),"")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(OCULTAR)'!$Q$3:$S$133,3,0),"")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(OCULTAR)'!$Q$3:$S$133,3,0),"")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(OCULTAR)'!$Q$3:$S$133,3,0),"")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(OCULTAR)'!$Q$3:$S$133,3,0),"")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(OCULTAR)'!$Q$3:$S$133,3,0),"")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(OCULTAR)'!$Q$3:$S$133,3,0),"")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(OCULTAR)'!$Q$3:$S$133,3,0),"")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(OCULTAR)'!$Q$3:$S$133,3,0),"")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(OCULTAR)'!$Q$3:$S$133,3,0),"")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(OCULTAR)'!$Q$3:$S$133,3,0),"")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(OCULTAR)'!$Q$3:$S$133,3,0),"")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(OCULTAR)'!$Q$3:$S$133,3,0),"")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(OCULTAR)'!$Q$3:$S$133,3,0),"")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(OCULTAR)'!$Q$3:$S$133,3,0),"")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(OCULTAR)'!$Q$3:$S$133,3,0),"")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(OCULTAR)'!$Q$3:$S$133,3,0),"")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(OCULTAR)'!$Q$3:$S$133,3,0),"")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(OCULTAR)'!$Q$3:$S$133,3,0),"")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(OCULTAR)'!$Q$3:$S$133,3,0),"")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(OCULTAR)'!$Q$3:$S$133,3,0),"")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(OCULTAR)'!$Q$3:$S$133,3,0),"")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(OCULTAR)'!$Q$3:$S$133,3,0),"")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(OCULTAR)'!$Q$3:$S$133,3,0),"")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(OCULTAR)'!$Q$3:$S$133,3,0),"")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(OCULTAR)'!$Q$3:$S$133,3,0),"")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(OCULTAR)'!$Q$3:$S$133,3,0),"")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(OCULTAR)'!$Q$3:$S$133,3,0),"")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(OCULTAR)'!$Q$3:$S$133,3,0),"")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(OCULTAR)'!$Q$3:$S$133,3,0),"")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(OCULTAR)'!$Q$3:$S$133,3,0),"")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(OCULTAR)'!$Q$3:$S$133,3,0),"")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(OCULTAR)'!$Q$3:$S$133,3,0),"")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(OCULTAR)'!$Q$3:$S$133,3,0),"")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(OCULTAR)'!$Q$3:$S$133,3,0),"")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(OCULTAR)'!$Q$3:$S$133,3,0),"")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(OCULTAR)'!$Q$3:$S$133,3,0),"")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(OCULTAR)'!$Q$3:$S$133,3,0),"")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(OCULTAR)'!$Q$3:$S$133,3,0),"")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(OCULTAR)'!$Q$3:$S$133,3,0),"")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(OCULTAR)'!$Q$3:$S$133,3,0),"")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(OCULTAR)'!$Q$3:$S$133,3,0),"")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(OCULTAR)'!$Q$3:$S$133,3,0),"")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(OCULTAR)'!$Q$3:$S$133,3,0),"")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(OCULTAR)'!$Q$3:$S$133,3,0),"")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(OCULTAR)'!$Q$3:$S$133,3,0),"")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(OCULTAR)'!$Q$3:$S$133,3,0),"")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(OCULTAR)'!$Q$3:$S$133,3,0),"")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(OCULTAR)'!$Q$3:$S$133,3,0),"")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(OCULTAR)'!$Q$3:$S$133,3,0),"")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(OCULTAR)'!$Q$3:$S$133,3,0),"")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(OCULTAR)'!$Q$3:$S$133,3,0),"")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(OCULTAR)'!$Q$3:$S$133,3,0),"")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(OCULTAR)'!$Q$3:$S$133,3,0),"")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(OCULTAR)'!$Q$3:$S$133,3,0),"")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(OCULTAR)'!$Q$3:$S$133,3,0),"")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(OCULTAR)'!$Q$3:$S$133,3,0),"")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(OCULTAR)'!$Q$3:$S$133,3,0),"")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(OCULTAR)'!$Q$3:$S$133,3,0),"")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(OCULTAR)'!$Q$3:$S$133,3,0),"")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(OCULTAR)'!$Q$3:$S$133,3,0),"")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(OCULTAR)'!$Q$3:$S$133,3,0),"")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(OCULTAR)'!$Q$3:$S$133,3,0),"")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(OCULTAR)'!$Q$3:$S$133,3,0),"")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(OCULTAR)'!$Q$3:$S$133,3,0),"")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(OCULTAR)'!$Q$3:$S$133,3,0),"")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(OCULTAR)'!$Q$3:$S$133,3,0),"")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(OCULTAR)'!$Q$3:$S$133,3,0),"")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(OCULTAR)'!$Q$3:$S$133,3,0),"")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(OCULTAR)'!$Q$3:$S$133,3,0),"")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(OCULTAR)'!$Q$3:$S$133,3,0),"")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(OCULTAR)'!$Q$3:$S$133,3,0),"")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(OCULTAR)'!$Q$3:$S$133,3,0),"")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(OCULTAR)'!$Q$3:$S$133,3,0),"")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(OCULTAR)'!$Q$3:$S$133,3,0),"")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(OCULTAR)'!$Q$3:$S$133,3,0),"")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(OCULTAR)'!$Q$3:$S$133,3,0),"")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(OCULTAR)'!$Q$3:$S$133,3,0),"")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(OCULTAR)'!$Q$3:$S$133,3,0),"")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(OCULTAR)'!$Q$3:$S$133,3,0),"")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(OCULTAR)'!$Q$3:$S$133,3,0),"")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(OCULTAR)'!$Q$3:$S$133,3,0),"")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(OCULTAR)'!$Q$3:$S$133,3,0),"")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(OCULTAR)'!$Q$3:$S$133,3,0),"")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(OCULTAR)'!$Q$3:$S$133,3,0),"")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(OCULTAR)'!$Q$3:$S$133,3,0),"")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(OCULTAR)'!$Q$3:$S$133,3,0),"")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(OCULTAR)'!$Q$3:$S$133,3,0),"")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(OCULTAR)'!$Q$3:$S$133,3,0),"")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(OCULTAR)'!$Q$3:$S$133,3,0),"")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(OCULTAR)'!$Q$3:$S$133,3,0),"")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(OCULTAR)'!$Q$3:$S$133,3,0),"")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(OCULTAR)'!$Q$3:$S$133,3,0),"")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(OCULTAR)'!$Q$3:$S$133,3,0),"")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(OCULTAR)'!$Q$3:$S$133,3,0),"")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(OCULTAR)'!$Q$3:$S$133,3,0),"")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(OCULTAR)'!$Q$3:$S$133,3,0),"")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(OCULTAR)'!$Q$3:$S$133,3,0),"")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(OCULTAR)'!$Q$3:$S$133,3,0),"")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(OCULTAR)'!$Q$3:$S$133,3,0),"")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(OCULTAR)'!$Q$3:$S$133,3,0),"")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(OCULTAR)'!$Q$3:$S$133,3,0),"")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(OCULTAR)'!$Q$3:$S$133,3,0),"")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(OCULTAR)'!$Q$3:$S$133,3,0),"")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(OCULTAR)'!$Q$3:$S$133,3,0),"")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(OCULTAR)'!$Q$3:$S$133,3,0),"")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(OCULTAR)'!$Q$3:$S$133,3,0),"")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(OCULTAR)'!$Q$3:$S$133,3,0),"")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(OCULTAR)'!$Q$3:$S$133,3,0),"")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(OCULTAR)'!$Q$3:$S$133,3,0),"")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(OCULTAR)'!$Q$3:$S$133,3,0),"")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(OCULTAR)'!$Q$3:$S$133,3,0),"")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(OCULTAR)'!$Q$3:$S$133,3,0),"")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(OCULTAR)'!$Q$3:$S$133,3,0),"")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(OCULTAR)'!$Q$3:$S$133,3,0),"")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(OCULTAR)'!$Q$3:$S$133,3,0),"")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(OCULTAR)'!$Q$3:$S$133,3,0),"")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(OCULTAR)'!$Q$3:$S$133,3,0),"")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(OCULTAR)'!$Q$3:$S$133,3,0),"")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(OCULTAR)'!$Q$3:$S$133,3,0),"")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(OCULTAR)'!$Q$3:$S$133,3,0),"")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(OCULTAR)'!$Q$3:$S$133,3,0),"")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(OCULTAR)'!$Q$3:$S$133,3,0),"")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(OCULTAR)'!$Q$3:$S$133,3,0),"")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(OCULTAR)'!$Q$3:$S$133,3,0),"")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(OCULTAR)'!$Q$3:$S$133,3,0),"")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(OCULTAR)'!$Q$3:$S$133,3,0),"")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(OCULTAR)'!$Q$3:$S$133,3,0),"")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(OCULTAR)'!$Q$3:$S$133,3,0),"")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(OCULTAR)'!$Q$3:$S$133,3,0),"")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(OCULTAR)'!$Q$3:$S$133,3,0),"")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(OCULTAR)'!$Q$3:$S$133,3,0),"")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(OCULTAR)'!$Q$3:$S$133,3,0),"")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(OCULTAR)'!$Q$3:$S$133,3,0),"")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(OCULTAR)'!$Q$3:$S$133,3,0),"")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(OCULTAR)'!$Q$3:$S$133,3,0),"")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(OCULTAR)'!$Q$3:$S$133,3,0),"")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(OCULTAR)'!$Q$3:$S$133,3,0),"")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(OCULTAR)'!$Q$3:$S$133,3,0),"")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(OCULTAR)'!$Q$3:$S$133,3,0),"")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(OCULTAR)'!$Q$3:$S$133,3,0),"")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(OCULTAR)'!$Q$3:$S$133,3,0),"")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(OCULTAR)'!$Q$3:$S$133,3,0),"")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(OCULTAR)'!$Q$3:$S$133,3,0),"")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(OCULTAR)'!$Q$3:$S$133,3,0),"")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(OCULTAR)'!$Q$3:$S$133,3,0),"")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(OCULTAR)'!$Q$3:$S$133,3,0),"")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(OCULTAR)'!$Q$3:$S$133,3,0),"")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(OCULTAR)'!$Q$3:$S$133,3,0),"")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(OCULTAR)'!$Q$3:$S$133,3,0),"")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(OCULTAR)'!$Q$3:$S$133,3,0),"")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(OCULTAR)'!$Q$3:$S$133,3,0),"")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(OCULTAR)'!$Q$3:$S$133,3,0),"")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(OCULTAR)'!$Q$3:$S$133,3,0),"")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(OCULTAR)'!$Q$3:$S$133,3,0),"")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(OCULTAR)'!$Q$3:$S$133,3,0),"")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(OCULTAR)'!$Q$3:$S$133,3,0),"")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(OCULTAR)'!$Q$3:$S$133,3,0),"")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(OCULTAR)'!$Q$3:$S$133,3,0),"")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(OCULTAR)'!$Q$3:$S$133,3,0),"")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(OCULTAR)'!$Q$3:$S$133,3,0),"")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(OCULTAR)'!$Q$3:$S$133,3,0),"")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(OCULTAR)'!$Q$3:$S$133,3,0),"")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(OCULTAR)'!$Q$3:$S$133,3,0),"")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(OCULTAR)'!$Q$3:$S$133,3,0),"")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(OCULTAR)'!$Q$3:$S$133,3,0),"")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(OCULTAR)'!$Q$3:$S$133,3,0),"")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(OCULTAR)'!$Q$3:$S$133,3,0),"")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(OCULTAR)'!$Q$3:$S$133,3,0),"")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(OCULTAR)'!$Q$3:$S$133,3,0),"")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(OCULTAR)'!$Q$3:$S$133,3,0),"")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(OCULTAR)'!$Q$3:$S$133,3,0),"")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(OCULTAR)'!$Q$3:$S$133,3,0),"")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(OCULTAR)'!$Q$3:$S$133,3,0),"")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(OCULTAR)'!$Q$3:$S$133,3,0),"")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(OCULTAR)'!$Q$3:$S$133,3,0),"")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(OCULTAR)'!$Q$3:$S$133,3,0),"")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(OCULTAR)'!$Q$3:$S$133,3,0),"")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(OCULTAR)'!$Q$3:$S$133,3,0),"")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(OCULTAR)'!$Q$3:$S$133,3,0),"")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(OCULTAR)'!$Q$3:$S$133,3,0),"")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(OCULTAR)'!$Q$3:$S$133,3,0),"")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(OCULTAR)'!$Q$3:$S$133,3,0),"")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(OCULTAR)'!$Q$3:$S$133,3,0),"")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(OCULTAR)'!$Q$3:$S$133,3,0),"")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(OCULTAR)'!$Q$3:$S$133,3,0),"")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(OCULTAR)'!$Q$3:$S$133,3,0),"")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(OCULTAR)'!$Q$3:$S$133,3,0),"")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(OCULTAR)'!$Q$3:$S$133,3,0),"")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(OCULTAR)'!$Q$3:$S$133,3,0),"")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(OCULTAR)'!$Q$3:$S$133,3,0),"")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(OCULTAR)'!$Q$3:$S$133,3,0),"")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(OCULTAR)'!$Q$3:$S$133,3,0),"")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(OCULTAR)'!$Q$3:$S$133,3,0),"")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(OCULTAR)'!$Q$3:$S$133,3,0),"")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(OCULTAR)'!$Q$3:$S$133,3,0),"")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(OCULTAR)'!$Q$3:$S$133,3,0),"")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(OCULTAR)'!$Q$3:$S$133,3,0),"")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(OCULTAR)'!$Q$3:$S$133,3,0),"")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(OCULTAR)'!$Q$3:$S$133,3,0),"")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(OCULTAR)'!$Q$3:$S$133,3,0),"")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(OCULTAR)'!$Q$3:$S$133,3,0),"")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(OCULTAR)'!$Q$3:$S$133,3,0),"")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(OCULTAR)'!$Q$3:$S$133,3,0),"")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(OCULTAR)'!$Q$3:$S$133,3,0),"")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(OCULTAR)'!$Q$3:$S$133,3,0),"")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(OCULTAR)'!$Q$3:$S$133,3,0),"")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(OCULTAR)'!$Q$3:$S$133,3,0),"")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(OCULTAR)'!$Q$3:$S$133,3,0),"")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(OCULTAR)'!$Q$3:$S$133,3,0),"")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(OCULTAR)'!$Q$3:$S$133,3,0),"")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(OCULTAR)'!$Q$3:$S$133,3,0),"")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(OCULTAR)'!$Q$3:$S$133,3,0),"")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(OCULTAR)'!$Q$3:$S$133,3,0),"")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(OCULTAR)'!$Q$3:$S$133,3,0),"")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(OCULTAR)'!$Q$3:$S$133,3,0),"")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(OCULTAR)'!$Q$3:$S$133,3,0),"")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(OCULTAR)'!$Q$3:$S$133,3,0),"")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(OCULTAR)'!$Q$3:$S$133,3,0),"")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(OCULTAR)'!$Q$3:$S$133,3,0),"")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(OCULTAR)'!$Q$3:$S$133,3,0),"")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(OCULTAR)'!$Q$3:$S$133,3,0),"")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(OCULTAR)'!$Q$3:$S$133,3,0),"")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(OCULTAR)'!$Q$3:$S$133,3,0),"")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(OCULTAR)'!$Q$3:$S$133,3,0),"")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(OCULTAR)'!$Q$3:$S$133,3,0),"")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(OCULTAR)'!$Q$3:$S$133,3,0),"")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(OCULTAR)'!$Q$3:$S$133,3,0),"")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(OCULTAR)'!$Q$3:$S$133,3,0),"")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(OCULTAR)'!$Q$3:$S$133,3,0),"")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(OCULTAR)'!$Q$3:$S$133,3,0),"")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(OCULTAR)'!$Q$3:$S$133,3,0),"")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(OCULTAR)'!$Q$3:$S$133,3,0),"")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(OCULTAR)'!$Q$3:$S$133,3,0),"")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(OCULTAR)'!$Q$3:$S$133,3,0),"")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(OCULTAR)'!$Q$3:$S$133,3,0),"")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(OCULTAR)'!$Q$3:$S$133,3,0),"")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(OCULTAR)'!$Q$3:$S$133,3,0),"")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(OCULTAR)'!$Q$3:$S$133,3,0),"")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(OCULTAR)'!$Q$3:$S$133,3,0),"")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(OCULTAR)'!$Q$3:$S$133,3,0),"")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(OCULTAR)'!$Q$3:$S$133,3,0),"")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(OCULTAR)'!$Q$3:$S$133,3,0),"")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(OCULTAR)'!$Q$3:$S$133,3,0),"")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(OCULTAR)'!$Q$3:$S$133,3,0),"")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(OCULTAR)'!$Q$3:$S$133,3,0),"")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(OCULTAR)'!$Q$3:$S$133,3,0),"")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(OCULTAR)'!$Q$3:$S$133,3,0),"")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(OCULTAR)'!$Q$3:$S$133,3,0),"")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(OCULTAR)'!$Q$3:$S$133,3,0),"")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(OCULTAR)'!$Q$3:$S$133,3,0),"")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(OCULTAR)'!$Q$3:$S$133,3,0),"")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(OCULTAR)'!$Q$3:$S$133,3,0),"")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(OCULTAR)'!$Q$3:$S$133,3,0),"")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(OCULTAR)'!$Q$3:$S$133,3,0),"")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(OCULTAR)'!$Q$3:$S$133,3,0),"")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(OCULTAR)'!$Q$3:$S$133,3,0),"")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(OCULTAR)'!$Q$3:$S$133,3,0),"")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(OCULTAR)'!$Q$3:$S$133,3,0),"")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(OCULTAR)'!$Q$3:$S$133,3,0),"")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(OCULTAR)'!$Q$3:$S$133,3,0),"")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(OCULTAR)'!$Q$3:$S$133,3,0),"")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(OCULTAR)'!$Q$3:$S$133,3,0),"")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(OCULTAR)'!$Q$3:$S$133,3,0),"")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27537533-07D4-4E16-829C-4B6650F0D28C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C4B4B9F-A282-4602-B541-C11BBE885418}">
          <x14:formula1>
            <xm:f>INDIRECT('[PCF JANEIRO 2023.xlsx]CONTÁBIL-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Medeiros</dc:creator>
  <cp:lastModifiedBy>Mariana Medeiros</cp:lastModifiedBy>
  <dcterms:created xsi:type="dcterms:W3CDTF">2023-02-24T15:44:41Z</dcterms:created>
  <dcterms:modified xsi:type="dcterms:W3CDTF">2023-02-24T15:44:49Z</dcterms:modified>
</cp:coreProperties>
</file>