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2\12.2022\1-PCF 2022\14 TCE\EXCEL\"/>
    </mc:Choice>
  </mc:AlternateContent>
  <bookViews>
    <workbookView xWindow="0" yWindow="0" windowWidth="28800" windowHeight="118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<sst xmlns="http://schemas.openxmlformats.org/spreadsheetml/2006/main" count="12" uniqueCount="12">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</sst>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12.2022/13.2%20-%20PCF%20em%20EXCEL%2001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MALAN</v>
          </cell>
          <cell r="E11" t="str">
            <v>3.12 - Material Hospitalar</v>
          </cell>
          <cell r="F11">
            <v>43475583000110</v>
          </cell>
          <cell r="G11" t="str">
            <v>RENEE EMBALAGENS LTDA</v>
          </cell>
          <cell r="H11" t="str">
            <v>B</v>
          </cell>
          <cell r="I11" t="str">
            <v>S</v>
          </cell>
          <cell r="J11" t="str">
            <v>000000375</v>
          </cell>
          <cell r="K11" t="str">
            <v>29/12/2022</v>
          </cell>
          <cell r="L11" t="str">
            <v>26221243475583000110550010000003751580109380</v>
          </cell>
          <cell r="M11" t="str">
            <v>26 - Pernambuco</v>
          </cell>
          <cell r="N11">
            <v>6248.24</v>
          </cell>
        </row>
        <row r="12">
          <cell r="C12" t="str">
            <v>HOSPITAL DOM MALAN</v>
          </cell>
          <cell r="E12" t="str">
            <v>3.12 - Material Hospitalar</v>
          </cell>
          <cell r="F12">
            <v>165933000139</v>
          </cell>
          <cell r="G12" t="str">
            <v>DESCARTEX COFECCOES E COM LTDA</v>
          </cell>
          <cell r="H12" t="str">
            <v>B</v>
          </cell>
          <cell r="I12" t="str">
            <v>S</v>
          </cell>
          <cell r="J12" t="str">
            <v>000033063</v>
          </cell>
          <cell r="K12" t="str">
            <v>15/12/2022</v>
          </cell>
          <cell r="L12" t="str">
            <v>26221200165933000139550020000330631174992422</v>
          </cell>
          <cell r="M12" t="str">
            <v>26 - Pernambuco</v>
          </cell>
          <cell r="N12">
            <v>1650</v>
          </cell>
        </row>
        <row r="13">
          <cell r="C13" t="str">
            <v>HOSPITAL DOM MALAN</v>
          </cell>
          <cell r="E13" t="str">
            <v>3.12 - Material Hospitalar</v>
          </cell>
          <cell r="F13">
            <v>26457348000104</v>
          </cell>
          <cell r="G13" t="str">
            <v>C.A. HOSPITALAR EIRELI</v>
          </cell>
          <cell r="H13" t="str">
            <v>B</v>
          </cell>
          <cell r="I13" t="str">
            <v>S</v>
          </cell>
          <cell r="J13" t="str">
            <v>000051968</v>
          </cell>
          <cell r="K13" t="str">
            <v>16/12/2022</v>
          </cell>
          <cell r="L13" t="str">
            <v>52221226457348000104550010000519681022526260</v>
          </cell>
          <cell r="M13" t="str">
            <v>52 - Goiás</v>
          </cell>
          <cell r="N13">
            <v>747.25</v>
          </cell>
        </row>
        <row r="14">
          <cell r="C14" t="str">
            <v>HOSPITAL DOM MALAN</v>
          </cell>
          <cell r="E14" t="str">
            <v>3.12 - Material Hospitalar</v>
          </cell>
          <cell r="F14">
            <v>26457348000104</v>
          </cell>
          <cell r="G14" t="str">
            <v>C.A. HOSPITALAR EIRELI</v>
          </cell>
          <cell r="H14" t="str">
            <v>B</v>
          </cell>
          <cell r="I14" t="str">
            <v>S</v>
          </cell>
          <cell r="J14" t="str">
            <v>000051969</v>
          </cell>
          <cell r="K14" t="str">
            <v>16/12/2022</v>
          </cell>
          <cell r="L14" t="str">
            <v>52221226457348000104550010000519691022526276</v>
          </cell>
          <cell r="M14" t="str">
            <v>52 - Goiás</v>
          </cell>
          <cell r="N14">
            <v>3616</v>
          </cell>
        </row>
        <row r="15">
          <cell r="C15" t="str">
            <v>HOSPITAL DOM MALAN</v>
          </cell>
          <cell r="E15" t="str">
            <v>3.12 - Material Hospitalar</v>
          </cell>
          <cell r="F15">
            <v>8613183000122</v>
          </cell>
          <cell r="G15" t="str">
            <v>ENIVALDO BARBOSA NOGUEIRA - ME</v>
          </cell>
          <cell r="H15" t="str">
            <v>B</v>
          </cell>
          <cell r="I15" t="str">
            <v>S</v>
          </cell>
          <cell r="J15" t="str">
            <v>000065846</v>
          </cell>
          <cell r="K15" t="str">
            <v>28/12/2022</v>
          </cell>
          <cell r="L15" t="str">
            <v>26221208613183000122550010000658461000886900</v>
          </cell>
          <cell r="M15" t="str">
            <v>26 - Pernambuco</v>
          </cell>
          <cell r="N15">
            <v>130.19999999999999</v>
          </cell>
        </row>
        <row r="16">
          <cell r="C16" t="str">
            <v>HOSPITAL DOM MALAN</v>
          </cell>
          <cell r="E16" t="str">
            <v>3.12 - Material Hospitalar</v>
          </cell>
          <cell r="F16">
            <v>8674752000140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000150997</v>
          </cell>
          <cell r="K16" t="str">
            <v>20/12/2022</v>
          </cell>
          <cell r="L16" t="str">
            <v>26221208674752000140550010001509971054160480</v>
          </cell>
          <cell r="M16" t="str">
            <v>26 - Pernambuco</v>
          </cell>
          <cell r="N16">
            <v>5573.5</v>
          </cell>
        </row>
        <row r="17">
          <cell r="C17" t="str">
            <v>HOSPITAL DOM MALAN</v>
          </cell>
          <cell r="E17" t="str">
            <v>3.12 - Material Hospitalar</v>
          </cell>
          <cell r="F17">
            <v>10779833000156</v>
          </cell>
          <cell r="G17" t="str">
            <v>MEDICAL MERCANTIL DE APAR MED LTDA</v>
          </cell>
          <cell r="H17" t="str">
            <v>B</v>
          </cell>
          <cell r="I17" t="str">
            <v>S</v>
          </cell>
          <cell r="J17" t="str">
            <v>000565589</v>
          </cell>
          <cell r="K17" t="str">
            <v>30/11/2022</v>
          </cell>
          <cell r="L17" t="str">
            <v>26221110779833000156550010005655891567611008</v>
          </cell>
          <cell r="M17" t="str">
            <v>26 - Pernambuco</v>
          </cell>
          <cell r="N17">
            <v>158.86000000000001</v>
          </cell>
        </row>
        <row r="18">
          <cell r="C18" t="str">
            <v>HOSPITAL DOM MALAN</v>
          </cell>
          <cell r="E18" t="str">
            <v>3.4 - Material Farmacológico</v>
          </cell>
          <cell r="F18">
            <v>1063477000189</v>
          </cell>
          <cell r="G18" t="str">
            <v>TECFARMA EMPRESA TEC FARMACEUTICA LTDA</v>
          </cell>
          <cell r="H18" t="str">
            <v>B</v>
          </cell>
          <cell r="I18" t="str">
            <v>S</v>
          </cell>
          <cell r="J18" t="str">
            <v>000002161</v>
          </cell>
          <cell r="K18" t="str">
            <v>15/12/2022</v>
          </cell>
          <cell r="L18" t="str">
            <v>26221201063477000189550010000021611930496652</v>
          </cell>
          <cell r="M18" t="str">
            <v>26 - Pernambuco</v>
          </cell>
          <cell r="N18">
            <v>60.97</v>
          </cell>
        </row>
        <row r="19">
          <cell r="C19" t="str">
            <v>HOSPITAL DOM MALAN</v>
          </cell>
          <cell r="E19" t="str">
            <v>3.4 - Material Farmacológico</v>
          </cell>
          <cell r="F19">
            <v>1063477000189</v>
          </cell>
          <cell r="G19" t="str">
            <v>TECFARMA EMPRESA TEC FARMACEUTICA LTDA</v>
          </cell>
          <cell r="H19" t="str">
            <v>B</v>
          </cell>
          <cell r="I19" t="str">
            <v>S</v>
          </cell>
          <cell r="J19" t="str">
            <v>000002168</v>
          </cell>
          <cell r="K19" t="str">
            <v>27/12/2022</v>
          </cell>
          <cell r="L19" t="str">
            <v>26221201063477000189550010000021681350690136</v>
          </cell>
          <cell r="M19" t="str">
            <v>26 - Pernambuco</v>
          </cell>
          <cell r="N19">
            <v>42.27</v>
          </cell>
        </row>
        <row r="20">
          <cell r="C20" t="str">
            <v>HOSPITAL DOM MALAN</v>
          </cell>
          <cell r="E20" t="str">
            <v>3.4 - Material Farmacológico</v>
          </cell>
          <cell r="F20">
            <v>4953023000171</v>
          </cell>
          <cell r="G20" t="str">
            <v>EDSON NOMERO MACEDO</v>
          </cell>
          <cell r="H20" t="str">
            <v>B</v>
          </cell>
          <cell r="I20" t="str">
            <v>S</v>
          </cell>
          <cell r="J20" t="str">
            <v>000036538</v>
          </cell>
          <cell r="K20" t="str">
            <v>12/12/2022</v>
          </cell>
          <cell r="L20" t="str">
            <v>26221204953023000171550050000365381445616125</v>
          </cell>
          <cell r="M20" t="str">
            <v>26 - Pernambuco</v>
          </cell>
          <cell r="N20">
            <v>35.85</v>
          </cell>
        </row>
        <row r="21">
          <cell r="C21" t="str">
            <v>HOSPITAL DOM MALAN</v>
          </cell>
          <cell r="E21" t="str">
            <v>3.4 - Material Farmacológico</v>
          </cell>
          <cell r="F21">
            <v>4953023000171</v>
          </cell>
          <cell r="G21" t="str">
            <v>EDSON NOMERO MACEDO</v>
          </cell>
          <cell r="H21" t="str">
            <v>B</v>
          </cell>
          <cell r="I21" t="str">
            <v>S</v>
          </cell>
          <cell r="J21" t="str">
            <v>000036546</v>
          </cell>
          <cell r="K21" t="str">
            <v>13/12/2022</v>
          </cell>
          <cell r="L21" t="str">
            <v>26221204953023000171550050000365461030516132</v>
          </cell>
          <cell r="M21" t="str">
            <v>26 - Pernambuco</v>
          </cell>
          <cell r="N21">
            <v>18</v>
          </cell>
        </row>
        <row r="22">
          <cell r="C22" t="str">
            <v>HOSPITAL DOM MALAN</v>
          </cell>
          <cell r="E22" t="str">
            <v>3.4 - Material Farmacológico</v>
          </cell>
          <cell r="F22">
            <v>4953023000171</v>
          </cell>
          <cell r="G22" t="str">
            <v>EDSON NOMERO MACEDO</v>
          </cell>
          <cell r="H22" t="str">
            <v>B</v>
          </cell>
          <cell r="I22" t="str">
            <v>S</v>
          </cell>
          <cell r="J22" t="str">
            <v>000036549</v>
          </cell>
          <cell r="K22" t="str">
            <v>14/12/2022</v>
          </cell>
          <cell r="L22" t="str">
            <v>26221204953023000171550050000365491491410147</v>
          </cell>
          <cell r="M22" t="str">
            <v>26 - Pernambuco</v>
          </cell>
          <cell r="N22">
            <v>8.4600000000000009</v>
          </cell>
        </row>
        <row r="23">
          <cell r="C23" t="str">
            <v>HOSPITAL DOM MALAN</v>
          </cell>
          <cell r="E23" t="str">
            <v>3.4 - Material Farmacológico</v>
          </cell>
          <cell r="F23">
            <v>4953023000171</v>
          </cell>
          <cell r="G23" t="str">
            <v>EDSON NOMERO MACEDO</v>
          </cell>
          <cell r="H23" t="str">
            <v>B</v>
          </cell>
          <cell r="I23" t="str">
            <v>S</v>
          </cell>
          <cell r="J23" t="str">
            <v>000036558</v>
          </cell>
          <cell r="K23" t="str">
            <v>15/12/2022</v>
          </cell>
          <cell r="L23" t="str">
            <v>26221204953023000171550050000365581591810154</v>
          </cell>
          <cell r="M23" t="str">
            <v>26 - Pernambuco</v>
          </cell>
          <cell r="N23">
            <v>461.73</v>
          </cell>
        </row>
        <row r="24">
          <cell r="C24" t="str">
            <v>HOSPITAL DOM MALAN</v>
          </cell>
          <cell r="E24" t="str">
            <v>3.4 - Material Farmacológico</v>
          </cell>
          <cell r="F24">
            <v>4953023000171</v>
          </cell>
          <cell r="G24" t="str">
            <v>EDSON NOMERO MACEDO</v>
          </cell>
          <cell r="H24" t="str">
            <v>B</v>
          </cell>
          <cell r="I24" t="str">
            <v>S</v>
          </cell>
          <cell r="J24" t="str">
            <v>000036585</v>
          </cell>
          <cell r="K24" t="str">
            <v>16/12/2022</v>
          </cell>
          <cell r="L24" t="str">
            <v>26221204953023000171550050000365851152916168</v>
          </cell>
          <cell r="M24" t="str">
            <v>26 - Pernambuco</v>
          </cell>
          <cell r="N24">
            <v>21.26</v>
          </cell>
        </row>
        <row r="25">
          <cell r="C25" t="str">
            <v>HOSPITAL DOM MALAN</v>
          </cell>
          <cell r="E25" t="str">
            <v>3.4 - Material Farmacológico</v>
          </cell>
          <cell r="F25">
            <v>4953023000171</v>
          </cell>
          <cell r="G25" t="str">
            <v>EDSON NOMERO MACEDO</v>
          </cell>
          <cell r="H25" t="str">
            <v>B</v>
          </cell>
          <cell r="I25" t="str">
            <v>S</v>
          </cell>
          <cell r="J25" t="str">
            <v>000036616</v>
          </cell>
          <cell r="K25" t="str">
            <v>20/12/2022</v>
          </cell>
          <cell r="L25" t="str">
            <v>26221204953023000171550050000366161241017205</v>
          </cell>
          <cell r="M25" t="str">
            <v>26 - Pernambuco</v>
          </cell>
          <cell r="N25">
            <v>232.76</v>
          </cell>
        </row>
        <row r="26">
          <cell r="C26" t="str">
            <v>HOSPITAL DOM MALAN</v>
          </cell>
          <cell r="E26" t="str">
            <v>3.4 - Material Farmacológico</v>
          </cell>
          <cell r="F26">
            <v>4953023000171</v>
          </cell>
          <cell r="G26" t="str">
            <v>EDSON NOMERO MACEDO</v>
          </cell>
          <cell r="H26" t="str">
            <v>B</v>
          </cell>
          <cell r="I26" t="str">
            <v>S</v>
          </cell>
          <cell r="J26" t="str">
            <v>000036617</v>
          </cell>
          <cell r="K26" t="str">
            <v>20/12/2022</v>
          </cell>
          <cell r="L26" t="str">
            <v>26221204953023000171550050000366171091217201</v>
          </cell>
          <cell r="M26" t="str">
            <v>26 - Pernambuco</v>
          </cell>
          <cell r="N26">
            <v>57.73</v>
          </cell>
        </row>
        <row r="27">
          <cell r="C27" t="str">
            <v>HOSPITAL DOM MALAN</v>
          </cell>
          <cell r="E27" t="str">
            <v>3.4 - Material Farmacológico</v>
          </cell>
          <cell r="F27">
            <v>4953023000171</v>
          </cell>
          <cell r="G27" t="str">
            <v>EDSON NOMERO MACEDO</v>
          </cell>
          <cell r="H27" t="str">
            <v>B</v>
          </cell>
          <cell r="I27" t="str">
            <v>S</v>
          </cell>
          <cell r="J27" t="str">
            <v>000036633</v>
          </cell>
          <cell r="K27" t="str">
            <v>22/12/2022</v>
          </cell>
          <cell r="L27" t="str">
            <v>26221204953023000171550050000366331071511221</v>
          </cell>
          <cell r="M27" t="str">
            <v>26 - Pernambuco</v>
          </cell>
          <cell r="N27">
            <v>149.44</v>
          </cell>
        </row>
        <row r="28">
          <cell r="C28" t="str">
            <v>HOSPITAL DOM MALAN</v>
          </cell>
          <cell r="E28" t="str">
            <v>3.4 - Material Farmacológico</v>
          </cell>
          <cell r="F28">
            <v>4953023000171</v>
          </cell>
          <cell r="G28" t="str">
            <v>EDSON NOMERO MACEDO</v>
          </cell>
          <cell r="H28" t="str">
            <v>B</v>
          </cell>
          <cell r="I28" t="str">
            <v>S</v>
          </cell>
          <cell r="J28" t="str">
            <v>000036651</v>
          </cell>
          <cell r="K28" t="str">
            <v>26/12/2022</v>
          </cell>
          <cell r="L28" t="str">
            <v>26221204953023000171550050000366511283209268</v>
          </cell>
          <cell r="M28" t="str">
            <v>26 - Pernambuco</v>
          </cell>
          <cell r="N28">
            <v>11.34</v>
          </cell>
        </row>
        <row r="29">
          <cell r="C29" t="str">
            <v>HOSPITAL DOM MALAN</v>
          </cell>
          <cell r="E29" t="str">
            <v>3.4 - Material Farmacológico</v>
          </cell>
          <cell r="F29">
            <v>4953023000171</v>
          </cell>
          <cell r="G29" t="str">
            <v>EDSON NOMERO MACEDO</v>
          </cell>
          <cell r="H29" t="str">
            <v>B</v>
          </cell>
          <cell r="I29" t="str">
            <v>S</v>
          </cell>
          <cell r="J29" t="str">
            <v>000036669</v>
          </cell>
          <cell r="K29" t="str">
            <v>27/12/2022</v>
          </cell>
          <cell r="L29" t="str">
            <v>26221204953023000171550050000366691372712270</v>
          </cell>
          <cell r="M29" t="str">
            <v>26 - Pernambuco</v>
          </cell>
          <cell r="N29">
            <v>67.92</v>
          </cell>
        </row>
        <row r="30">
          <cell r="C30" t="str">
            <v>HOSPITAL DOM MALAN</v>
          </cell>
          <cell r="E30" t="str">
            <v>3.4 - Material Farmacológico</v>
          </cell>
          <cell r="F30">
            <v>4953023000171</v>
          </cell>
          <cell r="G30" t="str">
            <v>EDSON NOMERO MACEDO</v>
          </cell>
          <cell r="H30" t="str">
            <v>B</v>
          </cell>
          <cell r="I30" t="str">
            <v>S</v>
          </cell>
          <cell r="J30" t="str">
            <v>000036687</v>
          </cell>
          <cell r="K30" t="str">
            <v>29/12/2022</v>
          </cell>
          <cell r="L30" t="str">
            <v>26221204953023000171550050000366871124812299</v>
          </cell>
          <cell r="M30" t="str">
            <v>26 - Pernambuco</v>
          </cell>
          <cell r="N30">
            <v>74.72</v>
          </cell>
        </row>
        <row r="31">
          <cell r="C31" t="str">
            <v>HOSPITAL DOM MALAN</v>
          </cell>
          <cell r="E31" t="str">
            <v>3.4 - Material Farmacológico</v>
          </cell>
          <cell r="F31">
            <v>26457348000104</v>
          </cell>
          <cell r="G31" t="str">
            <v>C.A. HOSPITALAR EIRELI</v>
          </cell>
          <cell r="H31" t="str">
            <v>B</v>
          </cell>
          <cell r="I31" t="str">
            <v>S</v>
          </cell>
          <cell r="J31" t="str">
            <v>000051967</v>
          </cell>
          <cell r="K31" t="str">
            <v>16/12/2022</v>
          </cell>
          <cell r="L31" t="str">
            <v>52221226457348000104550010000519671022526280</v>
          </cell>
          <cell r="M31" t="str">
            <v>52 - Goiás</v>
          </cell>
          <cell r="N31">
            <v>300.33999999999997</v>
          </cell>
        </row>
        <row r="32">
          <cell r="C32" t="str">
            <v>HOSPITAL DOM MALAN</v>
          </cell>
          <cell r="E32" t="str">
            <v>3.4 - Material Farmacológico</v>
          </cell>
          <cell r="F32">
            <v>26457348000104</v>
          </cell>
          <cell r="G32" t="str">
            <v>C.A. HOSPITALAR EIRELI</v>
          </cell>
          <cell r="H32" t="str">
            <v>B</v>
          </cell>
          <cell r="I32" t="str">
            <v>S</v>
          </cell>
          <cell r="J32" t="str">
            <v>000052242</v>
          </cell>
          <cell r="K32" t="str">
            <v>22/12/2022</v>
          </cell>
          <cell r="L32" t="str">
            <v>52221226457348000104550010000522421022529022</v>
          </cell>
          <cell r="M32" t="str">
            <v>52 - Goiás</v>
          </cell>
          <cell r="N32">
            <v>1570</v>
          </cell>
        </row>
        <row r="33">
          <cell r="C33" t="str">
            <v>HOSPITAL DOM MALAN</v>
          </cell>
          <cell r="E33" t="str">
            <v>3.4 - Material Farmacológico</v>
          </cell>
          <cell r="F33">
            <v>8719794000150</v>
          </cell>
          <cell r="G33" t="str">
            <v>CENTRAL DISTRIB DE MEDICAMENTOS LTDA</v>
          </cell>
          <cell r="H33" t="str">
            <v>B</v>
          </cell>
          <cell r="I33" t="str">
            <v>S</v>
          </cell>
          <cell r="J33" t="str">
            <v>000110252</v>
          </cell>
          <cell r="K33" t="str">
            <v>15/12/2022</v>
          </cell>
          <cell r="L33" t="str">
            <v>26221208719794000150550010001102521690941892</v>
          </cell>
          <cell r="M33" t="str">
            <v>26 - Pernambuco</v>
          </cell>
          <cell r="N33">
            <v>894.4</v>
          </cell>
        </row>
        <row r="34">
          <cell r="C34" t="str">
            <v>HOSPITAL DOM MALAN</v>
          </cell>
          <cell r="E34" t="str">
            <v>3.4 - Material Farmacológico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000150976</v>
          </cell>
          <cell r="K34" t="str">
            <v>19/12/2022</v>
          </cell>
          <cell r="L34" t="str">
            <v>26221208674752000140550010001509761568283155</v>
          </cell>
          <cell r="M34" t="str">
            <v>26 - Pernambuco</v>
          </cell>
          <cell r="N34">
            <v>267</v>
          </cell>
        </row>
        <row r="35">
          <cell r="C35" t="str">
            <v>HOSPITAL DOM MALAN</v>
          </cell>
          <cell r="E35" t="str">
            <v>3.4 - Material Farmacológico</v>
          </cell>
          <cell r="F35">
            <v>8674752000140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000150976</v>
          </cell>
          <cell r="K35" t="str">
            <v>19/12/2022</v>
          </cell>
          <cell r="L35" t="str">
            <v>26221208674752000140550010001509761568283155</v>
          </cell>
          <cell r="M35" t="str">
            <v>26 - Pernambuco</v>
          </cell>
          <cell r="N35">
            <v>732.37</v>
          </cell>
        </row>
        <row r="36">
          <cell r="C36" t="str">
            <v>HOSPITAL DOM MALAN</v>
          </cell>
          <cell r="E36" t="str">
            <v>3.4 - Material Farmacológico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000151107</v>
          </cell>
          <cell r="K36" t="str">
            <v>21/12/2022</v>
          </cell>
          <cell r="L36" t="str">
            <v>26221208674752000140550010001511071566893855</v>
          </cell>
          <cell r="M36" t="str">
            <v>26 - Pernambuco</v>
          </cell>
          <cell r="N36">
            <v>1550.65</v>
          </cell>
        </row>
        <row r="37">
          <cell r="C37" t="str">
            <v>HOSPITAL DOM MALAN</v>
          </cell>
          <cell r="E37" t="str">
            <v>3.4 - Material Farmacológico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000151311</v>
          </cell>
          <cell r="K37" t="str">
            <v>22/12/2022</v>
          </cell>
          <cell r="L37" t="str">
            <v>26221208674752000140550010001513111968271046</v>
          </cell>
          <cell r="M37" t="str">
            <v>26 - Pernambuco</v>
          </cell>
          <cell r="N37">
            <v>2594.4</v>
          </cell>
        </row>
        <row r="38">
          <cell r="C38" t="str">
            <v>HOSPITAL DOM MALAN</v>
          </cell>
          <cell r="E38" t="str">
            <v>3.4 - Material Farmacológico</v>
          </cell>
          <cell r="F38">
            <v>1722296000117</v>
          </cell>
          <cell r="G38" t="str">
            <v>PANORAMA COM E PROD MEDICOS E FARMACEUTICOS</v>
          </cell>
          <cell r="H38" t="str">
            <v>B</v>
          </cell>
          <cell r="I38" t="str">
            <v>S</v>
          </cell>
          <cell r="J38" t="str">
            <v>000211132</v>
          </cell>
          <cell r="K38" t="str">
            <v>30/11/2022</v>
          </cell>
          <cell r="L38" t="str">
            <v>23221101722296000117550010002111321002111534</v>
          </cell>
          <cell r="M38" t="str">
            <v>23 - Ceará</v>
          </cell>
          <cell r="N38">
            <v>1550</v>
          </cell>
        </row>
        <row r="39">
          <cell r="C39" t="str">
            <v>HOSPITAL DOM MALAN</v>
          </cell>
          <cell r="E39" t="str">
            <v>3.4 - Material Farmacológico</v>
          </cell>
          <cell r="F39">
            <v>1722296000117</v>
          </cell>
          <cell r="G39" t="str">
            <v>PANORAMA COM E PROD MEDICOS E FARMACEUTICOS</v>
          </cell>
          <cell r="H39" t="str">
            <v>B</v>
          </cell>
          <cell r="I39" t="str">
            <v>S</v>
          </cell>
          <cell r="J39" t="str">
            <v>000211855</v>
          </cell>
          <cell r="K39" t="str">
            <v>15/12/2022</v>
          </cell>
          <cell r="L39" t="str">
            <v>23221201722296000117550010002118551002118780</v>
          </cell>
          <cell r="M39" t="str">
            <v>23 - Ceará</v>
          </cell>
          <cell r="N39">
            <v>33800</v>
          </cell>
        </row>
        <row r="40">
          <cell r="C40" t="str">
            <v>HOSPITAL DOM MALAN</v>
          </cell>
          <cell r="E40" t="str">
            <v>3.4 - Material Farmacológico</v>
          </cell>
          <cell r="F40">
            <v>8958628000297</v>
          </cell>
          <cell r="G40" t="str">
            <v>ONCOEXO DIST DE MEDICAMENTOS LTDA</v>
          </cell>
          <cell r="H40" t="str">
            <v>B</v>
          </cell>
          <cell r="I40" t="str">
            <v>S</v>
          </cell>
          <cell r="J40" t="str">
            <v>17432</v>
          </cell>
          <cell r="K40" t="str">
            <v>29/11/2022</v>
          </cell>
          <cell r="L40" t="str">
            <v>25221108958628000297550010000174321211367852</v>
          </cell>
          <cell r="M40" t="str">
            <v>25 - Paraíba</v>
          </cell>
          <cell r="N40">
            <v>13800</v>
          </cell>
        </row>
        <row r="41">
          <cell r="C41" t="str">
            <v>HOSPITAL DOM MALAN</v>
          </cell>
          <cell r="E41" t="str">
            <v>3.4 - Material Farmacológico</v>
          </cell>
          <cell r="F41">
            <v>1722296000117</v>
          </cell>
          <cell r="G41" t="str">
            <v>PANORAMA COM E PROD MEDICOS E FARMACEUTICOS</v>
          </cell>
          <cell r="H41" t="str">
            <v>B</v>
          </cell>
          <cell r="I41" t="str">
            <v>S</v>
          </cell>
          <cell r="J41" t="str">
            <v>211280</v>
          </cell>
          <cell r="K41" t="str">
            <v>02/12/2022</v>
          </cell>
          <cell r="L41" t="str">
            <v>23221201722296000117550010002112801002113010</v>
          </cell>
          <cell r="M41" t="str">
            <v>23 - Ceará</v>
          </cell>
          <cell r="N41">
            <v>39600</v>
          </cell>
        </row>
        <row r="42">
          <cell r="C42" t="str">
            <v>HOSPITAL DOM MALAN</v>
          </cell>
          <cell r="E42" t="str">
            <v>3.4 - Material Farmacológico</v>
          </cell>
          <cell r="F42">
            <v>1063477000189</v>
          </cell>
          <cell r="G42" t="str">
            <v>TECFARMA EMPRESA TEC FARMACEUTICA LTDA</v>
          </cell>
          <cell r="H42" t="str">
            <v>B</v>
          </cell>
          <cell r="I42" t="str">
            <v>S</v>
          </cell>
          <cell r="J42" t="str">
            <v>50848</v>
          </cell>
          <cell r="K42" t="str">
            <v>30/11/2022</v>
          </cell>
          <cell r="L42" t="str">
            <v>267e8b9d408</v>
          </cell>
          <cell r="M42" t="str">
            <v>26 - Pernambuco</v>
          </cell>
          <cell r="N42">
            <v>458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1063477000189</v>
          </cell>
          <cell r="G43" t="str">
            <v>TECFARMA EMPRESA TEC FARMACEUTICA LTDA</v>
          </cell>
          <cell r="H43" t="str">
            <v>B</v>
          </cell>
          <cell r="I43" t="str">
            <v>S</v>
          </cell>
          <cell r="J43" t="str">
            <v>51473</v>
          </cell>
          <cell r="K43" t="str">
            <v>14/12/2022</v>
          </cell>
          <cell r="L43" t="str">
            <v>26a78e393d8</v>
          </cell>
          <cell r="M43" t="str">
            <v>26 - Pernambuco</v>
          </cell>
          <cell r="N43">
            <v>23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1063477000189</v>
          </cell>
          <cell r="G44" t="str">
            <v>TECFARMA EMPRESA TEC FARMACEUTICA LTDA</v>
          </cell>
          <cell r="H44" t="str">
            <v>B</v>
          </cell>
          <cell r="I44" t="str">
            <v>S</v>
          </cell>
          <cell r="J44" t="str">
            <v>51473</v>
          </cell>
          <cell r="K44" t="str">
            <v>07/12/2022</v>
          </cell>
          <cell r="L44" t="str">
            <v>26a78e393d8</v>
          </cell>
          <cell r="M44" t="str">
            <v>26 - Pernambuco</v>
          </cell>
          <cell r="N44">
            <v>389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1063477000189</v>
          </cell>
          <cell r="G45" t="str">
            <v>TECFARMA EMPRESA TEC FARMACEUTICA LTDA</v>
          </cell>
          <cell r="H45" t="str">
            <v>B</v>
          </cell>
          <cell r="I45" t="str">
            <v>S</v>
          </cell>
          <cell r="J45" t="str">
            <v>51473</v>
          </cell>
          <cell r="K45" t="str">
            <v>20/12/2022</v>
          </cell>
          <cell r="L45" t="str">
            <v>26a78e393d8</v>
          </cell>
          <cell r="M45" t="str">
            <v>26 - Pernambuco</v>
          </cell>
          <cell r="N45">
            <v>278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1063477000189</v>
          </cell>
          <cell r="G46" t="str">
            <v>TECFARMA EMPRESA TEC FARMACEUTICA LTDA</v>
          </cell>
          <cell r="H46" t="str">
            <v>B</v>
          </cell>
          <cell r="I46" t="str">
            <v>S</v>
          </cell>
          <cell r="J46" t="str">
            <v>51473</v>
          </cell>
          <cell r="K46" t="str">
            <v>13/12/2022</v>
          </cell>
          <cell r="L46" t="str">
            <v>26a78e393d8</v>
          </cell>
          <cell r="M46" t="str">
            <v>26 - Pernambuco</v>
          </cell>
          <cell r="N46">
            <v>410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1063477000189</v>
          </cell>
          <cell r="G47" t="str">
            <v>TECFARMA EMPRESA TEC FARMACEUTICA LTDA</v>
          </cell>
          <cell r="H47" t="str">
            <v>B</v>
          </cell>
          <cell r="I47" t="str">
            <v>S</v>
          </cell>
          <cell r="J47" t="str">
            <v>51473</v>
          </cell>
          <cell r="K47" t="str">
            <v>26/12/2022</v>
          </cell>
          <cell r="L47" t="str">
            <v>26a78e393d8</v>
          </cell>
          <cell r="M47" t="str">
            <v>26 - Pernambuco</v>
          </cell>
          <cell r="N47">
            <v>280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1063477000189</v>
          </cell>
          <cell r="G48" t="str">
            <v>TECFARMA EMPRESA TEC FARMACEUTICA LTDA</v>
          </cell>
          <cell r="H48" t="str">
            <v>B</v>
          </cell>
          <cell r="I48" t="str">
            <v>S</v>
          </cell>
          <cell r="J48" t="str">
            <v>51473</v>
          </cell>
          <cell r="K48" t="str">
            <v>22/12/2022</v>
          </cell>
          <cell r="L48" t="str">
            <v>26a78e393d8</v>
          </cell>
          <cell r="M48" t="str">
            <v>26 - Pernambuco</v>
          </cell>
          <cell r="N48">
            <v>78.849999999999994</v>
          </cell>
        </row>
        <row r="49">
          <cell r="C49" t="str">
            <v>HOSPITAL DOM MALAN</v>
          </cell>
          <cell r="E49" t="str">
            <v>3.14 - Alimentação Preparada</v>
          </cell>
          <cell r="F49">
            <v>22940455000120</v>
          </cell>
          <cell r="G49" t="str">
            <v>MOURA E MELO COMERCIO SERV LTDA ME</v>
          </cell>
          <cell r="H49" t="str">
            <v>B</v>
          </cell>
          <cell r="I49" t="str">
            <v>S</v>
          </cell>
          <cell r="J49" t="str">
            <v>000017380</v>
          </cell>
          <cell r="K49" t="str">
            <v>30/11/2022</v>
          </cell>
          <cell r="L49" t="str">
            <v>26221222900455000120550010000173801550782863</v>
          </cell>
          <cell r="M49" t="str">
            <v>26 - Pernambuco</v>
          </cell>
          <cell r="N49">
            <v>1100</v>
          </cell>
        </row>
        <row r="50">
          <cell r="C50" t="str">
            <v>HOSPITAL DOM MALAN</v>
          </cell>
          <cell r="E50" t="str">
            <v>3.14 - Alimentação Preparada</v>
          </cell>
          <cell r="F50">
            <v>22940455000120</v>
          </cell>
          <cell r="G50" t="str">
            <v>MOURA E MELO COMERCIO SERV LTDA ME</v>
          </cell>
          <cell r="H50" t="str">
            <v>B</v>
          </cell>
          <cell r="I50" t="str">
            <v>S</v>
          </cell>
          <cell r="J50" t="str">
            <v>000017465</v>
          </cell>
          <cell r="K50" t="str">
            <v>12/12/2022</v>
          </cell>
          <cell r="L50" t="str">
            <v>26221222900455000120550010000174651154953745</v>
          </cell>
          <cell r="M50" t="str">
            <v>26 - Pernambuco</v>
          </cell>
          <cell r="N50">
            <v>200</v>
          </cell>
        </row>
        <row r="51">
          <cell r="C51" t="str">
            <v>HOSPITAL DOM MALAN</v>
          </cell>
          <cell r="E51" t="str">
            <v>3.14 - Alimentação Preparada</v>
          </cell>
          <cell r="F51">
            <v>22940455000120</v>
          </cell>
          <cell r="G51" t="str">
            <v>MOURA E MELO COMERCIO SERV LTDA ME</v>
          </cell>
          <cell r="H51" t="str">
            <v>B</v>
          </cell>
          <cell r="I51" t="str">
            <v>S</v>
          </cell>
          <cell r="J51" t="str">
            <v>000017465</v>
          </cell>
          <cell r="K51" t="str">
            <v>03/12/2022</v>
          </cell>
          <cell r="L51" t="str">
            <v>26221222900455000120550010000174651154953745</v>
          </cell>
          <cell r="M51" t="str">
            <v>26 - Pernambuco</v>
          </cell>
          <cell r="N51">
            <v>970</v>
          </cell>
        </row>
        <row r="52">
          <cell r="C52" t="str">
            <v>HOSPITAL DOM MALAN</v>
          </cell>
          <cell r="E52" t="str">
            <v>3.14 - Alimentação Preparada</v>
          </cell>
          <cell r="F52">
            <v>22940455000120</v>
          </cell>
          <cell r="G52" t="str">
            <v>MOURA E MELO COMERCIO SERV LTDA ME</v>
          </cell>
          <cell r="H52" t="str">
            <v>B</v>
          </cell>
          <cell r="I52" t="str">
            <v>S</v>
          </cell>
          <cell r="J52" t="str">
            <v>000017465</v>
          </cell>
          <cell r="K52" t="str">
            <v>16/12/2022</v>
          </cell>
          <cell r="L52" t="str">
            <v>26221222900455000120550010000174651154953745</v>
          </cell>
          <cell r="M52" t="str">
            <v>26 - Pernambuco</v>
          </cell>
          <cell r="N52">
            <v>430</v>
          </cell>
        </row>
        <row r="53">
          <cell r="C53" t="str">
            <v>HOSPITAL DOM MALAN</v>
          </cell>
          <cell r="E53" t="str">
            <v>3.14 - Alimentação Preparada</v>
          </cell>
          <cell r="F53">
            <v>22940455000120</v>
          </cell>
          <cell r="G53" t="str">
            <v>MOURA E MELO COMERCIO SERV LTDA ME</v>
          </cell>
          <cell r="H53" t="str">
            <v>B</v>
          </cell>
          <cell r="I53" t="str">
            <v>S</v>
          </cell>
          <cell r="J53" t="str">
            <v>000017465</v>
          </cell>
          <cell r="K53" t="str">
            <v>14/12/2022</v>
          </cell>
          <cell r="L53" t="str">
            <v>26221222900455000120550010000174651154953745</v>
          </cell>
          <cell r="M53" t="str">
            <v>26 - Pernambuco</v>
          </cell>
          <cell r="N53">
            <v>200</v>
          </cell>
        </row>
        <row r="54">
          <cell r="C54" t="str">
            <v>HOSPITAL DOM MALAN</v>
          </cell>
          <cell r="E54" t="str">
            <v>3.14 - Alimentação Preparada</v>
          </cell>
          <cell r="F54">
            <v>22940455000120</v>
          </cell>
          <cell r="G54" t="str">
            <v>MOURA E MELO COMERCIO SERV LTDA ME</v>
          </cell>
          <cell r="H54" t="str">
            <v>B</v>
          </cell>
          <cell r="I54" t="str">
            <v>S</v>
          </cell>
          <cell r="J54" t="str">
            <v>000017465</v>
          </cell>
          <cell r="K54" t="str">
            <v>02/12/2022</v>
          </cell>
          <cell r="L54" t="str">
            <v>26221222900455000120550010000174651154953745</v>
          </cell>
          <cell r="M54" t="str">
            <v>26 - Pernambuco</v>
          </cell>
          <cell r="N54">
            <v>1330</v>
          </cell>
        </row>
        <row r="55">
          <cell r="C55" t="str">
            <v>HOSPITAL DOM MALAN</v>
          </cell>
          <cell r="E55" t="str">
            <v>3.14 - Alimentação Preparada</v>
          </cell>
          <cell r="F55">
            <v>22940455000120</v>
          </cell>
          <cell r="G55" t="str">
            <v>MOURA E MELO COMERCIO SERV LTDA ME</v>
          </cell>
          <cell r="H55" t="str">
            <v>B</v>
          </cell>
          <cell r="I55" t="str">
            <v>S</v>
          </cell>
          <cell r="J55" t="str">
            <v>000017465</v>
          </cell>
          <cell r="K55" t="str">
            <v>04/12/2022</v>
          </cell>
          <cell r="L55" t="str">
            <v>26221222900455000120550010000174651154953745</v>
          </cell>
          <cell r="M55" t="str">
            <v>26 - Pernambuco</v>
          </cell>
          <cell r="N55">
            <v>970</v>
          </cell>
        </row>
        <row r="56">
          <cell r="C56" t="str">
            <v>HOSPITAL DOM MALAN</v>
          </cell>
          <cell r="E56" t="str">
            <v>3.14 - Alimentação Preparada</v>
          </cell>
          <cell r="F56">
            <v>22940455000120</v>
          </cell>
          <cell r="G56" t="str">
            <v>MOURA E MELO COMERCIO SERV LTDA ME</v>
          </cell>
          <cell r="H56" t="str">
            <v>B</v>
          </cell>
          <cell r="I56" t="str">
            <v>S</v>
          </cell>
          <cell r="J56" t="str">
            <v>000017465</v>
          </cell>
          <cell r="K56" t="str">
            <v>06/12/2022</v>
          </cell>
          <cell r="L56" t="str">
            <v>26221222900455000120550010000174651154953745</v>
          </cell>
          <cell r="M56" t="str">
            <v>26 - Pernambuco</v>
          </cell>
          <cell r="N56">
            <v>580</v>
          </cell>
        </row>
        <row r="57">
          <cell r="C57" t="str">
            <v>HOSPITAL DOM MALAN</v>
          </cell>
          <cell r="E57" t="str">
            <v>3.14 - Alimentação Preparada</v>
          </cell>
          <cell r="F57">
            <v>22940455000120</v>
          </cell>
          <cell r="G57" t="str">
            <v>MOURA E MELO COMERCIO SERV LTDA ME</v>
          </cell>
          <cell r="H57" t="str">
            <v>B</v>
          </cell>
          <cell r="I57" t="str">
            <v>S</v>
          </cell>
          <cell r="J57" t="str">
            <v>000017465</v>
          </cell>
          <cell r="K57" t="str">
            <v>05/12/2022</v>
          </cell>
          <cell r="L57" t="str">
            <v>26221222900455000120550010000174651154953745</v>
          </cell>
          <cell r="M57" t="str">
            <v>26 - Pernambuco</v>
          </cell>
          <cell r="N57">
            <v>760</v>
          </cell>
        </row>
        <row r="58">
          <cell r="C58" t="str">
            <v>HOSPITAL DOM MALAN</v>
          </cell>
          <cell r="E58" t="str">
            <v>3.14 - Alimentação Preparada</v>
          </cell>
          <cell r="F58">
            <v>22940455000120</v>
          </cell>
          <cell r="G58" t="str">
            <v>MOURA E MELO COMERCIO SERV LTDA ME</v>
          </cell>
          <cell r="H58" t="str">
            <v>B</v>
          </cell>
          <cell r="I58" t="str">
            <v>S</v>
          </cell>
          <cell r="J58" t="str">
            <v>000017465</v>
          </cell>
          <cell r="K58" t="str">
            <v>13/12/2022</v>
          </cell>
          <cell r="L58" t="str">
            <v>26221222900455000120550010000174651154953745</v>
          </cell>
          <cell r="M58" t="str">
            <v>26 - Pernambuco</v>
          </cell>
          <cell r="N58">
            <v>200</v>
          </cell>
        </row>
        <row r="59">
          <cell r="C59" t="str">
            <v>HOSPITAL DOM MALAN</v>
          </cell>
          <cell r="E59" t="str">
            <v>3.14 - Alimentação Preparada</v>
          </cell>
          <cell r="F59">
            <v>22940455000120</v>
          </cell>
          <cell r="G59" t="str">
            <v>MOURA E MELO COMERCIO SERV LTDA ME</v>
          </cell>
          <cell r="H59" t="str">
            <v>B</v>
          </cell>
          <cell r="I59" t="str">
            <v>S</v>
          </cell>
          <cell r="J59" t="str">
            <v>000017465</v>
          </cell>
          <cell r="K59" t="str">
            <v>07/12/2022</v>
          </cell>
          <cell r="L59" t="str">
            <v>26221222900455000120550010000174651154953745</v>
          </cell>
          <cell r="M59" t="str">
            <v>26 - Pernambuco</v>
          </cell>
          <cell r="N59">
            <v>380</v>
          </cell>
        </row>
        <row r="60">
          <cell r="C60" t="str">
            <v>HOSPITAL DOM MALAN</v>
          </cell>
          <cell r="E60" t="str">
            <v>3.14 - Alimentação Preparada</v>
          </cell>
          <cell r="F60">
            <v>22940455000120</v>
          </cell>
          <cell r="G60" t="str">
            <v>MOURA E MELO COMERCIO SERV LTDA ME</v>
          </cell>
          <cell r="H60" t="str">
            <v>B</v>
          </cell>
          <cell r="I60" t="str">
            <v>S</v>
          </cell>
          <cell r="J60" t="str">
            <v>000017465</v>
          </cell>
          <cell r="K60" t="str">
            <v>10/12/2022</v>
          </cell>
          <cell r="L60" t="str">
            <v>26221222900455000120550010000174651154953745</v>
          </cell>
          <cell r="M60" t="str">
            <v>26 - Pernambuco</v>
          </cell>
          <cell r="N60">
            <v>200</v>
          </cell>
        </row>
        <row r="61">
          <cell r="C61" t="str">
            <v>HOSPITAL DOM MALAN</v>
          </cell>
          <cell r="E61" t="str">
            <v>3.14 - Alimentação Preparada</v>
          </cell>
          <cell r="F61">
            <v>22940455000120</v>
          </cell>
          <cell r="G61" t="str">
            <v>MOURA E MELO COMERCIO SERV LTDA ME</v>
          </cell>
          <cell r="H61" t="str">
            <v>B</v>
          </cell>
          <cell r="I61" t="str">
            <v>S</v>
          </cell>
          <cell r="J61" t="str">
            <v>000017465</v>
          </cell>
          <cell r="K61" t="str">
            <v>08/12/2022</v>
          </cell>
          <cell r="L61" t="str">
            <v>26221222900455000120550010000174651154953745</v>
          </cell>
          <cell r="M61" t="str">
            <v>26 - Pernambuco</v>
          </cell>
          <cell r="N61">
            <v>200</v>
          </cell>
        </row>
        <row r="62">
          <cell r="C62" t="str">
            <v>HOSPITAL DOM MALAN</v>
          </cell>
          <cell r="E62" t="str">
            <v>3.14 - Alimentação Preparada</v>
          </cell>
          <cell r="F62">
            <v>22940455000120</v>
          </cell>
          <cell r="G62" t="str">
            <v>MOURA E MELO COMERCIO SERV LTDA ME</v>
          </cell>
          <cell r="H62" t="str">
            <v>B</v>
          </cell>
          <cell r="I62" t="str">
            <v>S</v>
          </cell>
          <cell r="J62" t="str">
            <v>000017465</v>
          </cell>
          <cell r="K62" t="str">
            <v>11/12/2022</v>
          </cell>
          <cell r="L62" t="str">
            <v>26221222900455000120550010000174651154953745</v>
          </cell>
          <cell r="M62" t="str">
            <v>26 - Pernambuco</v>
          </cell>
          <cell r="N62">
            <v>200</v>
          </cell>
        </row>
        <row r="63">
          <cell r="C63" t="str">
            <v>HOSPITAL DOM MALAN</v>
          </cell>
          <cell r="E63" t="str">
            <v>3.14 - Alimentação Preparada</v>
          </cell>
          <cell r="F63">
            <v>22940455000120</v>
          </cell>
          <cell r="G63" t="str">
            <v>MOURA E MELO COMERCIO SERV LTDA ME</v>
          </cell>
          <cell r="H63" t="str">
            <v>B</v>
          </cell>
          <cell r="I63" t="str">
            <v>S</v>
          </cell>
          <cell r="J63" t="str">
            <v>000017465</v>
          </cell>
          <cell r="K63" t="str">
            <v>15/12/2022</v>
          </cell>
          <cell r="L63" t="str">
            <v>26221222900455000120550010000174651154953745</v>
          </cell>
          <cell r="M63" t="str">
            <v>26 - Pernambuco</v>
          </cell>
          <cell r="N63">
            <v>430</v>
          </cell>
        </row>
        <row r="64">
          <cell r="C64" t="str">
            <v>HOSPITAL DOM MALAN</v>
          </cell>
          <cell r="E64" t="str">
            <v>3.14 - Alimentação Preparada</v>
          </cell>
          <cell r="F64">
            <v>22940455000120</v>
          </cell>
          <cell r="G64" t="str">
            <v>MOURA E MELO COMERCIO SERV LTDA ME</v>
          </cell>
          <cell r="H64" t="str">
            <v>B</v>
          </cell>
          <cell r="I64" t="str">
            <v>S</v>
          </cell>
          <cell r="J64" t="str">
            <v>000017518</v>
          </cell>
          <cell r="K64" t="str">
            <v>23/12/2022</v>
          </cell>
          <cell r="L64" t="str">
            <v>26230122940455000120550010000175181900769941</v>
          </cell>
          <cell r="M64" t="str">
            <v>26 - Pernambuco</v>
          </cell>
          <cell r="N64">
            <v>840</v>
          </cell>
        </row>
        <row r="65">
          <cell r="C65" t="str">
            <v>HOSPITAL DOM MALAN</v>
          </cell>
          <cell r="E65" t="str">
            <v>3.14 - Alimentação Preparada</v>
          </cell>
          <cell r="F65">
            <v>22940455000120</v>
          </cell>
          <cell r="G65" t="str">
            <v>MOURA E MELO COMERCIO SERV LTDA ME</v>
          </cell>
          <cell r="H65" t="str">
            <v>B</v>
          </cell>
          <cell r="I65" t="str">
            <v>S</v>
          </cell>
          <cell r="J65" t="str">
            <v>000017518</v>
          </cell>
          <cell r="K65" t="str">
            <v>25/12/2022</v>
          </cell>
          <cell r="L65" t="str">
            <v>26230122940455000120550010000175181900769941</v>
          </cell>
          <cell r="M65" t="str">
            <v>26 - Pernambuco</v>
          </cell>
          <cell r="N65">
            <v>660</v>
          </cell>
        </row>
        <row r="66">
          <cell r="C66" t="str">
            <v>HOSPITAL DOM MALAN</v>
          </cell>
          <cell r="E66" t="str">
            <v>3.14 - Alimentação Preparada</v>
          </cell>
          <cell r="F66">
            <v>22940455000120</v>
          </cell>
          <cell r="G66" t="str">
            <v>MOURA E MELO COMERCIO SERV LTDA ME</v>
          </cell>
          <cell r="H66" t="str">
            <v>B</v>
          </cell>
          <cell r="I66" t="str">
            <v>S</v>
          </cell>
          <cell r="J66" t="str">
            <v>000017518</v>
          </cell>
          <cell r="K66" t="str">
            <v>22/12/2022</v>
          </cell>
          <cell r="L66" t="str">
            <v>26230122940455000120550010000175181900769941</v>
          </cell>
          <cell r="M66" t="str">
            <v>26 - Pernambuco</v>
          </cell>
          <cell r="N66">
            <v>840</v>
          </cell>
        </row>
        <row r="67">
          <cell r="C67" t="str">
            <v>HOSPITAL DOM MALAN</v>
          </cell>
          <cell r="E67" t="str">
            <v>3.14 - Alimentação Preparada</v>
          </cell>
          <cell r="F67">
            <v>22940455000120</v>
          </cell>
          <cell r="G67" t="str">
            <v>MOURA E MELO COMERCIO SERV LTDA ME</v>
          </cell>
          <cell r="H67" t="str">
            <v>B</v>
          </cell>
          <cell r="I67" t="str">
            <v>S</v>
          </cell>
          <cell r="J67" t="str">
            <v>000017518</v>
          </cell>
          <cell r="K67" t="str">
            <v>26/12/2022</v>
          </cell>
          <cell r="L67" t="str">
            <v>26230122940455000120550010000175181900769941</v>
          </cell>
          <cell r="M67" t="str">
            <v>26 - Pernambuco</v>
          </cell>
          <cell r="N67">
            <v>660</v>
          </cell>
        </row>
        <row r="68">
          <cell r="C68" t="str">
            <v>HOSPITAL DOM MALAN</v>
          </cell>
          <cell r="E68" t="str">
            <v>3.14 - Alimentação Preparada</v>
          </cell>
          <cell r="F68">
            <v>22940455000120</v>
          </cell>
          <cell r="G68" t="str">
            <v>MOURA E MELO COMERCIO SERV LTDA ME</v>
          </cell>
          <cell r="H68" t="str">
            <v>B</v>
          </cell>
          <cell r="I68" t="str">
            <v>S</v>
          </cell>
          <cell r="J68" t="str">
            <v>000017518</v>
          </cell>
          <cell r="K68" t="str">
            <v>24/12/2022</v>
          </cell>
          <cell r="L68" t="str">
            <v>26230122940455000120550010000175181900769941</v>
          </cell>
          <cell r="M68" t="str">
            <v>26 - Pernambuco</v>
          </cell>
          <cell r="N68">
            <v>840</v>
          </cell>
        </row>
        <row r="69">
          <cell r="C69" t="str">
            <v>HOSPITAL DOM MALAN</v>
          </cell>
          <cell r="E69" t="str">
            <v>3.14 - Alimentação Preparada</v>
          </cell>
          <cell r="F69">
            <v>22940455000120</v>
          </cell>
          <cell r="G69" t="str">
            <v>MOURA E MELO COMERCIO SERV LTDA ME</v>
          </cell>
          <cell r="H69" t="str">
            <v>B</v>
          </cell>
          <cell r="I69" t="str">
            <v>S</v>
          </cell>
          <cell r="J69" t="str">
            <v>000017518</v>
          </cell>
          <cell r="K69" t="str">
            <v>19/12/2022</v>
          </cell>
          <cell r="L69" t="str">
            <v>26230122940455000120550010000175181900769941</v>
          </cell>
          <cell r="M69" t="str">
            <v>26 - Pernambuco</v>
          </cell>
          <cell r="N69">
            <v>460</v>
          </cell>
        </row>
        <row r="70">
          <cell r="C70" t="str">
            <v>HOSPITAL DOM MALAN</v>
          </cell>
          <cell r="E70" t="str">
            <v>3.14 - Alimentação Preparada</v>
          </cell>
          <cell r="F70">
            <v>22940455000120</v>
          </cell>
          <cell r="G70" t="str">
            <v>MOURA E MELO COMERCIO SERV LTDA ME</v>
          </cell>
          <cell r="H70" t="str">
            <v>B</v>
          </cell>
          <cell r="I70" t="str">
            <v>S</v>
          </cell>
          <cell r="J70" t="str">
            <v>000017518</v>
          </cell>
          <cell r="K70" t="str">
            <v>20/12/2022</v>
          </cell>
          <cell r="L70" t="str">
            <v>26230122940455000120550010000175181900769941</v>
          </cell>
          <cell r="M70" t="str">
            <v>26 - Pernambuco</v>
          </cell>
          <cell r="N70">
            <v>660</v>
          </cell>
        </row>
        <row r="71">
          <cell r="C71" t="str">
            <v>HOSPITAL DOM MALAN</v>
          </cell>
          <cell r="E71" t="str">
            <v>3.14 - Alimentação Preparada</v>
          </cell>
          <cell r="F71">
            <v>22940455000120</v>
          </cell>
          <cell r="G71" t="str">
            <v>MOURA E MELO COMERCIO SERV LTDA ME</v>
          </cell>
          <cell r="H71" t="str">
            <v>B</v>
          </cell>
          <cell r="I71" t="str">
            <v>S</v>
          </cell>
          <cell r="J71" t="str">
            <v>000017518</v>
          </cell>
          <cell r="K71" t="str">
            <v>18/12/2022</v>
          </cell>
          <cell r="L71" t="str">
            <v>26230122940455000120550010000175181900769941</v>
          </cell>
          <cell r="M71" t="str">
            <v>26 - Pernambuco</v>
          </cell>
          <cell r="N71">
            <v>460</v>
          </cell>
        </row>
        <row r="72">
          <cell r="C72" t="str">
            <v>HOSPITAL DOM MALAN</v>
          </cell>
          <cell r="E72" t="str">
            <v>3.14 - Alimentação Preparada</v>
          </cell>
          <cell r="F72">
            <v>22940455000120</v>
          </cell>
          <cell r="G72" t="str">
            <v>MOURA E MELO COMERCIO SERV LTDA ME</v>
          </cell>
          <cell r="H72" t="str">
            <v>B</v>
          </cell>
          <cell r="I72" t="str">
            <v>S</v>
          </cell>
          <cell r="J72" t="str">
            <v>000017518</v>
          </cell>
          <cell r="K72" t="str">
            <v>17/12/2022</v>
          </cell>
          <cell r="L72" t="str">
            <v>26230122940455000120550010000175181900769941</v>
          </cell>
          <cell r="M72" t="str">
            <v>26 - Pernambuco</v>
          </cell>
          <cell r="N72">
            <v>230</v>
          </cell>
        </row>
        <row r="73">
          <cell r="C73" t="str">
            <v>HOSPITAL DOM MALAN</v>
          </cell>
          <cell r="E73" t="str">
            <v>3.14 - Alimentação Preparada</v>
          </cell>
          <cell r="F73">
            <v>22940455000120</v>
          </cell>
          <cell r="G73" t="str">
            <v>MOURA E MELO COMERCIO SERV LTDA ME</v>
          </cell>
          <cell r="H73" t="str">
            <v>B</v>
          </cell>
          <cell r="I73" t="str">
            <v>S</v>
          </cell>
          <cell r="J73" t="str">
            <v>000017518</v>
          </cell>
          <cell r="K73" t="str">
            <v>30/12/2022</v>
          </cell>
          <cell r="L73" t="str">
            <v>26230122940455000120550010000175181900769941</v>
          </cell>
          <cell r="M73" t="str">
            <v>26 - Pernambuco</v>
          </cell>
          <cell r="N73">
            <v>460</v>
          </cell>
        </row>
        <row r="74">
          <cell r="C74" t="str">
            <v>HOSPITAL DOM MALAN</v>
          </cell>
          <cell r="E74" t="str">
            <v>3.14 - Alimentação Preparada</v>
          </cell>
          <cell r="F74">
            <v>22940455000120</v>
          </cell>
          <cell r="G74" t="str">
            <v>MOURA E MELO COMERCIO SERV LTDA ME</v>
          </cell>
          <cell r="H74" t="str">
            <v>B</v>
          </cell>
          <cell r="I74" t="str">
            <v>S</v>
          </cell>
          <cell r="J74" t="str">
            <v>000017518</v>
          </cell>
          <cell r="K74" t="str">
            <v>27/12/2022</v>
          </cell>
          <cell r="L74" t="str">
            <v>26230122940455000120550010000175181900769941</v>
          </cell>
          <cell r="M74" t="str">
            <v>26 - Pernambuco</v>
          </cell>
          <cell r="N74">
            <v>860</v>
          </cell>
        </row>
        <row r="75">
          <cell r="C75" t="str">
            <v>HOSPITAL DOM MALAN</v>
          </cell>
          <cell r="E75" t="str">
            <v>3.14 - Alimentação Preparada</v>
          </cell>
          <cell r="F75">
            <v>22940455000120</v>
          </cell>
          <cell r="G75" t="str">
            <v>MOURA E MELO COMERCIO SERV LTDA ME</v>
          </cell>
          <cell r="H75" t="str">
            <v>B</v>
          </cell>
          <cell r="I75" t="str">
            <v>S</v>
          </cell>
          <cell r="J75" t="str">
            <v>000017518</v>
          </cell>
          <cell r="K75" t="str">
            <v>31/12/2022</v>
          </cell>
          <cell r="L75" t="str">
            <v>26230122940455000120550010000175181900769941</v>
          </cell>
          <cell r="M75" t="str">
            <v>26 - Pernambuco</v>
          </cell>
          <cell r="N75">
            <v>660</v>
          </cell>
        </row>
        <row r="76">
          <cell r="C76" t="str">
            <v>HOSPITAL DOM MALAN</v>
          </cell>
          <cell r="E76" t="str">
            <v>3.14 - Alimentação Preparada</v>
          </cell>
          <cell r="F76">
            <v>22940455000120</v>
          </cell>
          <cell r="G76" t="str">
            <v>MOURA E MELO COMERCIO SERV LTDA ME</v>
          </cell>
          <cell r="H76" t="str">
            <v>B</v>
          </cell>
          <cell r="I76" t="str">
            <v>S</v>
          </cell>
          <cell r="J76" t="str">
            <v>000017518</v>
          </cell>
          <cell r="K76" t="str">
            <v>21/12/2022</v>
          </cell>
          <cell r="L76" t="str">
            <v>26230122940455000120550010000175181900769941</v>
          </cell>
          <cell r="M76" t="str">
            <v>26 - Pernambuco</v>
          </cell>
          <cell r="N76">
            <v>660</v>
          </cell>
        </row>
        <row r="77">
          <cell r="C77" t="str">
            <v>HOSPITAL DOM MALAN</v>
          </cell>
          <cell r="E77" t="str">
            <v>3.14 - Alimentação Preparada</v>
          </cell>
          <cell r="F77">
            <v>22940455000120</v>
          </cell>
          <cell r="G77" t="str">
            <v>MOURA E MELO COMERCIO SERV LTDA ME</v>
          </cell>
          <cell r="H77" t="str">
            <v>B</v>
          </cell>
          <cell r="I77" t="str">
            <v>S</v>
          </cell>
          <cell r="J77" t="str">
            <v>000017518</v>
          </cell>
          <cell r="K77" t="str">
            <v>28/12/2022</v>
          </cell>
          <cell r="L77" t="str">
            <v>26230122940455000120550010000175181900769941</v>
          </cell>
          <cell r="M77" t="str">
            <v>26 - Pernambuco</v>
          </cell>
          <cell r="N77">
            <v>460</v>
          </cell>
        </row>
        <row r="78">
          <cell r="C78" t="str">
            <v>HOSPITAL DOM MALAN</v>
          </cell>
          <cell r="E78" t="str">
            <v>3.14 - Alimentação Preparada</v>
          </cell>
          <cell r="F78">
            <v>22940455000120</v>
          </cell>
          <cell r="G78" t="str">
            <v>MOURA E MELO COMERCIO SERV LTDA ME</v>
          </cell>
          <cell r="H78" t="str">
            <v>B</v>
          </cell>
          <cell r="I78" t="str">
            <v>S</v>
          </cell>
          <cell r="J78" t="str">
            <v>000017518</v>
          </cell>
          <cell r="K78" t="str">
            <v>29/12/2022</v>
          </cell>
          <cell r="L78" t="str">
            <v>26230122940455000120550010000175181900769941</v>
          </cell>
          <cell r="M78" t="str">
            <v>26 - Pernambuco</v>
          </cell>
          <cell r="N78">
            <v>460</v>
          </cell>
        </row>
        <row r="79">
          <cell r="C79" t="str">
            <v>HOSPITAL DOM MALAN</v>
          </cell>
          <cell r="E79" t="str">
            <v>3.14 - Alimentação Preparada</v>
          </cell>
          <cell r="F79">
            <v>39843183000142</v>
          </cell>
          <cell r="G79" t="str">
            <v>F DE M PICCOLO MERCEARIA GOURMET</v>
          </cell>
          <cell r="H79" t="str">
            <v>B</v>
          </cell>
          <cell r="I79" t="str">
            <v>S</v>
          </cell>
          <cell r="J79" t="str">
            <v>000000422</v>
          </cell>
          <cell r="K79" t="str">
            <v>13/12/2022</v>
          </cell>
          <cell r="L79" t="str">
            <v>26221239843183000142550010000004221130243202</v>
          </cell>
          <cell r="M79" t="str">
            <v>26 - Pernambuco</v>
          </cell>
          <cell r="N79">
            <v>922.5</v>
          </cell>
        </row>
        <row r="80">
          <cell r="C80" t="str">
            <v>HOSPITAL DOM MALAN</v>
          </cell>
          <cell r="E80" t="str">
            <v>3.14 - Alimentação Preparada</v>
          </cell>
          <cell r="F80">
            <v>39843183000142</v>
          </cell>
          <cell r="G80" t="str">
            <v>F DE M PICCOLO MERCEARIA GOURMET</v>
          </cell>
          <cell r="H80" t="str">
            <v>B</v>
          </cell>
          <cell r="I80" t="str">
            <v>S</v>
          </cell>
          <cell r="J80" t="str">
            <v>000000430</v>
          </cell>
          <cell r="K80" t="str">
            <v>26/12/2022</v>
          </cell>
          <cell r="L80" t="str">
            <v>26221239843183000142550010000004301130256314</v>
          </cell>
          <cell r="M80" t="str">
            <v>26 - Pernambuco</v>
          </cell>
          <cell r="N80">
            <v>369</v>
          </cell>
        </row>
        <row r="81">
          <cell r="C81" t="str">
            <v>HOSPITAL DOM MALAN</v>
          </cell>
          <cell r="E81" t="str">
            <v>3.2 - Gás e Outros Materiais Engarrafados</v>
          </cell>
          <cell r="F81">
            <v>24380578000421</v>
          </cell>
          <cell r="G81" t="str">
            <v>WHITE MARTINS GASES INDS DO NORDESTE SA</v>
          </cell>
          <cell r="H81" t="str">
            <v>B</v>
          </cell>
          <cell r="I81" t="str">
            <v>S</v>
          </cell>
          <cell r="J81" t="str">
            <v>12322</v>
          </cell>
          <cell r="K81" t="str">
            <v>30/11/2022</v>
          </cell>
          <cell r="L81" t="str">
            <v>29221124380578000421554000000123221239511664</v>
          </cell>
          <cell r="M81" t="str">
            <v>29 - Bahia</v>
          </cell>
          <cell r="N81">
            <v>119.73</v>
          </cell>
        </row>
        <row r="82">
          <cell r="C82" t="str">
            <v>HOSPITAL DOM MALAN</v>
          </cell>
          <cell r="E82" t="str">
            <v>3.2 - Gás e Outros Materiais Engarrafados</v>
          </cell>
          <cell r="F82">
            <v>24380578000421</v>
          </cell>
          <cell r="G82" t="str">
            <v>WHITE MARTINS GASES INDS DO NORDESTE SA</v>
          </cell>
          <cell r="H82" t="str">
            <v>B</v>
          </cell>
          <cell r="I82" t="str">
            <v>S</v>
          </cell>
          <cell r="J82" t="str">
            <v>12810</v>
          </cell>
          <cell r="K82" t="str">
            <v>07/12/2022</v>
          </cell>
          <cell r="L82" t="str">
            <v>29221224380578000421554000000128101127893042</v>
          </cell>
          <cell r="M82" t="str">
            <v>29 - Bahia</v>
          </cell>
          <cell r="N82">
            <v>159.66</v>
          </cell>
        </row>
        <row r="83">
          <cell r="C83" t="str">
            <v>HOSPITAL DOM MALAN</v>
          </cell>
          <cell r="E83" t="str">
            <v>3.2 - Gás e Outros Materiais Engarrafados</v>
          </cell>
          <cell r="F83">
            <v>24380578000421</v>
          </cell>
          <cell r="G83" t="str">
            <v>WHITE MARTINS GASES INDS DO NORDESTE SA</v>
          </cell>
          <cell r="H83" t="str">
            <v>B</v>
          </cell>
          <cell r="I83" t="str">
            <v>S</v>
          </cell>
          <cell r="J83" t="str">
            <v>12937</v>
          </cell>
          <cell r="K83" t="str">
            <v>09/12/2022</v>
          </cell>
          <cell r="L83" t="str">
            <v>29221224380578000421554000000129371924340623</v>
          </cell>
          <cell r="M83" t="str">
            <v>29 - Bahia</v>
          </cell>
          <cell r="N83">
            <v>199.55</v>
          </cell>
        </row>
        <row r="84">
          <cell r="C84" t="str">
            <v>HOSPITAL DOM MALAN</v>
          </cell>
          <cell r="E84" t="str">
            <v>3.2 - Gás e Outros Materiais Engarrafados</v>
          </cell>
          <cell r="F84">
            <v>24380578000421</v>
          </cell>
          <cell r="G84" t="str">
            <v>WHITE MARTINS GASES INDS DO NORDESTE SA</v>
          </cell>
          <cell r="H84" t="str">
            <v>B</v>
          </cell>
          <cell r="I84" t="str">
            <v>S</v>
          </cell>
          <cell r="J84" t="str">
            <v>13196</v>
          </cell>
          <cell r="K84" t="str">
            <v>13/12/2022</v>
          </cell>
          <cell r="L84" t="str">
            <v>29221224380578000421554000000131961667894295</v>
          </cell>
          <cell r="M84" t="str">
            <v>29 - Bahia</v>
          </cell>
          <cell r="N84">
            <v>1037.78</v>
          </cell>
        </row>
        <row r="85">
          <cell r="C85" t="str">
            <v>HOSPITAL DOM MALAN</v>
          </cell>
          <cell r="E85" t="str">
            <v>3.2 - Gás e Outros Materiais Engarrafados</v>
          </cell>
          <cell r="F85">
            <v>24380578000421</v>
          </cell>
          <cell r="G85" t="str">
            <v>WHITE MARTINS GASES INDS DO NORDESTE SA</v>
          </cell>
          <cell r="H85" t="str">
            <v>B</v>
          </cell>
          <cell r="I85" t="str">
            <v>S</v>
          </cell>
          <cell r="J85" t="str">
            <v>13799</v>
          </cell>
          <cell r="K85" t="str">
            <v>20/12/2022</v>
          </cell>
          <cell r="L85" t="str">
            <v>29221224380578000421554000000137991394204430</v>
          </cell>
          <cell r="M85" t="str">
            <v>29 - Bahia</v>
          </cell>
          <cell r="N85">
            <v>159.66</v>
          </cell>
        </row>
        <row r="86">
          <cell r="C86" t="str">
            <v>HOSPITAL DOM MALAN</v>
          </cell>
          <cell r="E86" t="str">
            <v>3.2 - Gás e Outros Materiais Engarrafados</v>
          </cell>
          <cell r="F86">
            <v>24380578000421</v>
          </cell>
          <cell r="G86" t="str">
            <v>WHITE MARTINS GASES INDS DO NORDESTE SA</v>
          </cell>
          <cell r="H86" t="str">
            <v>B</v>
          </cell>
          <cell r="I86" t="str">
            <v>S</v>
          </cell>
          <cell r="J86" t="str">
            <v>13800</v>
          </cell>
          <cell r="K86" t="str">
            <v>20/12/2022</v>
          </cell>
          <cell r="L86" t="str">
            <v>29221224380578000421554000000138001070139768</v>
          </cell>
          <cell r="M86" t="str">
            <v>29 - Bahia</v>
          </cell>
          <cell r="N86">
            <v>79.819999999999993</v>
          </cell>
        </row>
        <row r="87">
          <cell r="C87" t="str">
            <v>HOSPITAL DOM MALAN</v>
          </cell>
          <cell r="E87" t="str">
            <v>3.2 - Gás e Outros Materiais Engarrafados</v>
          </cell>
          <cell r="F87">
            <v>24380578000421</v>
          </cell>
          <cell r="G87" t="str">
            <v>WHITE MARTINS GASES INDS DO NORDESTE SA</v>
          </cell>
          <cell r="H87" t="str">
            <v>B</v>
          </cell>
          <cell r="I87" t="str">
            <v>S</v>
          </cell>
          <cell r="J87" t="str">
            <v>13801</v>
          </cell>
          <cell r="K87" t="str">
            <v>20/12/2022</v>
          </cell>
          <cell r="L87" t="str">
            <v>29221224380578000421554000000138011444283100</v>
          </cell>
          <cell r="M87" t="str">
            <v>29 - Bahia</v>
          </cell>
          <cell r="N87">
            <v>199.57</v>
          </cell>
        </row>
        <row r="88">
          <cell r="C88" t="str">
            <v>HOSPITAL DOM MALAN</v>
          </cell>
          <cell r="E88" t="str">
            <v>3.2 - Gás e Outros Materiais Engarrafados</v>
          </cell>
          <cell r="F88">
            <v>24380578000421</v>
          </cell>
          <cell r="G88" t="str">
            <v>WHITE MARTINS GASES INDS DO NORDESTE SA</v>
          </cell>
          <cell r="H88" t="str">
            <v>B</v>
          </cell>
          <cell r="I88" t="str">
            <v>S</v>
          </cell>
          <cell r="J88" t="str">
            <v>14428</v>
          </cell>
          <cell r="K88" t="str">
            <v>27/12/2022</v>
          </cell>
          <cell r="L88" t="str">
            <v>29221224380578000421554000000144281702237438</v>
          </cell>
          <cell r="M88" t="str">
            <v>29 - Bahia</v>
          </cell>
          <cell r="N88">
            <v>79.819999999999993</v>
          </cell>
        </row>
        <row r="89">
          <cell r="C89" t="str">
            <v>HOSPITAL DOM MALAN</v>
          </cell>
          <cell r="E89" t="str">
            <v>3.2 - Gás e Outros Materiais Engarrafados</v>
          </cell>
          <cell r="F89">
            <v>24380578000421</v>
          </cell>
          <cell r="G89" t="str">
            <v>WHITE MARTINS GASES INDS DO NORDESTE SA</v>
          </cell>
          <cell r="H89" t="str">
            <v>B</v>
          </cell>
          <cell r="I89" t="str">
            <v>S</v>
          </cell>
          <cell r="J89" t="str">
            <v>14589</v>
          </cell>
          <cell r="K89" t="str">
            <v>29/12/2022</v>
          </cell>
          <cell r="L89" t="str">
            <v>29221224380578000421554000000145891499223661</v>
          </cell>
          <cell r="M89" t="str">
            <v>29 - Bahia</v>
          </cell>
          <cell r="N89">
            <v>705.69</v>
          </cell>
        </row>
        <row r="90">
          <cell r="C90" t="str">
            <v>HOSPITAL DOM MALAN</v>
          </cell>
          <cell r="E90" t="str">
            <v>3.2 - Gás e Outros Materiais Engarrafados</v>
          </cell>
          <cell r="F90">
            <v>24380578002980</v>
          </cell>
          <cell r="G90" t="str">
            <v>WHITE MARTINS GASES INDS DO NORDESTE SA</v>
          </cell>
          <cell r="H90" t="str">
            <v>B</v>
          </cell>
          <cell r="I90" t="str">
            <v>S</v>
          </cell>
          <cell r="J90" t="str">
            <v>2737</v>
          </cell>
          <cell r="K90" t="str">
            <v>01/12/2022</v>
          </cell>
          <cell r="L90" t="str">
            <v>29221224380578002980554000000027371217971833</v>
          </cell>
          <cell r="M90" t="str">
            <v>29 - Bahia</v>
          </cell>
          <cell r="N90">
            <v>13313.97</v>
          </cell>
        </row>
        <row r="91">
          <cell r="C91" t="str">
            <v>HOSPITAL DOM MALAN</v>
          </cell>
          <cell r="E91" t="str">
            <v>3.2 - Gás e Outros Materiais Engarrafados</v>
          </cell>
          <cell r="F91">
            <v>24380578002980</v>
          </cell>
          <cell r="G91" t="str">
            <v>WHITE MARTINS GASES INDS DO NORDESTE SA</v>
          </cell>
          <cell r="H91" t="str">
            <v>B</v>
          </cell>
          <cell r="I91" t="str">
            <v>S</v>
          </cell>
          <cell r="J91" t="str">
            <v>2760</v>
          </cell>
          <cell r="K91" t="str">
            <v>02/12/2022</v>
          </cell>
          <cell r="L91" t="str">
            <v>29221224380578002980554000000027601144968585</v>
          </cell>
          <cell r="M91" t="str">
            <v>29 - Bahia</v>
          </cell>
          <cell r="N91">
            <v>14187.7</v>
          </cell>
        </row>
        <row r="92">
          <cell r="C92" t="str">
            <v>HOSPITAL DOM MALAN</v>
          </cell>
          <cell r="E92" t="str">
            <v>3.2 - Gás e Outros Materiais Engarrafados</v>
          </cell>
          <cell r="F92">
            <v>24380578002980</v>
          </cell>
          <cell r="G92" t="str">
            <v>WHITE MARTINS GASES INDS DO NORDESTE SA</v>
          </cell>
          <cell r="H92" t="str">
            <v>B</v>
          </cell>
          <cell r="I92" t="str">
            <v>S</v>
          </cell>
          <cell r="J92" t="str">
            <v>3047</v>
          </cell>
          <cell r="K92" t="str">
            <v>26/12/2022</v>
          </cell>
          <cell r="L92" t="str">
            <v>29221224380578002980554000000030471416182262</v>
          </cell>
          <cell r="M92" t="str">
            <v>29 - Bahia</v>
          </cell>
          <cell r="N92">
            <v>19642.27</v>
          </cell>
        </row>
        <row r="93">
          <cell r="C93" t="str">
            <v>HOSPITAL DOM MALAN</v>
          </cell>
          <cell r="E93" t="str">
            <v>3.13 - Materiais e Materiais Ortopédicos e Corretivos (OPME)</v>
          </cell>
          <cell r="F93">
            <v>12482070000102</v>
          </cell>
          <cell r="G93" t="str">
            <v>QUIRON MEDIC COM DE PROD HOSP</v>
          </cell>
          <cell r="H93" t="str">
            <v>B</v>
          </cell>
          <cell r="I93" t="str">
            <v>S</v>
          </cell>
          <cell r="J93" t="str">
            <v>3886</v>
          </cell>
          <cell r="K93" t="str">
            <v>16/11/2022</v>
          </cell>
          <cell r="L93" t="str">
            <v>29221112482070000102550010000038861006217654</v>
          </cell>
          <cell r="M93" t="str">
            <v>29 - Bahia</v>
          </cell>
          <cell r="N93">
            <v>850</v>
          </cell>
        </row>
        <row r="94">
          <cell r="C94" t="str">
            <v>HOSPITAL DOM MALAN</v>
          </cell>
          <cell r="E94" t="str">
            <v>3.11 - Material Laboratorial</v>
          </cell>
          <cell r="F94">
            <v>40185298000176</v>
          </cell>
          <cell r="G94" t="str">
            <v>INOVA MED DISTRIB DE PROD HOSPITALARES</v>
          </cell>
          <cell r="H94" t="str">
            <v>B</v>
          </cell>
          <cell r="I94" t="str">
            <v>S</v>
          </cell>
          <cell r="J94" t="str">
            <v>000004636</v>
          </cell>
          <cell r="K94" t="str">
            <v>27/12/2022</v>
          </cell>
          <cell r="L94" t="str">
            <v>26221240185298000176550000000046361009328641</v>
          </cell>
          <cell r="M94" t="str">
            <v>26 - Pernambuco</v>
          </cell>
          <cell r="N94">
            <v>12.35</v>
          </cell>
        </row>
        <row r="95">
          <cell r="C95" t="str">
            <v>HOSPITAL DOM MALAN</v>
          </cell>
          <cell r="E95" t="str">
            <v>3.99 - Outras despesas com Material de Consumo</v>
          </cell>
          <cell r="F95">
            <v>39396088000148</v>
          </cell>
          <cell r="G95" t="str">
            <v>ORTHOMED COMERCIO DE PRODUTOS HOSPITALAR</v>
          </cell>
          <cell r="H95" t="str">
            <v>B</v>
          </cell>
          <cell r="I95" t="str">
            <v>S</v>
          </cell>
          <cell r="J95" t="str">
            <v>000000309</v>
          </cell>
          <cell r="K95" t="str">
            <v>01/12/2022</v>
          </cell>
          <cell r="L95" t="str">
            <v>26221239396088000148550010000003091498828960</v>
          </cell>
          <cell r="M95" t="str">
            <v>26 - Pernambuco</v>
          </cell>
          <cell r="N95">
            <v>709.31</v>
          </cell>
        </row>
        <row r="96">
          <cell r="C96" t="str">
            <v>HOSPITAL DOM MALAN</v>
          </cell>
          <cell r="E96" t="str">
            <v>3.7 - Material de Limpeza e Produtos de Hgienização</v>
          </cell>
          <cell r="F96">
            <v>40968583000163</v>
          </cell>
          <cell r="G96" t="str">
            <v>N MOREIRA DE OLIVEIRA</v>
          </cell>
          <cell r="H96" t="str">
            <v>B</v>
          </cell>
          <cell r="I96" t="str">
            <v>S</v>
          </cell>
          <cell r="J96" t="str">
            <v>000000305</v>
          </cell>
          <cell r="K96" t="str">
            <v>05/12/2022</v>
          </cell>
          <cell r="L96" t="str">
            <v>26221240968583000163550010000003051003371968</v>
          </cell>
          <cell r="M96" t="str">
            <v>26 - Pernambuco</v>
          </cell>
          <cell r="N96">
            <v>29.9</v>
          </cell>
        </row>
        <row r="97">
          <cell r="C97" t="str">
            <v>HOSPITAL DOM MALAN</v>
          </cell>
          <cell r="E97" t="str">
            <v>3.7 - Material de Limpeza e Produtos de Hgienização</v>
          </cell>
          <cell r="F97">
            <v>7914775000111</v>
          </cell>
          <cell r="G97" t="str">
            <v>SUPRI VALE PROD MED ORTOPEDICOS LTDA</v>
          </cell>
          <cell r="H97" t="str">
            <v>B</v>
          </cell>
          <cell r="I97" t="str">
            <v>S</v>
          </cell>
          <cell r="J97" t="str">
            <v>000013829</v>
          </cell>
          <cell r="K97" t="str">
            <v>29/12/2022</v>
          </cell>
          <cell r="L97" t="str">
            <v>26221207914775000111550010000138291158510008</v>
          </cell>
          <cell r="M97" t="str">
            <v>26 - Pernambuco</v>
          </cell>
          <cell r="N97">
            <v>25</v>
          </cell>
        </row>
        <row r="98">
          <cell r="C98" t="str">
            <v>HOSPITAL DOM MALAN</v>
          </cell>
          <cell r="E98" t="str">
            <v>3.7 - Material de Limpeza e Produtos de Hgienização</v>
          </cell>
          <cell r="F98">
            <v>4953023000171</v>
          </cell>
          <cell r="G98" t="str">
            <v>EDSON NOMERO MACEDO</v>
          </cell>
          <cell r="H98" t="str">
            <v>B</v>
          </cell>
          <cell r="I98" t="str">
            <v>S</v>
          </cell>
          <cell r="J98" t="str">
            <v>000036676</v>
          </cell>
          <cell r="K98" t="str">
            <v>28/12/2022</v>
          </cell>
          <cell r="L98" t="str">
            <v>26221204953023000171550050000366761553715283</v>
          </cell>
          <cell r="M98" t="str">
            <v>26 - Pernambuco</v>
          </cell>
          <cell r="N98">
            <v>6.89</v>
          </cell>
        </row>
        <row r="99">
          <cell r="C99" t="str">
            <v>HOSPITAL DOM MALAN</v>
          </cell>
          <cell r="E99" t="str">
            <v>3.7 - Material de Limpeza e Produtos de Hgienização</v>
          </cell>
          <cell r="F99">
            <v>15183098000137</v>
          </cell>
          <cell r="G99" t="str">
            <v>INDEBA INDUSTRIA E COMERCIO LTDA</v>
          </cell>
          <cell r="H99" t="str">
            <v>B</v>
          </cell>
          <cell r="I99" t="str">
            <v>S</v>
          </cell>
          <cell r="J99" t="str">
            <v>000066396</v>
          </cell>
          <cell r="K99" t="str">
            <v>05/12/2022</v>
          </cell>
          <cell r="L99" t="str">
            <v>29221215183098000137550010000663961536873097</v>
          </cell>
          <cell r="M99" t="str">
            <v>29 - Bahia</v>
          </cell>
          <cell r="N99">
            <v>2214.14</v>
          </cell>
        </row>
        <row r="100">
          <cell r="C100" t="str">
            <v>HOSPITAL DOM MALAN</v>
          </cell>
          <cell r="E100" t="str">
            <v>3.7 - Material de Limpeza e Produtos de Hgienização</v>
          </cell>
          <cell r="F100">
            <v>15183098000137</v>
          </cell>
          <cell r="G100" t="str">
            <v>INDEBA INDUSTRIA E COMERCIO LTDA</v>
          </cell>
          <cell r="H100" t="str">
            <v>B</v>
          </cell>
          <cell r="I100" t="str">
            <v>S</v>
          </cell>
          <cell r="J100" t="str">
            <v>000066429</v>
          </cell>
          <cell r="K100" t="str">
            <v>06/12/2022</v>
          </cell>
          <cell r="L100" t="str">
            <v>29221215183098000137550010000664291467229727</v>
          </cell>
          <cell r="M100" t="str">
            <v>29 - Bahia</v>
          </cell>
          <cell r="N100">
            <v>1113.49</v>
          </cell>
        </row>
        <row r="101">
          <cell r="C101" t="str">
            <v>HOSPITAL DOM MALAN</v>
          </cell>
          <cell r="E101" t="str">
            <v>3.7 - Material de Limpeza e Produtos de Hgienização</v>
          </cell>
          <cell r="F101">
            <v>15183098000137</v>
          </cell>
          <cell r="G101" t="str">
            <v>INDEBA INDUSTRIA E COMERCIO LTDA</v>
          </cell>
          <cell r="H101" t="str">
            <v>B</v>
          </cell>
          <cell r="I101" t="str">
            <v>S</v>
          </cell>
          <cell r="J101" t="str">
            <v>000066555</v>
          </cell>
          <cell r="K101" t="str">
            <v>09/12/2022</v>
          </cell>
          <cell r="L101" t="str">
            <v>29221215183098000137550010000665551481093387</v>
          </cell>
          <cell r="M101" t="str">
            <v>29 - Bahia</v>
          </cell>
          <cell r="N101">
            <v>538.15</v>
          </cell>
        </row>
        <row r="102">
          <cell r="C102" t="str">
            <v>HOSPITAL DOM MALAN</v>
          </cell>
          <cell r="E102" t="str">
            <v>3.7 - Material de Limpeza e Produtos de Hgienização</v>
          </cell>
          <cell r="F102">
            <v>15183098000137</v>
          </cell>
          <cell r="G102" t="str">
            <v>INDEBA INDUSTRIA E COMERCIO LTDA</v>
          </cell>
          <cell r="H102" t="str">
            <v>B</v>
          </cell>
          <cell r="I102" t="str">
            <v>S</v>
          </cell>
          <cell r="J102" t="str">
            <v>000066844</v>
          </cell>
          <cell r="K102" t="str">
            <v>21/12/2022</v>
          </cell>
          <cell r="L102" t="str">
            <v>29221215183098000137550010000668441835488706</v>
          </cell>
          <cell r="M102" t="str">
            <v>29 - Bahia</v>
          </cell>
          <cell r="N102">
            <v>2022.31</v>
          </cell>
        </row>
        <row r="103">
          <cell r="C103" t="str">
            <v>HOSPITAL DOM MALAN</v>
          </cell>
          <cell r="E103" t="str">
            <v>3.7 - Material de Limpeza e Produtos de Hgienização</v>
          </cell>
          <cell r="F103">
            <v>15183098000137</v>
          </cell>
          <cell r="G103" t="str">
            <v>INDEBA INDUSTRIA E COMERCIO LTDA</v>
          </cell>
          <cell r="H103" t="str">
            <v>B</v>
          </cell>
          <cell r="I103" t="str">
            <v>S</v>
          </cell>
          <cell r="J103" t="str">
            <v>000066891</v>
          </cell>
          <cell r="K103" t="str">
            <v>27/12/2022</v>
          </cell>
          <cell r="L103" t="str">
            <v>29221215183098000137550010000668911822538289</v>
          </cell>
          <cell r="M103" t="str">
            <v>29 - Bahia</v>
          </cell>
          <cell r="N103">
            <v>11518.31</v>
          </cell>
        </row>
        <row r="104">
          <cell r="C104" t="str">
            <v>HOSPITAL DOM MALAN</v>
          </cell>
          <cell r="E104" t="str">
            <v>3.7 - Material de Limpeza e Produtos de Hgienização</v>
          </cell>
          <cell r="F104">
            <v>15183098000137</v>
          </cell>
          <cell r="G104" t="str">
            <v>INDEBA INDUSTRIA E COMERCIO LTDA</v>
          </cell>
          <cell r="H104" t="str">
            <v>B</v>
          </cell>
          <cell r="I104" t="str">
            <v>S</v>
          </cell>
          <cell r="J104" t="str">
            <v>000066892</v>
          </cell>
          <cell r="K104" t="str">
            <v>27/12/2022</v>
          </cell>
          <cell r="L104" t="str">
            <v>29221215183098000137550010000668921761353516</v>
          </cell>
          <cell r="M104" t="str">
            <v>29 - Bahia</v>
          </cell>
          <cell r="N104">
            <v>2069</v>
          </cell>
        </row>
        <row r="105">
          <cell r="C105" t="str">
            <v>HOSPITAL DOM MALAN</v>
          </cell>
          <cell r="E105" t="str">
            <v>3.7 - Material de Limpeza e Produtos de Hgienização</v>
          </cell>
          <cell r="F105">
            <v>5509824000377</v>
          </cell>
          <cell r="G105" t="str">
            <v>NORMANDO JOSE NOSSA VILLAR - ME</v>
          </cell>
          <cell r="H105" t="str">
            <v>B</v>
          </cell>
          <cell r="I105" t="str">
            <v>S</v>
          </cell>
          <cell r="J105" t="str">
            <v>000923284</v>
          </cell>
          <cell r="K105" t="str">
            <v>28/12/2022</v>
          </cell>
          <cell r="L105" t="str">
            <v>26221205509824000377550010009232841000491576</v>
          </cell>
          <cell r="M105" t="str">
            <v>26 - Pernambuco</v>
          </cell>
          <cell r="N105">
            <v>1664.56</v>
          </cell>
        </row>
        <row r="106">
          <cell r="C106" t="str">
            <v>HOSPITAL DOM MALAN</v>
          </cell>
          <cell r="E106" t="str">
            <v>3.14 - Alimentação Preparada</v>
          </cell>
          <cell r="F106">
            <v>17831409000152</v>
          </cell>
          <cell r="G106" t="str">
            <v>FRUTICIA FABRICA DE POLPA DE FRUTAS LTDA</v>
          </cell>
          <cell r="H106" t="str">
            <v>B</v>
          </cell>
          <cell r="I106" t="str">
            <v>S</v>
          </cell>
          <cell r="J106" t="str">
            <v>000000721</v>
          </cell>
          <cell r="K106" t="str">
            <v>02/12/2022</v>
          </cell>
          <cell r="L106" t="str">
            <v>26221217831409000152550010000007211000122579</v>
          </cell>
          <cell r="M106" t="str">
            <v>26 - Pernambuco</v>
          </cell>
          <cell r="N106">
            <v>628.5</v>
          </cell>
        </row>
        <row r="107">
          <cell r="C107" t="str">
            <v>HOSPITAL DOM MALAN</v>
          </cell>
          <cell r="E107" t="str">
            <v>3.14 - Alimentação Preparada</v>
          </cell>
          <cell r="F107">
            <v>17831409000152</v>
          </cell>
          <cell r="G107" t="str">
            <v>FRUTICIA FABRICA DE POLPA DE FRUTAS LTDA</v>
          </cell>
          <cell r="H107" t="str">
            <v>B</v>
          </cell>
          <cell r="I107" t="str">
            <v>S</v>
          </cell>
          <cell r="J107" t="str">
            <v>000000722</v>
          </cell>
          <cell r="K107" t="str">
            <v>06/12/2022</v>
          </cell>
          <cell r="L107" t="str">
            <v>26221217831409000152550010000007221000122746</v>
          </cell>
          <cell r="M107" t="str">
            <v>26 - Pernambuco</v>
          </cell>
          <cell r="N107">
            <v>654</v>
          </cell>
        </row>
        <row r="108">
          <cell r="C108" t="str">
            <v>HOSPITAL DOM MALAN</v>
          </cell>
          <cell r="E108" t="str">
            <v>3.14 - Alimentação Preparada</v>
          </cell>
          <cell r="F108">
            <v>17831409000152</v>
          </cell>
          <cell r="G108" t="str">
            <v>FRUTICIA FABRICA DE POLPA DE FRUTAS LTDA</v>
          </cell>
          <cell r="H108" t="str">
            <v>B</v>
          </cell>
          <cell r="I108" t="str">
            <v>S</v>
          </cell>
          <cell r="J108" t="str">
            <v>000000723</v>
          </cell>
          <cell r="K108" t="str">
            <v>09/12/2022</v>
          </cell>
          <cell r="L108" t="str">
            <v>26221217831409000152550010000007231000122913</v>
          </cell>
          <cell r="M108" t="str">
            <v>26 - Pernambuco</v>
          </cell>
          <cell r="N108">
            <v>628.5</v>
          </cell>
        </row>
        <row r="109">
          <cell r="C109" t="str">
            <v>HOSPITAL DOM MALAN</v>
          </cell>
          <cell r="E109" t="str">
            <v>3.14 - Alimentação Preparada</v>
          </cell>
          <cell r="F109">
            <v>17831409000152</v>
          </cell>
          <cell r="G109" t="str">
            <v>FRUTICIA FABRICA DE POLPA DE FRUTAS LTDA</v>
          </cell>
          <cell r="H109" t="str">
            <v>B</v>
          </cell>
          <cell r="I109" t="str">
            <v>S</v>
          </cell>
          <cell r="J109" t="str">
            <v>000000724</v>
          </cell>
          <cell r="K109" t="str">
            <v>13/12/2022</v>
          </cell>
          <cell r="L109" t="str">
            <v>26221217831409000152550010000007241000123089</v>
          </cell>
          <cell r="M109" t="str">
            <v>26 - Pernambuco</v>
          </cell>
          <cell r="N109">
            <v>628.5</v>
          </cell>
        </row>
        <row r="110">
          <cell r="C110" t="str">
            <v>HOSPITAL DOM MALAN</v>
          </cell>
          <cell r="E110" t="str">
            <v>3.14 - Alimentação Preparada</v>
          </cell>
          <cell r="F110">
            <v>17831409000152</v>
          </cell>
          <cell r="G110" t="str">
            <v>FRUTICIA FABRICA DE POLPA DE FRUTAS LTDA</v>
          </cell>
          <cell r="H110" t="str">
            <v>B</v>
          </cell>
          <cell r="I110" t="str">
            <v>S</v>
          </cell>
          <cell r="J110" t="str">
            <v>000000726</v>
          </cell>
          <cell r="K110" t="str">
            <v>16/12/2022</v>
          </cell>
          <cell r="L110" t="str">
            <v>26221217831409000152550010000007261000123423</v>
          </cell>
          <cell r="M110" t="str">
            <v>26 - Pernambuco</v>
          </cell>
          <cell r="N110">
            <v>607.5</v>
          </cell>
        </row>
        <row r="111">
          <cell r="C111" t="str">
            <v>HOSPITAL DOM MALAN</v>
          </cell>
          <cell r="E111" t="str">
            <v>3.14 - Alimentação Preparada</v>
          </cell>
          <cell r="F111">
            <v>17831409000152</v>
          </cell>
          <cell r="G111" t="str">
            <v>FRUTICIA FABRICA DE POLPA DE FRUTAS LTDA</v>
          </cell>
          <cell r="H111" t="str">
            <v>B</v>
          </cell>
          <cell r="I111" t="str">
            <v>S</v>
          </cell>
          <cell r="J111" t="str">
            <v>000000727</v>
          </cell>
          <cell r="K111" t="str">
            <v>20/12/2022</v>
          </cell>
          <cell r="L111" t="str">
            <v>26221217831409000152550010000007271000123595</v>
          </cell>
          <cell r="M111" t="str">
            <v>26 - Pernambuco</v>
          </cell>
          <cell r="N111">
            <v>628.5</v>
          </cell>
        </row>
        <row r="112">
          <cell r="C112" t="str">
            <v>HOSPITAL DOM MALAN</v>
          </cell>
          <cell r="E112" t="str">
            <v>3.14 - Alimentação Preparada</v>
          </cell>
          <cell r="F112">
            <v>17831409000152</v>
          </cell>
          <cell r="G112" t="str">
            <v>FRUTICIA FABRICA DE POLPA DE FRUTAS LTDA</v>
          </cell>
          <cell r="H112" t="str">
            <v>B</v>
          </cell>
          <cell r="I112" t="str">
            <v>S</v>
          </cell>
          <cell r="J112" t="str">
            <v>000000729</v>
          </cell>
          <cell r="K112" t="str">
            <v>23/12/2022</v>
          </cell>
          <cell r="L112" t="str">
            <v>26221217831409000152550010000007291167295432</v>
          </cell>
          <cell r="M112" t="str">
            <v>26 - Pernambuco</v>
          </cell>
          <cell r="N112">
            <v>607.5</v>
          </cell>
        </row>
        <row r="113">
          <cell r="C113" t="str">
            <v>HOSPITAL DOM MALAN</v>
          </cell>
          <cell r="E113" t="str">
            <v>3.14 - Alimentação Preparada</v>
          </cell>
          <cell r="F113">
            <v>17831409000152</v>
          </cell>
          <cell r="G113" t="str">
            <v>FRUTICIA FABRICA DE POLPA DE FRUTAS LTDA</v>
          </cell>
          <cell r="H113" t="str">
            <v>B</v>
          </cell>
          <cell r="I113" t="str">
            <v>S</v>
          </cell>
          <cell r="J113" t="str">
            <v>000000730</v>
          </cell>
          <cell r="K113" t="str">
            <v>26/12/2022</v>
          </cell>
          <cell r="L113" t="str">
            <v>26221217831409000152550010000007301623396802</v>
          </cell>
          <cell r="M113" t="str">
            <v>26 - Pernambuco</v>
          </cell>
          <cell r="N113">
            <v>21</v>
          </cell>
        </row>
        <row r="114">
          <cell r="C114" t="str">
            <v>HOSPITAL DOM MALAN</v>
          </cell>
          <cell r="E114" t="str">
            <v>3.14 - Alimentação Preparada</v>
          </cell>
          <cell r="F114">
            <v>17831409000152</v>
          </cell>
          <cell r="G114" t="str">
            <v>FRUTICIA FABRICA DE POLPA DE FRUTAS LTDA</v>
          </cell>
          <cell r="H114" t="str">
            <v>B</v>
          </cell>
          <cell r="I114" t="str">
            <v>S</v>
          </cell>
          <cell r="J114" t="str">
            <v>000000731</v>
          </cell>
          <cell r="K114" t="str">
            <v>26/12/2022</v>
          </cell>
          <cell r="L114" t="str">
            <v>26221217831409000152550010000007311065689014</v>
          </cell>
          <cell r="M114" t="str">
            <v>26 - Pernambuco</v>
          </cell>
          <cell r="N114">
            <v>628.5</v>
          </cell>
        </row>
        <row r="115">
          <cell r="C115" t="str">
            <v>HOSPITAL DOM MALAN</v>
          </cell>
          <cell r="E115" t="str">
            <v>3.14 - Alimentação Preparada</v>
          </cell>
          <cell r="F115">
            <v>17831409000152</v>
          </cell>
          <cell r="G115" t="str">
            <v>FRUTICIA FABRICA DE POLPA DE FRUTAS LTDA</v>
          </cell>
          <cell r="H115" t="str">
            <v>B</v>
          </cell>
          <cell r="I115" t="str">
            <v>S</v>
          </cell>
          <cell r="J115" t="str">
            <v>000000734</v>
          </cell>
          <cell r="K115" t="str">
            <v>30/12/2022</v>
          </cell>
          <cell r="L115" t="str">
            <v>26221217831409000152550010000007341123073655</v>
          </cell>
          <cell r="M115" t="str">
            <v>26 - Pernambuco</v>
          </cell>
          <cell r="N115">
            <v>628.5</v>
          </cell>
        </row>
        <row r="116">
          <cell r="C116" t="str">
            <v>HOSPITAL DOM MALAN</v>
          </cell>
          <cell r="E116" t="str">
            <v>3.14 - Alimentação Preparada</v>
          </cell>
          <cell r="F116">
            <v>36447527000106</v>
          </cell>
          <cell r="G116" t="str">
            <v>PAO E MEL EIRELI</v>
          </cell>
          <cell r="H116" t="str">
            <v>B</v>
          </cell>
          <cell r="I116" t="str">
            <v>S</v>
          </cell>
          <cell r="J116" t="str">
            <v>000001559</v>
          </cell>
          <cell r="K116" t="str">
            <v>23/12/2022</v>
          </cell>
          <cell r="L116" t="str">
            <v>26230136447527000106550010000015591259025732</v>
          </cell>
          <cell r="M116" t="str">
            <v>26 - Pernambuco</v>
          </cell>
          <cell r="N116">
            <v>344</v>
          </cell>
        </row>
        <row r="117">
          <cell r="C117" t="str">
            <v>HOSPITAL DOM MALAN</v>
          </cell>
          <cell r="E117" t="str">
            <v>3.14 - Alimentação Preparada</v>
          </cell>
          <cell r="F117">
            <v>36447527000106</v>
          </cell>
          <cell r="G117" t="str">
            <v>PAO E MEL EIRELI</v>
          </cell>
          <cell r="H117" t="str">
            <v>B</v>
          </cell>
          <cell r="I117" t="str">
            <v>S</v>
          </cell>
          <cell r="J117" t="str">
            <v>000001559</v>
          </cell>
          <cell r="K117" t="str">
            <v>22/12/2022</v>
          </cell>
          <cell r="L117" t="str">
            <v>26230136447527000106550010000015591259025732</v>
          </cell>
          <cell r="M117" t="str">
            <v>26 - Pernambuco</v>
          </cell>
          <cell r="N117">
            <v>341</v>
          </cell>
        </row>
        <row r="118">
          <cell r="C118" t="str">
            <v>HOSPITAL DOM MALAN</v>
          </cell>
          <cell r="E118" t="str">
            <v>3.14 - Alimentação Preparada</v>
          </cell>
          <cell r="F118">
            <v>36447527000106</v>
          </cell>
          <cell r="G118" t="str">
            <v>PAO E MEL EIRELI</v>
          </cell>
          <cell r="H118" t="str">
            <v>B</v>
          </cell>
          <cell r="I118" t="str">
            <v>S</v>
          </cell>
          <cell r="J118" t="str">
            <v>000001559</v>
          </cell>
          <cell r="K118" t="str">
            <v>05/12/2022</v>
          </cell>
          <cell r="L118" t="str">
            <v>26230136447527000106550010000015591259025732</v>
          </cell>
          <cell r="M118" t="str">
            <v>26 - Pernambuco</v>
          </cell>
          <cell r="N118">
            <v>290.39999999999998</v>
          </cell>
        </row>
        <row r="119">
          <cell r="C119" t="str">
            <v>HOSPITAL DOM MALAN</v>
          </cell>
          <cell r="E119" t="str">
            <v>3.14 - Alimentação Preparada</v>
          </cell>
          <cell r="F119">
            <v>36447527000106</v>
          </cell>
          <cell r="G119" t="str">
            <v>PAO E MEL EIRELI</v>
          </cell>
          <cell r="H119" t="str">
            <v>B</v>
          </cell>
          <cell r="I119" t="str">
            <v>S</v>
          </cell>
          <cell r="J119" t="str">
            <v>000001559</v>
          </cell>
          <cell r="K119" t="str">
            <v>16/12/2022</v>
          </cell>
          <cell r="L119" t="str">
            <v>26230136447527000106550010000015591259025732</v>
          </cell>
          <cell r="M119" t="str">
            <v>26 - Pernambuco</v>
          </cell>
          <cell r="N119">
            <v>231</v>
          </cell>
        </row>
        <row r="120">
          <cell r="C120" t="str">
            <v>HOSPITAL DOM MALAN</v>
          </cell>
          <cell r="E120" t="str">
            <v>3.14 - Alimentação Preparada</v>
          </cell>
          <cell r="F120">
            <v>36447527000106</v>
          </cell>
          <cell r="G120" t="str">
            <v>PAO E MEL EIRELI</v>
          </cell>
          <cell r="H120" t="str">
            <v>B</v>
          </cell>
          <cell r="I120" t="str">
            <v>S</v>
          </cell>
          <cell r="J120" t="str">
            <v>000001559</v>
          </cell>
          <cell r="K120" t="str">
            <v>20/12/2022</v>
          </cell>
          <cell r="L120" t="str">
            <v>26230136447527000106550010000015591259025732</v>
          </cell>
          <cell r="M120" t="str">
            <v>26 - Pernambuco</v>
          </cell>
          <cell r="N120">
            <v>344</v>
          </cell>
        </row>
        <row r="121">
          <cell r="C121" t="str">
            <v>HOSPITAL DOM MALAN</v>
          </cell>
          <cell r="E121" t="str">
            <v>3.14 - Alimentação Preparada</v>
          </cell>
          <cell r="F121">
            <v>36447527000106</v>
          </cell>
          <cell r="G121" t="str">
            <v>PAO E MEL EIRELI</v>
          </cell>
          <cell r="H121" t="str">
            <v>B</v>
          </cell>
          <cell r="I121" t="str">
            <v>S</v>
          </cell>
          <cell r="J121" t="str">
            <v>000001559</v>
          </cell>
          <cell r="K121" t="str">
            <v>09/12/2022</v>
          </cell>
          <cell r="L121" t="str">
            <v>26230136447527000106550010000015591259025732</v>
          </cell>
          <cell r="M121" t="str">
            <v>26 - Pernambuco</v>
          </cell>
          <cell r="N121">
            <v>358</v>
          </cell>
        </row>
        <row r="122">
          <cell r="C122" t="str">
            <v>HOSPITAL DOM MALAN</v>
          </cell>
          <cell r="E122" t="str">
            <v>3.14 - Alimentação Preparada</v>
          </cell>
          <cell r="F122">
            <v>36447527000106</v>
          </cell>
          <cell r="G122" t="str">
            <v>PAO E MEL EIRELI</v>
          </cell>
          <cell r="H122" t="str">
            <v>B</v>
          </cell>
          <cell r="I122" t="str">
            <v>S</v>
          </cell>
          <cell r="J122" t="str">
            <v>000001559</v>
          </cell>
          <cell r="K122" t="str">
            <v>03/12/2022</v>
          </cell>
          <cell r="L122" t="str">
            <v>26230136447527000106550010000015591259025732</v>
          </cell>
          <cell r="M122" t="str">
            <v>26 - Pernambuco</v>
          </cell>
          <cell r="N122">
            <v>762</v>
          </cell>
        </row>
        <row r="123">
          <cell r="C123" t="str">
            <v>HOSPITAL DOM MALAN</v>
          </cell>
          <cell r="E123" t="str">
            <v>3.14 - Alimentação Preparada</v>
          </cell>
          <cell r="F123">
            <v>36447527000106</v>
          </cell>
          <cell r="G123" t="str">
            <v>PAO E MEL EIRELI</v>
          </cell>
          <cell r="H123" t="str">
            <v>B</v>
          </cell>
          <cell r="I123" t="str">
            <v>S</v>
          </cell>
          <cell r="J123" t="str">
            <v>000001559</v>
          </cell>
          <cell r="K123" t="str">
            <v>27/12/2022</v>
          </cell>
          <cell r="L123" t="str">
            <v>26230136447527000106550010000015591259025732</v>
          </cell>
          <cell r="M123" t="str">
            <v>26 - Pernambuco</v>
          </cell>
          <cell r="N123">
            <v>467</v>
          </cell>
        </row>
        <row r="124">
          <cell r="C124" t="str">
            <v>HOSPITAL DOM MALAN</v>
          </cell>
          <cell r="E124" t="str">
            <v>3.14 - Alimentação Preparada</v>
          </cell>
          <cell r="F124">
            <v>36447527000106</v>
          </cell>
          <cell r="G124" t="str">
            <v>PAO E MEL EIRELI</v>
          </cell>
          <cell r="H124" t="str">
            <v>B</v>
          </cell>
          <cell r="I124" t="str">
            <v>S</v>
          </cell>
          <cell r="J124" t="str">
            <v>000001559</v>
          </cell>
          <cell r="K124" t="str">
            <v>19/12/2022</v>
          </cell>
          <cell r="L124" t="str">
            <v>26230136447527000106550010000015591259025732</v>
          </cell>
          <cell r="M124" t="str">
            <v>26 - Pernambuco</v>
          </cell>
          <cell r="N124">
            <v>285</v>
          </cell>
        </row>
        <row r="125">
          <cell r="C125" t="str">
            <v>HOSPITAL DOM MALAN</v>
          </cell>
          <cell r="E125" t="str">
            <v>3.14 - Alimentação Preparada</v>
          </cell>
          <cell r="F125">
            <v>36447527000106</v>
          </cell>
          <cell r="G125" t="str">
            <v>PAO E MEL EIRELI</v>
          </cell>
          <cell r="H125" t="str">
            <v>B</v>
          </cell>
          <cell r="I125" t="str">
            <v>S</v>
          </cell>
          <cell r="J125" t="str">
            <v>000001559</v>
          </cell>
          <cell r="K125" t="str">
            <v>15/12/2022</v>
          </cell>
          <cell r="L125" t="str">
            <v>26230136447527000106550010000015591259025732</v>
          </cell>
          <cell r="M125" t="str">
            <v>26 - Pernambuco</v>
          </cell>
          <cell r="N125">
            <v>299</v>
          </cell>
        </row>
        <row r="126">
          <cell r="C126" t="str">
            <v>HOSPITAL DOM MALAN</v>
          </cell>
          <cell r="E126" t="str">
            <v>3.14 - Alimentação Preparada</v>
          </cell>
          <cell r="F126">
            <v>36447527000106</v>
          </cell>
          <cell r="G126" t="str">
            <v>PAO E MEL EIRELI</v>
          </cell>
          <cell r="H126" t="str">
            <v>B</v>
          </cell>
          <cell r="I126" t="str">
            <v>S</v>
          </cell>
          <cell r="J126" t="str">
            <v>000001559</v>
          </cell>
          <cell r="K126" t="str">
            <v>24/12/2022</v>
          </cell>
          <cell r="L126" t="str">
            <v>26230136447527000106550010000015591259025732</v>
          </cell>
          <cell r="M126" t="str">
            <v>26 - Pernambuco</v>
          </cell>
          <cell r="N126">
            <v>709</v>
          </cell>
        </row>
        <row r="127">
          <cell r="C127" t="str">
            <v>HOSPITAL DOM MALAN</v>
          </cell>
          <cell r="E127" t="str">
            <v>3.14 - Alimentação Preparada</v>
          </cell>
          <cell r="F127">
            <v>36447527000106</v>
          </cell>
          <cell r="G127" t="str">
            <v>PAO E MEL EIRELI</v>
          </cell>
          <cell r="H127" t="str">
            <v>B</v>
          </cell>
          <cell r="I127" t="str">
            <v>S</v>
          </cell>
          <cell r="J127" t="str">
            <v>000001559</v>
          </cell>
          <cell r="K127" t="str">
            <v>01/12/2022</v>
          </cell>
          <cell r="L127" t="str">
            <v>26230136447527000106550010000015591259025732</v>
          </cell>
          <cell r="M127" t="str">
            <v>26 - Pernambuco</v>
          </cell>
          <cell r="N127">
            <v>269</v>
          </cell>
        </row>
        <row r="128">
          <cell r="C128" t="str">
            <v>HOSPITAL DOM MALAN</v>
          </cell>
          <cell r="E128" t="str">
            <v>3.14 - Alimentação Preparada</v>
          </cell>
          <cell r="F128">
            <v>36447527000106</v>
          </cell>
          <cell r="G128" t="str">
            <v>PAO E MEL EIRELI</v>
          </cell>
          <cell r="H128" t="str">
            <v>B</v>
          </cell>
          <cell r="I128" t="str">
            <v>S</v>
          </cell>
          <cell r="J128" t="str">
            <v>000001559</v>
          </cell>
          <cell r="K128" t="str">
            <v>29/12/2022</v>
          </cell>
          <cell r="L128" t="str">
            <v>26230136447527000106550010000015591259025732</v>
          </cell>
          <cell r="M128" t="str">
            <v>26 - Pernambuco</v>
          </cell>
          <cell r="N128">
            <v>330</v>
          </cell>
        </row>
        <row r="129">
          <cell r="C129" t="str">
            <v>HOSPITAL DOM MALAN</v>
          </cell>
          <cell r="E129" t="str">
            <v>3.14 - Alimentação Preparada</v>
          </cell>
          <cell r="F129">
            <v>36447527000106</v>
          </cell>
          <cell r="G129" t="str">
            <v>PAO E MEL EIRELI</v>
          </cell>
          <cell r="H129" t="str">
            <v>B</v>
          </cell>
          <cell r="I129" t="str">
            <v>S</v>
          </cell>
          <cell r="J129" t="str">
            <v>000001559</v>
          </cell>
          <cell r="K129" t="str">
            <v>21/12/2022</v>
          </cell>
          <cell r="L129" t="str">
            <v>26230136447527000106550010000015591259025732</v>
          </cell>
          <cell r="M129" t="str">
            <v>26 - Pernambuco</v>
          </cell>
          <cell r="N129">
            <v>251</v>
          </cell>
        </row>
        <row r="130">
          <cell r="C130" t="str">
            <v>HOSPITAL DOM MALAN</v>
          </cell>
          <cell r="E130" t="str">
            <v>3.14 - Alimentação Preparada</v>
          </cell>
          <cell r="F130">
            <v>36447527000106</v>
          </cell>
          <cell r="G130" t="str">
            <v>PAO E MEL EIRELI</v>
          </cell>
          <cell r="H130" t="str">
            <v>B</v>
          </cell>
          <cell r="I130" t="str">
            <v>S</v>
          </cell>
          <cell r="J130" t="str">
            <v>000001559</v>
          </cell>
          <cell r="K130" t="str">
            <v>30/12/2022</v>
          </cell>
          <cell r="L130" t="str">
            <v>26230136447527000106550010000015591259025732</v>
          </cell>
          <cell r="M130" t="str">
            <v>26 - Pernambuco</v>
          </cell>
          <cell r="N130">
            <v>953</v>
          </cell>
        </row>
        <row r="131">
          <cell r="C131" t="str">
            <v>HOSPITAL DOM MALAN</v>
          </cell>
          <cell r="E131" t="str">
            <v>3.14 - Alimentação Preparada</v>
          </cell>
          <cell r="F131">
            <v>36447527000106</v>
          </cell>
          <cell r="G131" t="str">
            <v>PAO E MEL EIRELI</v>
          </cell>
          <cell r="H131" t="str">
            <v>B</v>
          </cell>
          <cell r="I131" t="str">
            <v>S</v>
          </cell>
          <cell r="J131" t="str">
            <v>000001559</v>
          </cell>
          <cell r="K131" t="str">
            <v>12/12/2022</v>
          </cell>
          <cell r="L131" t="str">
            <v>26230136447527000106550010000015591259025732</v>
          </cell>
          <cell r="M131" t="str">
            <v>26 - Pernambuco</v>
          </cell>
          <cell r="N131">
            <v>189</v>
          </cell>
        </row>
        <row r="132">
          <cell r="C132" t="str">
            <v>HOSPITAL DOM MALAN</v>
          </cell>
          <cell r="E132" t="str">
            <v>3.14 - Alimentação Preparada</v>
          </cell>
          <cell r="F132">
            <v>36447527000106</v>
          </cell>
          <cell r="G132" t="str">
            <v>PAO E MEL EIRELI</v>
          </cell>
          <cell r="H132" t="str">
            <v>B</v>
          </cell>
          <cell r="I132" t="str">
            <v>S</v>
          </cell>
          <cell r="J132" t="str">
            <v>000001559</v>
          </cell>
          <cell r="K132" t="str">
            <v>02/12/2022</v>
          </cell>
          <cell r="L132" t="str">
            <v>26230136447527000106550010000015591259025732</v>
          </cell>
          <cell r="M132" t="str">
            <v>26 - Pernambuco</v>
          </cell>
          <cell r="N132">
            <v>294</v>
          </cell>
        </row>
        <row r="133">
          <cell r="C133" t="str">
            <v>HOSPITAL DOM MALAN</v>
          </cell>
          <cell r="E133" t="str">
            <v>3.14 - Alimentação Preparada</v>
          </cell>
          <cell r="F133">
            <v>36447527000106</v>
          </cell>
          <cell r="G133" t="str">
            <v>PAO E MEL EIRELI</v>
          </cell>
          <cell r="H133" t="str">
            <v>B</v>
          </cell>
          <cell r="I133" t="str">
            <v>S</v>
          </cell>
          <cell r="J133" t="str">
            <v>000001559</v>
          </cell>
          <cell r="K133" t="str">
            <v>06/12/2022</v>
          </cell>
          <cell r="L133" t="str">
            <v>26230136447527000106550010000015591259025732</v>
          </cell>
          <cell r="M133" t="str">
            <v>26 - Pernambuco</v>
          </cell>
          <cell r="N133">
            <v>349</v>
          </cell>
        </row>
        <row r="134">
          <cell r="C134" t="str">
            <v>HOSPITAL DOM MALAN</v>
          </cell>
          <cell r="E134" t="str">
            <v>3.14 - Alimentação Preparada</v>
          </cell>
          <cell r="F134">
            <v>36447527000106</v>
          </cell>
          <cell r="G134" t="str">
            <v>PAO E MEL EIRELI</v>
          </cell>
          <cell r="H134" t="str">
            <v>B</v>
          </cell>
          <cell r="I134" t="str">
            <v>S</v>
          </cell>
          <cell r="J134" t="str">
            <v>000001559</v>
          </cell>
          <cell r="K134" t="str">
            <v>08/12/2022</v>
          </cell>
          <cell r="L134" t="str">
            <v>26230136447527000106550010000015591259025732</v>
          </cell>
          <cell r="M134" t="str">
            <v>26 - Pernambuco</v>
          </cell>
          <cell r="N134">
            <v>319</v>
          </cell>
        </row>
        <row r="135">
          <cell r="C135" t="str">
            <v>HOSPITAL DOM MALAN</v>
          </cell>
          <cell r="E135" t="str">
            <v>3.14 - Alimentação Preparada</v>
          </cell>
          <cell r="F135">
            <v>36447527000106</v>
          </cell>
          <cell r="G135" t="str">
            <v>PAO E MEL EIRELI</v>
          </cell>
          <cell r="H135" t="str">
            <v>B</v>
          </cell>
          <cell r="I135" t="str">
            <v>S</v>
          </cell>
          <cell r="J135" t="str">
            <v>000001559</v>
          </cell>
          <cell r="K135" t="str">
            <v>07/12/2022</v>
          </cell>
          <cell r="L135" t="str">
            <v>26230136447527000106550010000015591259025732</v>
          </cell>
          <cell r="M135" t="str">
            <v>26 - Pernambuco</v>
          </cell>
          <cell r="N135">
            <v>351</v>
          </cell>
        </row>
        <row r="136">
          <cell r="C136" t="str">
            <v>HOSPITAL DOM MALAN</v>
          </cell>
          <cell r="E136" t="str">
            <v>3.14 - Alimentação Preparada</v>
          </cell>
          <cell r="F136">
            <v>36447527000106</v>
          </cell>
          <cell r="G136" t="str">
            <v>PAO E MEL EIRELI</v>
          </cell>
          <cell r="H136" t="str">
            <v>B</v>
          </cell>
          <cell r="I136" t="str">
            <v>S</v>
          </cell>
          <cell r="J136" t="str">
            <v>000001559</v>
          </cell>
          <cell r="K136" t="str">
            <v>13/12/2022</v>
          </cell>
          <cell r="L136" t="str">
            <v>26230136447527000106550010000015591259025732</v>
          </cell>
          <cell r="M136" t="str">
            <v>26 - Pernambuco</v>
          </cell>
          <cell r="N136">
            <v>330</v>
          </cell>
        </row>
        <row r="137">
          <cell r="C137" t="str">
            <v>HOSPITAL DOM MALAN</v>
          </cell>
          <cell r="E137" t="str">
            <v>3.14 - Alimentação Preparada</v>
          </cell>
          <cell r="F137">
            <v>36447527000106</v>
          </cell>
          <cell r="G137" t="str">
            <v>PAO E MEL EIRELI</v>
          </cell>
          <cell r="H137" t="str">
            <v>B</v>
          </cell>
          <cell r="I137" t="str">
            <v>S</v>
          </cell>
          <cell r="J137" t="str">
            <v>000001559</v>
          </cell>
          <cell r="K137" t="str">
            <v>26/12/2022</v>
          </cell>
          <cell r="L137" t="str">
            <v>26230136447527000106550010000015591259025732</v>
          </cell>
          <cell r="M137" t="str">
            <v>26 - Pernambuco</v>
          </cell>
          <cell r="N137">
            <v>304</v>
          </cell>
        </row>
        <row r="138">
          <cell r="C138" t="str">
            <v>HOSPITAL DOM MALAN</v>
          </cell>
          <cell r="E138" t="str">
            <v>3.14 - Alimentação Preparada</v>
          </cell>
          <cell r="F138">
            <v>36447527000106</v>
          </cell>
          <cell r="G138" t="str">
            <v>PAO E MEL EIRELI</v>
          </cell>
          <cell r="H138" t="str">
            <v>B</v>
          </cell>
          <cell r="I138" t="str">
            <v>S</v>
          </cell>
          <cell r="J138" t="str">
            <v>000001559</v>
          </cell>
          <cell r="K138" t="str">
            <v>14/12/2022</v>
          </cell>
          <cell r="L138" t="str">
            <v>26230136447527000106550010000015591259025732</v>
          </cell>
          <cell r="M138" t="str">
            <v>26 - Pernambuco</v>
          </cell>
          <cell r="N138">
            <v>337</v>
          </cell>
        </row>
        <row r="139">
          <cell r="C139" t="str">
            <v>HOSPITAL DOM MALAN</v>
          </cell>
          <cell r="E139" t="str">
            <v>3.14 - Alimentação Preparada</v>
          </cell>
          <cell r="F139">
            <v>36447527000106</v>
          </cell>
          <cell r="G139" t="str">
            <v>PAO E MEL EIRELI</v>
          </cell>
          <cell r="H139" t="str">
            <v>B</v>
          </cell>
          <cell r="I139" t="str">
            <v>S</v>
          </cell>
          <cell r="J139" t="str">
            <v>000001559</v>
          </cell>
          <cell r="K139" t="str">
            <v>10/12/2022</v>
          </cell>
          <cell r="L139" t="str">
            <v>26230136447527000106550010000015591259025732</v>
          </cell>
          <cell r="M139" t="str">
            <v>26 - Pernambuco</v>
          </cell>
          <cell r="N139">
            <v>702</v>
          </cell>
        </row>
        <row r="140">
          <cell r="C140" t="str">
            <v>HOSPITAL DOM MALAN</v>
          </cell>
          <cell r="E140" t="str">
            <v>3.14 - Alimentação Preparada</v>
          </cell>
          <cell r="F140">
            <v>36447527000106</v>
          </cell>
          <cell r="G140" t="str">
            <v>PAO E MEL EIRELI</v>
          </cell>
          <cell r="H140" t="str">
            <v>B</v>
          </cell>
          <cell r="I140" t="str">
            <v>S</v>
          </cell>
          <cell r="J140" t="str">
            <v>000001559</v>
          </cell>
          <cell r="K140" t="str">
            <v>17/12/2022</v>
          </cell>
          <cell r="L140" t="str">
            <v>26230136447527000106550010000015591259025732</v>
          </cell>
          <cell r="M140" t="str">
            <v>26 - Pernambuco</v>
          </cell>
          <cell r="N140">
            <v>709</v>
          </cell>
        </row>
        <row r="141">
          <cell r="C141" t="str">
            <v>HOSPITAL DOM MALAN</v>
          </cell>
          <cell r="E141" t="str">
            <v>3.14 - Alimentação Preparada</v>
          </cell>
          <cell r="F141">
            <v>10306897000130</v>
          </cell>
          <cell r="G141" t="str">
            <v>GILIARDE DANILO JUCA DA SILVA EIRELI</v>
          </cell>
          <cell r="H141" t="str">
            <v>B</v>
          </cell>
          <cell r="I141" t="str">
            <v>S</v>
          </cell>
          <cell r="J141" t="str">
            <v>000009477</v>
          </cell>
          <cell r="K141" t="str">
            <v>08/12/2022</v>
          </cell>
          <cell r="L141" t="str">
            <v>26221210306897000130550010000094771087390752</v>
          </cell>
          <cell r="M141" t="str">
            <v>26 - Pernambuco</v>
          </cell>
          <cell r="N141">
            <v>9498.94</v>
          </cell>
        </row>
        <row r="142">
          <cell r="C142" t="str">
            <v>HOSPITAL DOM MALAN</v>
          </cell>
          <cell r="E142" t="str">
            <v>3.14 - Alimentação Preparada</v>
          </cell>
          <cell r="F142">
            <v>10306897000130</v>
          </cell>
          <cell r="G142" t="str">
            <v>GILIARDE DANILO JUCA DA SILVA EIRELI</v>
          </cell>
          <cell r="H142" t="str">
            <v>B</v>
          </cell>
          <cell r="I142" t="str">
            <v>S</v>
          </cell>
          <cell r="J142" t="str">
            <v>000009478</v>
          </cell>
          <cell r="K142" t="str">
            <v>08/12/2022</v>
          </cell>
          <cell r="L142" t="str">
            <v>26221210306897000130550010000094781955386354</v>
          </cell>
          <cell r="M142" t="str">
            <v>26 - Pernambuco</v>
          </cell>
          <cell r="N142">
            <v>269</v>
          </cell>
        </row>
        <row r="143">
          <cell r="C143" t="str">
            <v>HOSPITAL DOM MALAN</v>
          </cell>
          <cell r="E143" t="str">
            <v>3.14 - Alimentação Preparada</v>
          </cell>
          <cell r="F143">
            <v>10306897000130</v>
          </cell>
          <cell r="G143" t="str">
            <v>GILIARDE DANILO JUCA DA SILVA EIRELI</v>
          </cell>
          <cell r="H143" t="str">
            <v>B</v>
          </cell>
          <cell r="I143" t="str">
            <v>S</v>
          </cell>
          <cell r="J143" t="str">
            <v>000009516</v>
          </cell>
          <cell r="K143" t="str">
            <v>13/12/2022</v>
          </cell>
          <cell r="L143" t="str">
            <v>26221210306897000130550010000095161651747856</v>
          </cell>
          <cell r="M143" t="str">
            <v>26 - Pernambuco</v>
          </cell>
          <cell r="N143">
            <v>8907.7999999999993</v>
          </cell>
        </row>
        <row r="144">
          <cell r="C144" t="str">
            <v>HOSPITAL DOM MALAN</v>
          </cell>
          <cell r="E144" t="str">
            <v>3.14 - Alimentação Preparada</v>
          </cell>
          <cell r="F144">
            <v>10306897000130</v>
          </cell>
          <cell r="G144" t="str">
            <v>GILIARDE DANILO JUCA DA SILVA EIRELI</v>
          </cell>
          <cell r="H144" t="str">
            <v>B</v>
          </cell>
          <cell r="I144" t="str">
            <v>S</v>
          </cell>
          <cell r="J144" t="str">
            <v>000009538</v>
          </cell>
          <cell r="K144" t="str">
            <v>14/12/2022</v>
          </cell>
          <cell r="L144" t="str">
            <v>26221210306897000130550010000095381518497329</v>
          </cell>
          <cell r="M144" t="str">
            <v>26 - Pernambuco</v>
          </cell>
          <cell r="N144">
            <v>1672.37</v>
          </cell>
        </row>
        <row r="145">
          <cell r="C145" t="str">
            <v>HOSPITAL DOM MALAN</v>
          </cell>
          <cell r="E145" t="str">
            <v>3.14 - Alimentação Preparada</v>
          </cell>
          <cell r="F145">
            <v>10306897000130</v>
          </cell>
          <cell r="G145" t="str">
            <v>GILIARDE DANILO JUCA DA SILVA EIRELI</v>
          </cell>
          <cell r="H145" t="str">
            <v>B</v>
          </cell>
          <cell r="I145" t="str">
            <v>S</v>
          </cell>
          <cell r="J145" t="str">
            <v>000009553</v>
          </cell>
          <cell r="K145" t="str">
            <v>15/12/2022</v>
          </cell>
          <cell r="L145" t="str">
            <v>26221210306897000130550010000095531772213422</v>
          </cell>
          <cell r="M145" t="str">
            <v>26 - Pernambuco</v>
          </cell>
          <cell r="N145">
            <v>3155.24</v>
          </cell>
        </row>
        <row r="146">
          <cell r="C146" t="str">
            <v>HOSPITAL DOM MALAN</v>
          </cell>
          <cell r="E146" t="str">
            <v>3.14 - Alimentação Preparada</v>
          </cell>
          <cell r="F146">
            <v>10306897000130</v>
          </cell>
          <cell r="G146" t="str">
            <v>GILIARDE DANILO JUCA DA SILVA EIRELI</v>
          </cell>
          <cell r="H146" t="str">
            <v>B</v>
          </cell>
          <cell r="I146" t="str">
            <v>S</v>
          </cell>
          <cell r="J146" t="str">
            <v>000009604</v>
          </cell>
          <cell r="K146" t="str">
            <v>21/12/2022</v>
          </cell>
          <cell r="L146" t="str">
            <v>26221210306897000130550010000096041916479808</v>
          </cell>
          <cell r="M146" t="str">
            <v>26 - Pernambuco</v>
          </cell>
          <cell r="N146">
            <v>2243.75</v>
          </cell>
        </row>
        <row r="147">
          <cell r="C147" t="str">
            <v>HOSPITAL DOM MALAN</v>
          </cell>
          <cell r="E147" t="str">
            <v>3.14 - Alimentação Preparada</v>
          </cell>
          <cell r="F147">
            <v>10306897000130</v>
          </cell>
          <cell r="G147" t="str">
            <v>GILIARDE DANILO JUCA DA SILVA EIRELI</v>
          </cell>
          <cell r="H147" t="str">
            <v>B</v>
          </cell>
          <cell r="I147" t="str">
            <v>S</v>
          </cell>
          <cell r="J147" t="str">
            <v>000009605</v>
          </cell>
          <cell r="K147" t="str">
            <v>21/12/2022</v>
          </cell>
          <cell r="L147" t="str">
            <v>26221210306897000130550010000096051371913154</v>
          </cell>
          <cell r="M147" t="str">
            <v>26 - Pernambuco</v>
          </cell>
          <cell r="N147">
            <v>1465.69</v>
          </cell>
        </row>
        <row r="148">
          <cell r="C148" t="str">
            <v>HOSPITAL DOM MALAN</v>
          </cell>
          <cell r="E148" t="str">
            <v>3.14 - Alimentação Preparada</v>
          </cell>
          <cell r="F148">
            <v>10306897000130</v>
          </cell>
          <cell r="G148" t="str">
            <v>GILIARDE DANILO JUCA DA SILVA EIRELI</v>
          </cell>
          <cell r="H148" t="str">
            <v>B</v>
          </cell>
          <cell r="I148" t="str">
            <v>S</v>
          </cell>
          <cell r="J148" t="str">
            <v>000009627</v>
          </cell>
          <cell r="K148" t="str">
            <v>22/12/2022</v>
          </cell>
          <cell r="L148" t="str">
            <v>26221210306897000130550010000096271832504032</v>
          </cell>
          <cell r="M148" t="str">
            <v>26 - Pernambuco</v>
          </cell>
          <cell r="N148">
            <v>59.76</v>
          </cell>
        </row>
        <row r="149">
          <cell r="C149" t="str">
            <v>HOSPITAL DOM MALAN</v>
          </cell>
          <cell r="E149" t="str">
            <v>3.14 - Alimentação Preparada</v>
          </cell>
          <cell r="F149">
            <v>10306897000130</v>
          </cell>
          <cell r="G149" t="str">
            <v>GILIARDE DANILO JUCA DA SILVA EIRELI</v>
          </cell>
          <cell r="H149" t="str">
            <v>B</v>
          </cell>
          <cell r="I149" t="str">
            <v>S</v>
          </cell>
          <cell r="J149" t="str">
            <v>000009643</v>
          </cell>
          <cell r="K149" t="str">
            <v>23/12/2022</v>
          </cell>
          <cell r="L149" t="str">
            <v>26221210306897000130550010000096431372606540</v>
          </cell>
          <cell r="M149" t="str">
            <v>26 - Pernambuco</v>
          </cell>
          <cell r="N149">
            <v>99.6</v>
          </cell>
        </row>
        <row r="150">
          <cell r="C150" t="str">
            <v>HOSPITAL DOM MALAN</v>
          </cell>
          <cell r="E150" t="str">
            <v>3.14 - Alimentação Preparada</v>
          </cell>
          <cell r="F150">
            <v>10306897000130</v>
          </cell>
          <cell r="G150" t="str">
            <v>GILIARDE DANILO JUCA DA SILVA EIRELI</v>
          </cell>
          <cell r="H150" t="str">
            <v>B</v>
          </cell>
          <cell r="I150" t="str">
            <v>S</v>
          </cell>
          <cell r="J150" t="str">
            <v>000009672</v>
          </cell>
          <cell r="K150" t="str">
            <v>28/12/2022</v>
          </cell>
          <cell r="L150" t="str">
            <v>26221210306897000130550010000096721088397089</v>
          </cell>
          <cell r="M150" t="str">
            <v>26 - Pernambuco</v>
          </cell>
          <cell r="N150">
            <v>9151.2000000000007</v>
          </cell>
        </row>
        <row r="151">
          <cell r="C151" t="str">
            <v>HOSPITAL DOM MALAN</v>
          </cell>
          <cell r="E151" t="str">
            <v>3.14 - Alimentação Preparada</v>
          </cell>
          <cell r="F151">
            <v>3887021000169</v>
          </cell>
          <cell r="G151" t="str">
            <v>PONTO CERTO MERCANTIL DE ALIMENTOS LTDA</v>
          </cell>
          <cell r="H151" t="str">
            <v>B</v>
          </cell>
          <cell r="I151" t="str">
            <v>S</v>
          </cell>
          <cell r="J151" t="str">
            <v>000026619</v>
          </cell>
          <cell r="K151" t="str">
            <v>05/12/2022</v>
          </cell>
          <cell r="L151" t="str">
            <v>26221203887021000169550010000266191973223517</v>
          </cell>
          <cell r="M151" t="str">
            <v>26 - Pernambuco</v>
          </cell>
          <cell r="N151">
            <v>14606.11</v>
          </cell>
        </row>
        <row r="152">
          <cell r="C152" t="str">
            <v>HOSPITAL DOM MALAN</v>
          </cell>
          <cell r="E152" t="str">
            <v>3.14 - Alimentação Preparada</v>
          </cell>
          <cell r="F152">
            <v>3887021000169</v>
          </cell>
          <cell r="G152" t="str">
            <v>PONTO CERTO MERCANTIL DE ALIMENTOS LTDA</v>
          </cell>
          <cell r="H152" t="str">
            <v>B</v>
          </cell>
          <cell r="I152" t="str">
            <v>S</v>
          </cell>
          <cell r="J152" t="str">
            <v>000026708</v>
          </cell>
          <cell r="K152" t="str">
            <v>16/12/2022</v>
          </cell>
          <cell r="L152" t="str">
            <v>26221203887021000169550010000267081362888238</v>
          </cell>
          <cell r="M152" t="str">
            <v>26 - Pernambuco</v>
          </cell>
          <cell r="N152">
            <v>514</v>
          </cell>
        </row>
        <row r="153">
          <cell r="C153" t="str">
            <v>HOSPITAL DOM MALAN</v>
          </cell>
          <cell r="E153" t="str">
            <v>3.14 - Alimentação Preparada</v>
          </cell>
          <cell r="F153">
            <v>21553781000111</v>
          </cell>
          <cell r="G153" t="str">
            <v>PGA COMERCIO ATACADISTA DE FRUTAS E VERD</v>
          </cell>
          <cell r="H153" t="str">
            <v>B</v>
          </cell>
          <cell r="I153" t="str">
            <v>S</v>
          </cell>
          <cell r="J153" t="str">
            <v>000029441</v>
          </cell>
          <cell r="K153" t="str">
            <v>02/12/2022</v>
          </cell>
          <cell r="L153" t="str">
            <v>29221221553781000111550010000294411442387687</v>
          </cell>
          <cell r="M153" t="str">
            <v>29 - Bahia</v>
          </cell>
          <cell r="N153">
            <v>2449.34</v>
          </cell>
        </row>
        <row r="154">
          <cell r="C154" t="str">
            <v>HOSPITAL DOM MALAN</v>
          </cell>
          <cell r="E154" t="str">
            <v>3.14 - Alimentação Preparada</v>
          </cell>
          <cell r="F154">
            <v>21553781000111</v>
          </cell>
          <cell r="G154" t="str">
            <v>PGA COMERCIO ATACADISTA DE FRUTAS E VERD</v>
          </cell>
          <cell r="H154" t="str">
            <v>B</v>
          </cell>
          <cell r="I154" t="str">
            <v>S</v>
          </cell>
          <cell r="J154" t="str">
            <v>000029484</v>
          </cell>
          <cell r="K154" t="str">
            <v>06/12/2022</v>
          </cell>
          <cell r="L154" t="str">
            <v>29221221553781000111550010000294841431194979</v>
          </cell>
          <cell r="M154" t="str">
            <v>29 - Bahia</v>
          </cell>
          <cell r="N154">
            <v>1639.31</v>
          </cell>
        </row>
        <row r="155">
          <cell r="C155" t="str">
            <v>HOSPITAL DOM MALAN</v>
          </cell>
          <cell r="E155" t="str">
            <v>3.14 - Alimentação Preparada</v>
          </cell>
          <cell r="F155">
            <v>21553781000111</v>
          </cell>
          <cell r="G155" t="str">
            <v>PGA COMERCIO ATACADISTA DE FRUTAS E VERD</v>
          </cell>
          <cell r="H155" t="str">
            <v>B</v>
          </cell>
          <cell r="I155" t="str">
            <v>S</v>
          </cell>
          <cell r="J155" t="str">
            <v>000029543</v>
          </cell>
          <cell r="K155" t="str">
            <v>09/12/2022</v>
          </cell>
          <cell r="L155" t="str">
            <v>29221221553781000111550010000295431495225169</v>
          </cell>
          <cell r="M155" t="str">
            <v>29 - Bahia</v>
          </cell>
          <cell r="N155">
            <v>2088.21</v>
          </cell>
        </row>
        <row r="156">
          <cell r="C156" t="str">
            <v>HOSPITAL DOM MALAN</v>
          </cell>
          <cell r="E156" t="str">
            <v>3.14 - Alimentação Preparada</v>
          </cell>
          <cell r="F156">
            <v>21553781000111</v>
          </cell>
          <cell r="G156" t="str">
            <v>PGA COMERCIO ATACADISTA DE FRUTAS E VERD</v>
          </cell>
          <cell r="H156" t="str">
            <v>B</v>
          </cell>
          <cell r="I156" t="str">
            <v>S</v>
          </cell>
          <cell r="J156" t="str">
            <v>000029591</v>
          </cell>
          <cell r="K156" t="str">
            <v>13/12/2022</v>
          </cell>
          <cell r="L156" t="str">
            <v>29221221553781000111550010000295911406484985</v>
          </cell>
          <cell r="M156" t="str">
            <v>29 - Bahia</v>
          </cell>
          <cell r="N156">
            <v>1523.12</v>
          </cell>
        </row>
        <row r="157">
          <cell r="C157" t="str">
            <v>HOSPITAL DOM MALAN</v>
          </cell>
          <cell r="E157" t="str">
            <v>3.14 - Alimentação Preparada</v>
          </cell>
          <cell r="F157">
            <v>21553781000111</v>
          </cell>
          <cell r="G157" t="str">
            <v>PGA COMERCIO ATACADISTA DE FRUTAS E VERD</v>
          </cell>
          <cell r="H157" t="str">
            <v>B</v>
          </cell>
          <cell r="I157" t="str">
            <v>S</v>
          </cell>
          <cell r="J157" t="str">
            <v>000029644</v>
          </cell>
          <cell r="K157" t="str">
            <v>16/12/2022</v>
          </cell>
          <cell r="L157" t="str">
            <v>29221221553781000111550010000296441136761219</v>
          </cell>
          <cell r="M157" t="str">
            <v>29 - Bahia</v>
          </cell>
          <cell r="N157">
            <v>2034.89</v>
          </cell>
        </row>
        <row r="158">
          <cell r="C158" t="str">
            <v>HOSPITAL DOM MALAN</v>
          </cell>
          <cell r="E158" t="str">
            <v>3.14 - Alimentação Preparada</v>
          </cell>
          <cell r="F158">
            <v>21553781000111</v>
          </cell>
          <cell r="G158" t="str">
            <v>PGA COMERCIO ATACADISTA DE FRUTAS E VERD</v>
          </cell>
          <cell r="H158" t="str">
            <v>B</v>
          </cell>
          <cell r="I158" t="str">
            <v>S</v>
          </cell>
          <cell r="J158" t="str">
            <v>000029644</v>
          </cell>
          <cell r="K158" t="str">
            <v>16/12/2022</v>
          </cell>
          <cell r="L158" t="str">
            <v>29221221553781000111550010000296441136761219</v>
          </cell>
          <cell r="M158" t="str">
            <v>29 - Bahia</v>
          </cell>
          <cell r="N158">
            <v>26.85</v>
          </cell>
        </row>
        <row r="159">
          <cell r="C159" t="str">
            <v>HOSPITAL DOM MALAN</v>
          </cell>
          <cell r="E159" t="str">
            <v>3.14 - Alimentação Preparada</v>
          </cell>
          <cell r="F159">
            <v>21553781000111</v>
          </cell>
          <cell r="G159" t="str">
            <v>PGA COMERCIO ATACADISTA DE FRUTAS E VERD</v>
          </cell>
          <cell r="H159" t="str">
            <v>B</v>
          </cell>
          <cell r="I159" t="str">
            <v>S</v>
          </cell>
          <cell r="J159" t="str">
            <v>000029693</v>
          </cell>
          <cell r="K159" t="str">
            <v>20/12/2022</v>
          </cell>
          <cell r="L159" t="str">
            <v>29221221553781000111550010000296931183089755</v>
          </cell>
          <cell r="M159" t="str">
            <v>29 - Bahia</v>
          </cell>
          <cell r="N159">
            <v>2083.41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21553781000111</v>
          </cell>
          <cell r="G160" t="str">
            <v>PGA COMERCIO ATACADISTA DE FRUTAS E VERD</v>
          </cell>
          <cell r="H160" t="str">
            <v>B</v>
          </cell>
          <cell r="I160" t="str">
            <v>S</v>
          </cell>
          <cell r="J160" t="str">
            <v>000029726</v>
          </cell>
          <cell r="K160" t="str">
            <v>22/12/2022</v>
          </cell>
          <cell r="L160" t="str">
            <v>29221221553781000111550010000297261930813383</v>
          </cell>
          <cell r="M160" t="str">
            <v>29 - Bahia</v>
          </cell>
          <cell r="N160">
            <v>23.88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21553781000111</v>
          </cell>
          <cell r="G161" t="str">
            <v>PGA COMERCIO ATACADISTA DE FRUTAS E VERD</v>
          </cell>
          <cell r="H161" t="str">
            <v>B</v>
          </cell>
          <cell r="I161" t="str">
            <v>S</v>
          </cell>
          <cell r="J161" t="str">
            <v>000029739</v>
          </cell>
          <cell r="K161" t="str">
            <v>23/12/2022</v>
          </cell>
          <cell r="L161" t="str">
            <v>29221221553781000111550010000297391202133239</v>
          </cell>
          <cell r="M161" t="str">
            <v>29 - Bahia</v>
          </cell>
          <cell r="N161">
            <v>2521.4499999999998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21553781000111</v>
          </cell>
          <cell r="G162" t="str">
            <v>PGA COMERCIO ATACADISTA DE FRUTAS E VERD</v>
          </cell>
          <cell r="H162" t="str">
            <v>B</v>
          </cell>
          <cell r="I162" t="str">
            <v>S</v>
          </cell>
          <cell r="J162" t="str">
            <v>000029779</v>
          </cell>
          <cell r="K162" t="str">
            <v>27/12/2022</v>
          </cell>
          <cell r="L162" t="str">
            <v>29221221553781000111550010000297791584092630</v>
          </cell>
          <cell r="M162" t="str">
            <v>29 - Bahia</v>
          </cell>
          <cell r="N162">
            <v>2264.94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21553781000111</v>
          </cell>
          <cell r="G163" t="str">
            <v>PGA COMERCIO ATACADISTA DE FRUTAS E VERD</v>
          </cell>
          <cell r="H163" t="str">
            <v>B</v>
          </cell>
          <cell r="I163" t="str">
            <v>S</v>
          </cell>
          <cell r="J163" t="str">
            <v>000029826</v>
          </cell>
          <cell r="K163" t="str">
            <v>30/12/2022</v>
          </cell>
          <cell r="L163" t="str">
            <v>29221221553781000111550010000298261656735126</v>
          </cell>
          <cell r="M163" t="str">
            <v>29 - Bahia</v>
          </cell>
          <cell r="N163">
            <v>2300.48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24333585000120</v>
          </cell>
          <cell r="G164" t="str">
            <v>JNS COMERCIO DE PRODUTOS ALIMENTICIOS LTDA</v>
          </cell>
          <cell r="H164" t="str">
            <v>B</v>
          </cell>
          <cell r="I164" t="str">
            <v>S</v>
          </cell>
          <cell r="J164" t="str">
            <v>107493</v>
          </cell>
          <cell r="K164" t="str">
            <v>05/12/2022</v>
          </cell>
          <cell r="L164" t="str">
            <v>26221224333585000120550010001074931358011334</v>
          </cell>
          <cell r="M164" t="str">
            <v>26 - Pernambuco</v>
          </cell>
          <cell r="N164">
            <v>202.78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24333585000120</v>
          </cell>
          <cell r="G165" t="str">
            <v>JNS COMERCIO DE PRODUTOS ALIMENTICIOS LTDA</v>
          </cell>
          <cell r="H165" t="str">
            <v>B</v>
          </cell>
          <cell r="I165" t="str">
            <v>S</v>
          </cell>
          <cell r="J165" t="str">
            <v>107507</v>
          </cell>
          <cell r="K165" t="str">
            <v>05/12/2022</v>
          </cell>
          <cell r="L165" t="str">
            <v>26221224333585000120550010001075071358030719</v>
          </cell>
          <cell r="M165" t="str">
            <v>26 - Pernambuco</v>
          </cell>
          <cell r="N165">
            <v>22.76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24333585000120</v>
          </cell>
          <cell r="G166" t="str">
            <v>JNS COMERCIO DE PRODUTOS ALIMENTICIOS LTDA</v>
          </cell>
          <cell r="H166" t="str">
            <v>B</v>
          </cell>
          <cell r="I166" t="str">
            <v>S</v>
          </cell>
          <cell r="J166" t="str">
            <v>107639</v>
          </cell>
          <cell r="K166" t="str">
            <v>08/12/2022</v>
          </cell>
          <cell r="L166" t="str">
            <v>26221224333585000120550010001076391358306993</v>
          </cell>
          <cell r="M166" t="str">
            <v>26 - Pernambuco</v>
          </cell>
          <cell r="N166">
            <v>329.45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193374000170</v>
          </cell>
          <cell r="G167" t="str">
            <v>SERVE BEM SUPERMERCADO LTDA</v>
          </cell>
          <cell r="H167" t="str">
            <v>B</v>
          </cell>
          <cell r="I167" t="str">
            <v>S</v>
          </cell>
          <cell r="J167" t="str">
            <v>54311</v>
          </cell>
          <cell r="K167" t="str">
            <v>02/12/2022</v>
          </cell>
          <cell r="L167" t="str">
            <v>26221200193374000170550550000543111139244249</v>
          </cell>
          <cell r="M167" t="str">
            <v>26 - Pernambuco</v>
          </cell>
          <cell r="N167">
            <v>128.32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193374000170</v>
          </cell>
          <cell r="G168" t="str">
            <v>SERVE BEM SUPERMERCADO LTDA</v>
          </cell>
          <cell r="H168" t="str">
            <v>B</v>
          </cell>
          <cell r="I168" t="str">
            <v>S</v>
          </cell>
          <cell r="J168" t="str">
            <v>54373</v>
          </cell>
          <cell r="K168" t="str">
            <v>05/12/2022</v>
          </cell>
          <cell r="L168" t="str">
            <v>26221200193374000170550550000543731241234500</v>
          </cell>
          <cell r="M168" t="str">
            <v>26 - Pernambuco</v>
          </cell>
          <cell r="N168">
            <v>17936.560000000001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193374000170</v>
          </cell>
          <cell r="G169" t="str">
            <v>SERVE BEM SUPERMERCADO LTDA</v>
          </cell>
          <cell r="H169" t="str">
            <v>B</v>
          </cell>
          <cell r="I169" t="str">
            <v>S</v>
          </cell>
          <cell r="J169" t="str">
            <v>54379</v>
          </cell>
          <cell r="K169" t="str">
            <v>06/12/2022</v>
          </cell>
          <cell r="L169" t="str">
            <v>26221200193374000170550550000543791713316240</v>
          </cell>
          <cell r="M169" t="str">
            <v>26 - Pernambuco</v>
          </cell>
          <cell r="N169">
            <v>265.77999999999997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193374000170</v>
          </cell>
          <cell r="G170" t="str">
            <v>SERVE BEM SUPERMERCADO LTDA</v>
          </cell>
          <cell r="H170" t="str">
            <v>B</v>
          </cell>
          <cell r="I170" t="str">
            <v>S</v>
          </cell>
          <cell r="J170" t="str">
            <v>54412</v>
          </cell>
          <cell r="K170" t="str">
            <v>07/12/2022</v>
          </cell>
          <cell r="L170" t="str">
            <v>26221200193374000170550550000544121235451902</v>
          </cell>
          <cell r="M170" t="str">
            <v>26 - Pernambuco</v>
          </cell>
          <cell r="N170">
            <v>153.38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193374000170</v>
          </cell>
          <cell r="G171" t="str">
            <v>SERVE BEM SUPERMERCADO LTDA</v>
          </cell>
          <cell r="H171" t="str">
            <v>B</v>
          </cell>
          <cell r="I171" t="str">
            <v>S</v>
          </cell>
          <cell r="J171" t="str">
            <v>54457</v>
          </cell>
          <cell r="K171" t="str">
            <v>08/12/2022</v>
          </cell>
          <cell r="L171" t="str">
            <v>26221200193374000170550550000544571142224177</v>
          </cell>
          <cell r="M171" t="str">
            <v>26 - Pernambuco</v>
          </cell>
          <cell r="N171">
            <v>79.16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193374000170</v>
          </cell>
          <cell r="G172" t="str">
            <v>SERVE BEM SUPERMERCADO LTDA</v>
          </cell>
          <cell r="H172" t="str">
            <v>B</v>
          </cell>
          <cell r="I172" t="str">
            <v>S</v>
          </cell>
          <cell r="J172" t="str">
            <v>54524</v>
          </cell>
          <cell r="K172" t="str">
            <v>09/12/2022</v>
          </cell>
          <cell r="L172" t="str">
            <v>26221200193374000170550550000545241841482056</v>
          </cell>
          <cell r="M172" t="str">
            <v>26 - Pernambuco</v>
          </cell>
          <cell r="N172">
            <v>436.76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193374000170</v>
          </cell>
          <cell r="G173" t="str">
            <v>SERVE BEM SUPERMERCADO LTDA</v>
          </cell>
          <cell r="H173" t="str">
            <v>B</v>
          </cell>
          <cell r="I173" t="str">
            <v>S</v>
          </cell>
          <cell r="J173" t="str">
            <v>54588</v>
          </cell>
          <cell r="K173" t="str">
            <v>13/12/2022</v>
          </cell>
          <cell r="L173" t="str">
            <v>26221200193374000170550550000545881157592470</v>
          </cell>
          <cell r="M173" t="str">
            <v>26 - Pernambuco</v>
          </cell>
          <cell r="N173">
            <v>247.44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193374000170</v>
          </cell>
          <cell r="G174" t="str">
            <v>SERVE BEM SUPERMERCADO LTDA</v>
          </cell>
          <cell r="H174" t="str">
            <v>B</v>
          </cell>
          <cell r="I174" t="str">
            <v>S</v>
          </cell>
          <cell r="J174" t="str">
            <v>54611</v>
          </cell>
          <cell r="K174" t="str">
            <v>14/12/2022</v>
          </cell>
          <cell r="L174" t="str">
            <v>26221200193374000170550550000546117573213140</v>
          </cell>
          <cell r="M174" t="str">
            <v>26 - Pernambuco</v>
          </cell>
          <cell r="N174">
            <v>68.77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193374000170</v>
          </cell>
          <cell r="G175" t="str">
            <v>SERVE BEM SUPERMERCADO LTDA</v>
          </cell>
          <cell r="H175" t="str">
            <v>B</v>
          </cell>
          <cell r="I175" t="str">
            <v>S</v>
          </cell>
          <cell r="J175" t="str">
            <v>54678</v>
          </cell>
          <cell r="K175" t="str">
            <v>16/12/2022</v>
          </cell>
          <cell r="L175" t="str">
            <v>26221200193374000170550550000546781221247235</v>
          </cell>
          <cell r="M175" t="str">
            <v>26 - Pernambuco</v>
          </cell>
          <cell r="N175">
            <v>222.59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9203226000164</v>
          </cell>
          <cell r="G176" t="str">
            <v>COMPANHIA DE ALIMENTOS DO VALE LTDA</v>
          </cell>
          <cell r="H176" t="str">
            <v>B</v>
          </cell>
          <cell r="I176" t="str">
            <v>S</v>
          </cell>
          <cell r="J176" t="str">
            <v>581692</v>
          </cell>
          <cell r="K176" t="str">
            <v>14/12/2022</v>
          </cell>
          <cell r="L176" t="str">
            <v>26221209203226000164550030005816927174711317</v>
          </cell>
          <cell r="M176" t="str">
            <v>26 - Pernambuco</v>
          </cell>
          <cell r="N176">
            <v>3505.31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9203226000164</v>
          </cell>
          <cell r="G177" t="str">
            <v>COMPANHIA DE ALIMENTOS DO VALE LTDA</v>
          </cell>
          <cell r="H177" t="str">
            <v>B</v>
          </cell>
          <cell r="I177" t="str">
            <v>S</v>
          </cell>
          <cell r="J177" t="str">
            <v>582507</v>
          </cell>
          <cell r="K177" t="str">
            <v>21/12/2022</v>
          </cell>
          <cell r="L177" t="str">
            <v>26221209203226000164550030005825071176113360</v>
          </cell>
          <cell r="M177" t="str">
            <v>26 - Pernambuco</v>
          </cell>
          <cell r="N177">
            <v>6097.87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2423862000152</v>
          </cell>
          <cell r="G178" t="str">
            <v>COMERCIAL DE CARNES E FRIOS</v>
          </cell>
          <cell r="H178" t="str">
            <v>B</v>
          </cell>
          <cell r="I178" t="str">
            <v>S</v>
          </cell>
          <cell r="J178" t="str">
            <v>855292</v>
          </cell>
          <cell r="K178" t="str">
            <v>07/12/2022</v>
          </cell>
          <cell r="L178" t="str">
            <v>26221202423862000152550010008552921692261315</v>
          </cell>
          <cell r="M178" t="str">
            <v>26 - Pernambuco</v>
          </cell>
          <cell r="N178">
            <v>2005.24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43475583000110</v>
          </cell>
          <cell r="G179" t="str">
            <v>RENEE EMBALAGENS LTDA</v>
          </cell>
          <cell r="H179" t="str">
            <v>B</v>
          </cell>
          <cell r="I179" t="str">
            <v>S</v>
          </cell>
          <cell r="J179" t="str">
            <v>000000376</v>
          </cell>
          <cell r="K179" t="str">
            <v>29/12/2022</v>
          </cell>
          <cell r="L179" t="str">
            <v>26221243475583000110550010000003761194857294</v>
          </cell>
          <cell r="M179" t="str">
            <v>26 - Pernambuco</v>
          </cell>
          <cell r="N179">
            <v>800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30820528000178</v>
          </cell>
          <cell r="G180" t="str">
            <v>FORTALEZA ELETRO COM VAR E ATA DE EMB EIRELI</v>
          </cell>
          <cell r="H180" t="str">
            <v>B</v>
          </cell>
          <cell r="I180" t="str">
            <v>S</v>
          </cell>
          <cell r="J180" t="str">
            <v>000014588</v>
          </cell>
          <cell r="K180" t="str">
            <v>29/12/2022</v>
          </cell>
          <cell r="L180" t="str">
            <v>29221230820528000178550010000145881525511444</v>
          </cell>
          <cell r="M180" t="str">
            <v>29 - Bahia</v>
          </cell>
          <cell r="N180">
            <v>11919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14187040000280</v>
          </cell>
          <cell r="G181" t="str">
            <v>DESTAK EMBALAGENS EIRELI</v>
          </cell>
          <cell r="H181" t="str">
            <v>B</v>
          </cell>
          <cell r="I181" t="str">
            <v>S</v>
          </cell>
          <cell r="J181" t="str">
            <v>000016523</v>
          </cell>
          <cell r="K181" t="str">
            <v>27/12/2022</v>
          </cell>
          <cell r="L181" t="str">
            <v>26221214187040000107550010000165231702936876</v>
          </cell>
          <cell r="M181" t="str">
            <v>26 - Pernambuco</v>
          </cell>
          <cell r="N181">
            <v>1200</v>
          </cell>
        </row>
        <row r="182">
          <cell r="C182" t="str">
            <v>HOSPITAL DOM MALAN</v>
          </cell>
          <cell r="E182" t="str">
            <v>3.6 - Material de Expediente</v>
          </cell>
          <cell r="F182">
            <v>14187040000107</v>
          </cell>
          <cell r="G182" t="str">
            <v>DESTAK EMBALAGENS EIRELI</v>
          </cell>
          <cell r="H182" t="str">
            <v>B</v>
          </cell>
          <cell r="I182" t="str">
            <v>S</v>
          </cell>
          <cell r="J182" t="str">
            <v>000016345</v>
          </cell>
          <cell r="K182" t="str">
            <v>19/12/2022</v>
          </cell>
          <cell r="L182" t="str">
            <v>26221214187040000107550010000163451848189150</v>
          </cell>
          <cell r="M182" t="str">
            <v>26 - Pernambuco</v>
          </cell>
          <cell r="N182">
            <v>2250</v>
          </cell>
        </row>
        <row r="183">
          <cell r="C183" t="str">
            <v>HOSPITAL DOM MALAN</v>
          </cell>
          <cell r="E183" t="str">
            <v>3.6 - Material de Expediente</v>
          </cell>
          <cell r="F183">
            <v>15430638000130</v>
          </cell>
          <cell r="G183" t="str">
            <v>DS SUPRIMENTOS LTDA ME</v>
          </cell>
          <cell r="H183" t="str">
            <v>B</v>
          </cell>
          <cell r="I183" t="str">
            <v>S</v>
          </cell>
          <cell r="J183" t="str">
            <v>000067608</v>
          </cell>
          <cell r="K183" t="str">
            <v>16/12/2022</v>
          </cell>
          <cell r="L183" t="str">
            <v>26221215430638000130550010000676081009643075</v>
          </cell>
          <cell r="M183" t="str">
            <v>26 - Pernambuco</v>
          </cell>
          <cell r="N183">
            <v>24</v>
          </cell>
        </row>
        <row r="184">
          <cell r="C184" t="str">
            <v>HOSPITAL DOM MALAN</v>
          </cell>
          <cell r="E184" t="str">
            <v>3.6 - Material de Expediente</v>
          </cell>
          <cell r="F184">
            <v>15430638000130</v>
          </cell>
          <cell r="G184" t="str">
            <v>DS SUPRIMENTOS LTDA ME</v>
          </cell>
          <cell r="H184" t="str">
            <v>B</v>
          </cell>
          <cell r="I184" t="str">
            <v>S</v>
          </cell>
          <cell r="J184" t="str">
            <v>000067621</v>
          </cell>
          <cell r="K184" t="str">
            <v>17/12/2022</v>
          </cell>
          <cell r="L184" t="str">
            <v>26221215430638000130550010000676211401003068</v>
          </cell>
          <cell r="M184" t="str">
            <v>26 - Pernambuco</v>
          </cell>
          <cell r="N184">
            <v>89.7</v>
          </cell>
        </row>
        <row r="185">
          <cell r="C185" t="str">
            <v>HOSPITAL DOM MALAN</v>
          </cell>
          <cell r="E185" t="str">
            <v>3.6 - Material de Expediente</v>
          </cell>
          <cell r="F185">
            <v>1781007000150</v>
          </cell>
          <cell r="G185" t="str">
            <v>F G INFOTEC RECIFE EIRELI</v>
          </cell>
          <cell r="H185" t="str">
            <v>B</v>
          </cell>
          <cell r="I185" t="str">
            <v>S</v>
          </cell>
          <cell r="J185" t="str">
            <v>008023</v>
          </cell>
          <cell r="K185" t="str">
            <v>22/11/2022</v>
          </cell>
          <cell r="L185" t="str">
            <v>26221101781007000150550010000080231976343398</v>
          </cell>
          <cell r="M185" t="str">
            <v>26 - Pernambuco</v>
          </cell>
          <cell r="N185">
            <v>689.6</v>
          </cell>
        </row>
        <row r="186">
          <cell r="C186" t="str">
            <v>HOSPITAL DOM MALAN</v>
          </cell>
          <cell r="E186" t="str">
            <v>3.6 - Material de Expediente</v>
          </cell>
          <cell r="F186">
            <v>4937174000136</v>
          </cell>
          <cell r="G186" t="str">
            <v>GUIMARAES E CAVALCANTI LTDA ME</v>
          </cell>
          <cell r="H186" t="str">
            <v>B</v>
          </cell>
          <cell r="I186" t="str">
            <v>S</v>
          </cell>
          <cell r="J186" t="str">
            <v>15203</v>
          </cell>
          <cell r="K186" t="str">
            <v>27/12/2022</v>
          </cell>
          <cell r="L186" t="str">
            <v>26579fe8832</v>
          </cell>
          <cell r="M186" t="str">
            <v>26 - Pernambuco</v>
          </cell>
          <cell r="N186">
            <v>210</v>
          </cell>
        </row>
        <row r="187">
          <cell r="C187" t="str">
            <v>HOSPITAL DOM MALAN</v>
          </cell>
          <cell r="E187" t="str">
            <v>3.6 - Material de Expediente</v>
          </cell>
          <cell r="F187">
            <v>44620684000108</v>
          </cell>
          <cell r="G187" t="str">
            <v>OBELISCO COMERCIO E SERVICOS LTDA</v>
          </cell>
          <cell r="H187" t="str">
            <v>B</v>
          </cell>
          <cell r="I187" t="str">
            <v>S</v>
          </cell>
          <cell r="J187" t="str">
            <v>202286</v>
          </cell>
          <cell r="K187" t="str">
            <v>01/12/2022</v>
          </cell>
          <cell r="L187" t="str">
            <v>299EBAFA241</v>
          </cell>
          <cell r="M187" t="str">
            <v>29 - Bahia</v>
          </cell>
          <cell r="N187">
            <v>630</v>
          </cell>
        </row>
        <row r="188">
          <cell r="C188" t="str">
            <v>HOSPITAL DOM MALAN</v>
          </cell>
          <cell r="E188" t="str">
            <v>3.6 - Material de Expediente</v>
          </cell>
          <cell r="F188">
            <v>41043332000130</v>
          </cell>
          <cell r="G188" t="str">
            <v>COMERCIAL CESAR FIUSA</v>
          </cell>
          <cell r="H188" t="str">
            <v>B</v>
          </cell>
          <cell r="I188" t="str">
            <v>S</v>
          </cell>
          <cell r="J188" t="str">
            <v>24487</v>
          </cell>
          <cell r="K188" t="str">
            <v>28/12/2022</v>
          </cell>
          <cell r="L188" t="str">
            <v>26221241043332000130550010000244871783342324</v>
          </cell>
          <cell r="M188" t="str">
            <v>26 - Pernambuco</v>
          </cell>
          <cell r="N188">
            <v>365.58</v>
          </cell>
        </row>
        <row r="189">
          <cell r="C189" t="str">
            <v>HOSPITAL DOM MALAN</v>
          </cell>
          <cell r="E189" t="str">
            <v>3.6 - Material de Expediente</v>
          </cell>
          <cell r="F189">
            <v>35092993000153</v>
          </cell>
          <cell r="G189" t="str">
            <v>EOC LIVRARIA E PAPELARIA EIRELI</v>
          </cell>
          <cell r="H189" t="str">
            <v>B</v>
          </cell>
          <cell r="I189" t="str">
            <v>S</v>
          </cell>
          <cell r="J189" t="str">
            <v>3703</v>
          </cell>
          <cell r="K189" t="str">
            <v>30/12/2022</v>
          </cell>
          <cell r="L189" t="str">
            <v>26221235092993000153550010000037031469239527</v>
          </cell>
          <cell r="M189" t="str">
            <v>26 - Pernambuco</v>
          </cell>
          <cell r="N189">
            <v>841.99</v>
          </cell>
        </row>
        <row r="190">
          <cell r="C190" t="str">
            <v>HOSPITAL DOM MALAN</v>
          </cell>
          <cell r="E190" t="str">
            <v>3.1 - Combustíveis e Lubrificantes Automotivos</v>
          </cell>
          <cell r="F190">
            <v>5737363000128</v>
          </cell>
          <cell r="G190" t="str">
            <v>POSTO ESPERANCA LTDA ME</v>
          </cell>
          <cell r="H190" t="str">
            <v>B</v>
          </cell>
          <cell r="I190" t="str">
            <v>S</v>
          </cell>
          <cell r="J190" t="str">
            <v>000120051</v>
          </cell>
          <cell r="K190" t="str">
            <v>22/11/2022</v>
          </cell>
          <cell r="L190" t="str">
            <v>26221105737363000128650020001200511119672730</v>
          </cell>
          <cell r="M190" t="str">
            <v>26 - Pernambuco</v>
          </cell>
          <cell r="N190">
            <v>550.04999999999995</v>
          </cell>
        </row>
        <row r="191">
          <cell r="C191" t="str">
            <v>HOSPITAL DOM MALAN</v>
          </cell>
          <cell r="E191" t="str">
            <v>3.1 - Combustíveis e Lubrificantes Automotivos</v>
          </cell>
          <cell r="F191">
            <v>10648044000267</v>
          </cell>
          <cell r="G191" t="str">
            <v>SANFRANCISCO COMBUSTIVEIS EIRELI</v>
          </cell>
          <cell r="H191" t="str">
            <v>B</v>
          </cell>
          <cell r="I191" t="str">
            <v>S</v>
          </cell>
          <cell r="J191" t="str">
            <v>000298800</v>
          </cell>
          <cell r="K191" t="str">
            <v>22/11/2022</v>
          </cell>
          <cell r="L191" t="str">
            <v>26221110648044000267550020002988001003087455</v>
          </cell>
          <cell r="M191" t="str">
            <v>26 - Pernambuco</v>
          </cell>
          <cell r="N191">
            <v>200.15</v>
          </cell>
        </row>
        <row r="192">
          <cell r="C192" t="str">
            <v>HOSPITAL DOM MALAN</v>
          </cell>
          <cell r="E192" t="str">
            <v>3.1 - Combustíveis e Lubrificantes Automotivos</v>
          </cell>
          <cell r="F192">
            <v>8775047000139</v>
          </cell>
          <cell r="G192" t="str">
            <v>GESIQ COMERCIO DE COMBUSTIVEIS EIRELI</v>
          </cell>
          <cell r="H192" t="str">
            <v>B</v>
          </cell>
          <cell r="I192" t="str">
            <v>S</v>
          </cell>
          <cell r="J192" t="str">
            <v>000358512</v>
          </cell>
          <cell r="K192" t="str">
            <v>11/12/2022</v>
          </cell>
          <cell r="L192" t="str">
            <v>26221208775047000139650020003585121792810411</v>
          </cell>
          <cell r="M192" t="str">
            <v>26 - Pernambuco</v>
          </cell>
          <cell r="N192">
            <v>375</v>
          </cell>
        </row>
        <row r="193">
          <cell r="C193" t="str">
            <v>HOSPITAL DOM MALAN</v>
          </cell>
          <cell r="E193" t="str">
            <v>3.1 - Combustíveis e Lubrificantes Automotivos</v>
          </cell>
          <cell r="F193">
            <v>8072308000669</v>
          </cell>
          <cell r="G193" t="str">
            <v>J A D ARAUJO  CIA LTDA</v>
          </cell>
          <cell r="H193" t="str">
            <v>B</v>
          </cell>
          <cell r="I193" t="str">
            <v>S</v>
          </cell>
          <cell r="J193" t="str">
            <v>000548055</v>
          </cell>
          <cell r="K193" t="str">
            <v>11/12/2022</v>
          </cell>
          <cell r="L193" t="str">
            <v>26221208072308000669650010005480551088155385</v>
          </cell>
          <cell r="M193" t="str">
            <v>26 - Pernambuco</v>
          </cell>
          <cell r="N193">
            <v>100</v>
          </cell>
        </row>
        <row r="194">
          <cell r="C194" t="str">
            <v>HOSPITAL DOM MALAN</v>
          </cell>
          <cell r="E194" t="str">
            <v>3.1 - Combustíveis e Lubrificantes Automotivos</v>
          </cell>
          <cell r="F194">
            <v>20808930000183</v>
          </cell>
          <cell r="G194" t="str">
            <v>AUTO POSTO SILVIO ERALDO E CIA LTDA ME</v>
          </cell>
          <cell r="H194" t="str">
            <v>B</v>
          </cell>
          <cell r="I194" t="str">
            <v>S</v>
          </cell>
          <cell r="J194" t="str">
            <v>16210</v>
          </cell>
          <cell r="K194" t="str">
            <v>10/12/2022</v>
          </cell>
          <cell r="L194" t="str">
            <v>26221220808930000183650010000162101231139260</v>
          </cell>
          <cell r="M194" t="str">
            <v>26 - Pernambuco</v>
          </cell>
          <cell r="N194">
            <v>475</v>
          </cell>
        </row>
        <row r="195">
          <cell r="C195" t="str">
            <v>HOSPITAL DOM MALAN</v>
          </cell>
          <cell r="E195" t="str">
            <v>3.1 - Combustíveis e Lubrificantes Automotivos</v>
          </cell>
          <cell r="F195">
            <v>10817590000101</v>
          </cell>
          <cell r="G195" t="str">
            <v>J BEZERRA COM DE COMB E DER LTDA EPP</v>
          </cell>
          <cell r="H195" t="str">
            <v>B</v>
          </cell>
          <cell r="I195" t="str">
            <v>S</v>
          </cell>
          <cell r="J195" t="str">
            <v>2839</v>
          </cell>
          <cell r="K195" t="str">
            <v>28/11/2022</v>
          </cell>
          <cell r="L195" t="str">
            <v>26221110817590000101550020000028391465907950</v>
          </cell>
          <cell r="M195" t="str">
            <v>26 - Pernambuco</v>
          </cell>
          <cell r="N195">
            <v>1772.1</v>
          </cell>
        </row>
        <row r="196">
          <cell r="C196" t="str">
            <v>HOSPITAL DOM MALAN</v>
          </cell>
          <cell r="E196" t="str">
            <v>3.1 - Combustíveis e Lubrificantes Automotivos</v>
          </cell>
          <cell r="F196">
            <v>10817590000101</v>
          </cell>
          <cell r="G196" t="str">
            <v>J BEZERRA COM DE COMB E DER LTDA EPP</v>
          </cell>
          <cell r="H196" t="str">
            <v>B</v>
          </cell>
          <cell r="I196" t="str">
            <v>S</v>
          </cell>
          <cell r="J196" t="str">
            <v>2840</v>
          </cell>
          <cell r="K196" t="str">
            <v>28/11/2022</v>
          </cell>
          <cell r="L196" t="str">
            <v>26221110817590000101550020000028401113540589</v>
          </cell>
          <cell r="M196" t="str">
            <v>26 - Pernambuco</v>
          </cell>
          <cell r="N196">
            <v>2597.4</v>
          </cell>
        </row>
        <row r="197">
          <cell r="C197" t="str">
            <v>HOSPITAL DOM MALAN</v>
          </cell>
          <cell r="E197" t="str">
            <v>3.1 - Combustíveis e Lubrificantes Automotivos</v>
          </cell>
          <cell r="F197">
            <v>10817590000101</v>
          </cell>
          <cell r="G197" t="str">
            <v>J BEZERRA COM DE COMB E DER LTDA EPP</v>
          </cell>
          <cell r="H197" t="str">
            <v>B</v>
          </cell>
          <cell r="I197" t="str">
            <v>S</v>
          </cell>
          <cell r="J197" t="str">
            <v>2904</v>
          </cell>
          <cell r="K197" t="str">
            <v>27/12/2022</v>
          </cell>
          <cell r="L197" t="str">
            <v>26221210817590000101550020000029041835956830</v>
          </cell>
          <cell r="M197" t="str">
            <v>26 - Pernambuco</v>
          </cell>
          <cell r="N197">
            <v>2310.06</v>
          </cell>
        </row>
        <row r="198">
          <cell r="C198" t="str">
            <v>HOSPITAL DOM MALAN</v>
          </cell>
          <cell r="E198" t="str">
            <v>3.1 - Combustíveis e Lubrificantes Automotivos</v>
          </cell>
          <cell r="F198">
            <v>41015041000139</v>
          </cell>
          <cell r="G198" t="str">
            <v>J M COMERCIO DE COMBUSTIVEIS E DERIVADOS</v>
          </cell>
          <cell r="H198" t="str">
            <v>B</v>
          </cell>
          <cell r="I198" t="str">
            <v>S</v>
          </cell>
          <cell r="J198" t="str">
            <v>438</v>
          </cell>
          <cell r="K198" t="str">
            <v>20/12/2022</v>
          </cell>
          <cell r="L198" t="str">
            <v>26221241015041000139550010000004381854426660</v>
          </cell>
          <cell r="M198" t="str">
            <v>26 - Pernambuco</v>
          </cell>
          <cell r="N198">
            <v>1003.5</v>
          </cell>
        </row>
        <row r="199">
          <cell r="C199" t="str">
            <v>HOSPITAL DOM MALAN</v>
          </cell>
          <cell r="E199" t="str">
            <v>3.1 - Combustíveis e Lubrificantes Automotivos</v>
          </cell>
          <cell r="F199">
            <v>41015041000139</v>
          </cell>
          <cell r="G199" t="str">
            <v>J M COMERCIO DE COMBUSTIVEIS E DERIVADOS</v>
          </cell>
          <cell r="H199" t="str">
            <v>B</v>
          </cell>
          <cell r="I199" t="str">
            <v>S</v>
          </cell>
          <cell r="J199" t="str">
            <v>440</v>
          </cell>
          <cell r="K199" t="str">
            <v>30/12/2022</v>
          </cell>
          <cell r="L199" t="str">
            <v>26221241015041000139550010000004401171345937</v>
          </cell>
          <cell r="M199" t="str">
            <v>26 - Pernambuco</v>
          </cell>
          <cell r="N199">
            <v>669</v>
          </cell>
        </row>
        <row r="200">
          <cell r="C200" t="str">
            <v>HOSPITAL DOM MALAN</v>
          </cell>
          <cell r="E200" t="str">
            <v>3.2 - Gás e Outros Materiais Engarrafados</v>
          </cell>
          <cell r="F200">
            <v>19791896015981</v>
          </cell>
          <cell r="G200" t="str">
            <v>SUPERGASBRAS ENERGIA LTDA</v>
          </cell>
          <cell r="H200" t="str">
            <v>B</v>
          </cell>
          <cell r="I200" t="str">
            <v>S</v>
          </cell>
          <cell r="J200" t="str">
            <v>000000492</v>
          </cell>
          <cell r="K200" t="str">
            <v>28/11/2022</v>
          </cell>
          <cell r="L200" t="str">
            <v>29221119791896015981550050000004921593344629</v>
          </cell>
          <cell r="M200" t="str">
            <v>29 - Bahia</v>
          </cell>
          <cell r="N200">
            <v>5048.82</v>
          </cell>
        </row>
        <row r="201">
          <cell r="C201" t="str">
            <v>HOSPITAL DOM MALAN</v>
          </cell>
          <cell r="E201" t="str">
            <v>3.2 - Gás e Outros Materiais Engarrafados</v>
          </cell>
          <cell r="F201">
            <v>19791896015981</v>
          </cell>
          <cell r="G201" t="str">
            <v>SUPERGASBRAS ENERGIA LTDA</v>
          </cell>
          <cell r="H201" t="str">
            <v>B</v>
          </cell>
          <cell r="I201" t="str">
            <v>S</v>
          </cell>
          <cell r="J201" t="str">
            <v>000000493</v>
          </cell>
          <cell r="K201" t="str">
            <v>28/11/2022</v>
          </cell>
          <cell r="L201" t="str">
            <v>29221119791896015981550050000004931617334986</v>
          </cell>
          <cell r="M201" t="str">
            <v>29 - Bahia</v>
          </cell>
          <cell r="N201">
            <v>2459.6799999999998</v>
          </cell>
        </row>
        <row r="202">
          <cell r="C202" t="str">
            <v>HOSPITAL DOM MALAN</v>
          </cell>
          <cell r="E202" t="str">
            <v>3.2 - Gás e Outros Materiais Engarrafados</v>
          </cell>
          <cell r="F202">
            <v>19791896015981</v>
          </cell>
          <cell r="G202" t="str">
            <v>SUPERGASBRAS ENERGIA LTDA</v>
          </cell>
          <cell r="H202" t="str">
            <v>B</v>
          </cell>
          <cell r="I202" t="str">
            <v>S</v>
          </cell>
          <cell r="J202" t="str">
            <v>000000553</v>
          </cell>
          <cell r="K202" t="str">
            <v>12/12/2022</v>
          </cell>
          <cell r="L202" t="str">
            <v>29221219791896015981550050000005531669617516</v>
          </cell>
          <cell r="M202" t="str">
            <v>29 - Bahia</v>
          </cell>
          <cell r="N202">
            <v>4150.6099999999997</v>
          </cell>
        </row>
        <row r="203">
          <cell r="C203" t="str">
            <v>HOSPITAL DOM MALAN</v>
          </cell>
          <cell r="E203" t="str">
            <v>3.2 - Gás e Outros Materiais Engarrafados</v>
          </cell>
          <cell r="F203">
            <v>19791896015981</v>
          </cell>
          <cell r="G203" t="str">
            <v>SUPERGASBRAS ENERGIA LTDA</v>
          </cell>
          <cell r="H203" t="str">
            <v>B</v>
          </cell>
          <cell r="I203" t="str">
            <v>S</v>
          </cell>
          <cell r="J203" t="str">
            <v>000000554</v>
          </cell>
          <cell r="K203" t="str">
            <v>12/12/2022</v>
          </cell>
          <cell r="L203" t="str">
            <v>29221219791896015981550050000005541698888570</v>
          </cell>
          <cell r="M203" t="str">
            <v>29 - Bahia</v>
          </cell>
          <cell r="N203">
            <v>2015.58</v>
          </cell>
        </row>
        <row r="204">
          <cell r="C204" t="str">
            <v>HOSPITAL DOM MALAN</v>
          </cell>
          <cell r="E204" t="str">
            <v>3.2 - Gás e Outros Materiais Engarrafados</v>
          </cell>
          <cell r="F204">
            <v>19791896015981</v>
          </cell>
          <cell r="G204" t="str">
            <v>SUPERGASBRAS ENERGIA LTDA</v>
          </cell>
          <cell r="H204" t="str">
            <v>B</v>
          </cell>
          <cell r="I204" t="str">
            <v>S</v>
          </cell>
          <cell r="J204" t="str">
            <v>000000604</v>
          </cell>
          <cell r="K204" t="str">
            <v>23/12/2022</v>
          </cell>
          <cell r="L204" t="str">
            <v>29221219791896015981550050000006041643224674</v>
          </cell>
          <cell r="M204" t="str">
            <v>29 - Bahia</v>
          </cell>
          <cell r="N204">
            <v>3329.44</v>
          </cell>
        </row>
        <row r="205">
          <cell r="C205" t="str">
            <v>HOSPITAL DOM MALAN</v>
          </cell>
          <cell r="E205" t="str">
            <v xml:space="preserve">3.9 - Material para Manutenção de Bens Imóveis </v>
          </cell>
          <cell r="F205">
            <v>14136568000149</v>
          </cell>
          <cell r="G205" t="str">
            <v>JOAO SERAFIM DE CARVALHO</v>
          </cell>
          <cell r="H205" t="str">
            <v>B</v>
          </cell>
          <cell r="I205" t="str">
            <v>S</v>
          </cell>
          <cell r="J205" t="str">
            <v>000006275</v>
          </cell>
          <cell r="K205" t="str">
            <v>14/12/2022</v>
          </cell>
          <cell r="L205" t="str">
            <v>29221214136568000149550010000062751443115590</v>
          </cell>
          <cell r="M205" t="str">
            <v>29 - Bahia</v>
          </cell>
          <cell r="N205">
            <v>30</v>
          </cell>
        </row>
        <row r="206">
          <cell r="C206" t="str">
            <v>HOSPITAL DOM MALAN</v>
          </cell>
          <cell r="E206" t="str">
            <v xml:space="preserve">3.9 - Material para Manutenção de Bens Imóveis </v>
          </cell>
          <cell r="F206">
            <v>27903825000172</v>
          </cell>
          <cell r="G206" t="str">
            <v>MENEZES E FREITAS MATERIAIS DE CONTR</v>
          </cell>
          <cell r="H206" t="str">
            <v>B</v>
          </cell>
          <cell r="I206" t="str">
            <v>S</v>
          </cell>
          <cell r="J206" t="str">
            <v>000009941</v>
          </cell>
          <cell r="K206" t="str">
            <v>09/12/2022</v>
          </cell>
          <cell r="L206" t="str">
            <v>26221227903825000172550010000099411836377835</v>
          </cell>
          <cell r="M206" t="str">
            <v>26 - Pernambuco</v>
          </cell>
          <cell r="N206">
            <v>88.75</v>
          </cell>
        </row>
        <row r="207">
          <cell r="C207" t="str">
            <v>HOSPITAL DOM MALAN</v>
          </cell>
          <cell r="E207" t="str">
            <v xml:space="preserve">3.9 - Material para Manutenção de Bens Imóveis </v>
          </cell>
          <cell r="F207">
            <v>27903825000172</v>
          </cell>
          <cell r="G207" t="str">
            <v>MENEZES E FREITAS MATERIAIS DE CONTR</v>
          </cell>
          <cell r="H207" t="str">
            <v>B</v>
          </cell>
          <cell r="I207" t="str">
            <v>S</v>
          </cell>
          <cell r="J207" t="str">
            <v>000009970</v>
          </cell>
          <cell r="K207" t="str">
            <v>14/12/2022</v>
          </cell>
          <cell r="L207" t="str">
            <v>26221227903825000172550010000099701222502749</v>
          </cell>
          <cell r="M207" t="str">
            <v>26 - Pernambuco</v>
          </cell>
          <cell r="N207">
            <v>40.799999999999997</v>
          </cell>
        </row>
        <row r="208">
          <cell r="C208" t="str">
            <v>HOSPITAL DOM MALAN</v>
          </cell>
          <cell r="E208" t="str">
            <v xml:space="preserve">3.9 - Material para Manutenção de Bens Imóveis </v>
          </cell>
          <cell r="F208">
            <v>27903825000172</v>
          </cell>
          <cell r="G208" t="str">
            <v>MENEZES E FREITAS MATERIAIS DE CONTR</v>
          </cell>
          <cell r="H208" t="str">
            <v>B</v>
          </cell>
          <cell r="I208" t="str">
            <v>S</v>
          </cell>
          <cell r="J208" t="str">
            <v>000009999</v>
          </cell>
          <cell r="K208" t="str">
            <v>20/12/2022</v>
          </cell>
          <cell r="L208" t="str">
            <v>26221227903825000172550010000099991140914855</v>
          </cell>
          <cell r="M208" t="str">
            <v>26 - Pernambuco</v>
          </cell>
          <cell r="N208">
            <v>249.5</v>
          </cell>
        </row>
        <row r="209">
          <cell r="C209" t="str">
            <v>HOSPITAL DOM MALAN</v>
          </cell>
          <cell r="E209" t="str">
            <v xml:space="preserve">3.9 - Material para Manutenção de Bens Imóveis </v>
          </cell>
          <cell r="F209">
            <v>27903825000172</v>
          </cell>
          <cell r="G209" t="str">
            <v>MENEZES E FREITAS MATERIAIS DE CONTR</v>
          </cell>
          <cell r="H209" t="str">
            <v>B</v>
          </cell>
          <cell r="I209" t="str">
            <v>S</v>
          </cell>
          <cell r="J209" t="str">
            <v>000010005</v>
          </cell>
          <cell r="K209" t="str">
            <v>21/12/2022</v>
          </cell>
          <cell r="L209" t="str">
            <v>26221227903825000172550010000100051526003560</v>
          </cell>
          <cell r="M209" t="str">
            <v>26 - Pernambuco</v>
          </cell>
          <cell r="N209">
            <v>158.72999999999999</v>
          </cell>
        </row>
        <row r="210">
          <cell r="C210" t="str">
            <v>HOSPITAL DOM MALAN</v>
          </cell>
          <cell r="E210" t="str">
            <v xml:space="preserve">3.9 - Material para Manutenção de Bens Imóveis </v>
          </cell>
          <cell r="F210">
            <v>4864832000107</v>
          </cell>
          <cell r="G210" t="str">
            <v>GALPAO MATERIAIS DE CONSTRUCAO LTDA</v>
          </cell>
          <cell r="H210" t="str">
            <v>B</v>
          </cell>
          <cell r="I210" t="str">
            <v>S</v>
          </cell>
          <cell r="J210" t="str">
            <v>000013385</v>
          </cell>
          <cell r="K210" t="str">
            <v>20/12/2022</v>
          </cell>
          <cell r="L210" t="str">
            <v>26221204864832000107550010000133851340912610</v>
          </cell>
          <cell r="M210" t="str">
            <v>26 - Pernambuco</v>
          </cell>
          <cell r="N210">
            <v>72</v>
          </cell>
        </row>
        <row r="211">
          <cell r="C211" t="str">
            <v>HOSPITAL DOM MALAN</v>
          </cell>
          <cell r="E211" t="str">
            <v xml:space="preserve">3.9 - Material para Manutenção de Bens Imóveis </v>
          </cell>
          <cell r="F211">
            <v>1222805000142</v>
          </cell>
          <cell r="G211" t="str">
            <v>SOFERPA FERRAMENTAS E PERAFUSOS LTDA</v>
          </cell>
          <cell r="H211" t="str">
            <v>B</v>
          </cell>
          <cell r="I211" t="str">
            <v>S</v>
          </cell>
          <cell r="J211" t="str">
            <v>000014011</v>
          </cell>
          <cell r="K211" t="str">
            <v>20/12/2022</v>
          </cell>
          <cell r="L211" t="str">
            <v>26221201222805000142550040000140111731717042</v>
          </cell>
          <cell r="M211" t="str">
            <v>26 - Pernambuco</v>
          </cell>
          <cell r="N211">
            <v>40</v>
          </cell>
        </row>
        <row r="212">
          <cell r="C212" t="str">
            <v>HOSPITAL DOM MALAN</v>
          </cell>
          <cell r="E212" t="str">
            <v xml:space="preserve">3.9 - Material para Manutenção de Bens Imóveis </v>
          </cell>
          <cell r="F212">
            <v>33552783000175</v>
          </cell>
          <cell r="G212" t="str">
            <v>P R MADEIREIRA LTDA</v>
          </cell>
          <cell r="H212" t="str">
            <v>B</v>
          </cell>
          <cell r="I212" t="str">
            <v>S</v>
          </cell>
          <cell r="J212" t="str">
            <v>2918</v>
          </cell>
          <cell r="K212" t="str">
            <v>12/12/2022</v>
          </cell>
          <cell r="L212" t="str">
            <v>26221233552783000175550010000029181465604667</v>
          </cell>
          <cell r="M212" t="str">
            <v>26 - Pernambuco</v>
          </cell>
          <cell r="N212">
            <v>6500</v>
          </cell>
        </row>
        <row r="213">
          <cell r="C213" t="str">
            <v>HOSPITAL DOM MALAN</v>
          </cell>
          <cell r="E213" t="str">
            <v xml:space="preserve">3.9 - Material para Manutenção de Bens Imóveis </v>
          </cell>
          <cell r="F213">
            <v>9436414000132</v>
          </cell>
          <cell r="G213" t="str">
            <v>PREMOLNITOS MAT DE CONST LTDA</v>
          </cell>
          <cell r="H213" t="str">
            <v>B</v>
          </cell>
          <cell r="I213" t="str">
            <v>S</v>
          </cell>
          <cell r="J213" t="str">
            <v>314973</v>
          </cell>
          <cell r="K213" t="str">
            <v>24/11/2022</v>
          </cell>
          <cell r="L213" t="str">
            <v>26221109436414000132550020003149731821821411</v>
          </cell>
          <cell r="M213" t="str">
            <v>26 - Pernambuco</v>
          </cell>
          <cell r="N213">
            <v>42</v>
          </cell>
        </row>
        <row r="214">
          <cell r="C214" t="str">
            <v>HOSPITAL DOM MALAN</v>
          </cell>
          <cell r="E214" t="str">
            <v xml:space="preserve">3.9 - Material para Manutenção de Bens Imóveis </v>
          </cell>
          <cell r="F214">
            <v>9436414000132</v>
          </cell>
          <cell r="G214" t="str">
            <v>PREMOLNITOS MAT DE CONST LTDA</v>
          </cell>
          <cell r="H214" t="str">
            <v>B</v>
          </cell>
          <cell r="I214" t="str">
            <v>S</v>
          </cell>
          <cell r="J214" t="str">
            <v>316555</v>
          </cell>
          <cell r="K214" t="str">
            <v>14/12/2022</v>
          </cell>
          <cell r="L214" t="str">
            <v>26221209436414000132550020003165551112209210</v>
          </cell>
          <cell r="M214" t="str">
            <v>26 - Pernambuco</v>
          </cell>
          <cell r="N214">
            <v>228.28</v>
          </cell>
        </row>
        <row r="215">
          <cell r="C215" t="str">
            <v>HOSPITAL DOM MALAN</v>
          </cell>
          <cell r="E215" t="str">
            <v xml:space="preserve">3.9 - Material para Manutenção de Bens Imóveis </v>
          </cell>
          <cell r="F215">
            <v>9436414000132</v>
          </cell>
          <cell r="G215" t="str">
            <v>PREMOLNITOS MAT DE CONST LTDA</v>
          </cell>
          <cell r="H215" t="str">
            <v>B</v>
          </cell>
          <cell r="I215" t="str">
            <v>S</v>
          </cell>
          <cell r="J215" t="str">
            <v>316555</v>
          </cell>
          <cell r="K215" t="str">
            <v>14/12/2022</v>
          </cell>
          <cell r="L215" t="str">
            <v>26221209436414000132550020003165551112209210</v>
          </cell>
          <cell r="M215" t="str">
            <v>26 - Pernambuco</v>
          </cell>
          <cell r="N215">
            <v>50.8</v>
          </cell>
        </row>
        <row r="216">
          <cell r="C216" t="str">
            <v>HOSPITAL DOM MALAN</v>
          </cell>
          <cell r="E216" t="str">
            <v xml:space="preserve">3.10 - Material para Manutenção de Bens Móveis </v>
          </cell>
          <cell r="F216">
            <v>10854195000190</v>
          </cell>
          <cell r="G216" t="str">
            <v>M B COMERCIO ATACADISTA LTDA</v>
          </cell>
          <cell r="H216" t="str">
            <v>B</v>
          </cell>
          <cell r="I216" t="str">
            <v>S</v>
          </cell>
          <cell r="J216" t="str">
            <v>000004232</v>
          </cell>
          <cell r="K216" t="str">
            <v>01/12/2022</v>
          </cell>
          <cell r="L216" t="str">
            <v>26221210854195000190550010000042321328765835</v>
          </cell>
          <cell r="M216" t="str">
            <v>26 - Pernambuco</v>
          </cell>
          <cell r="N216">
            <v>22</v>
          </cell>
        </row>
        <row r="217">
          <cell r="C217" t="str">
            <v>HOSPITAL DOM MALAN</v>
          </cell>
          <cell r="E217" t="str">
            <v xml:space="preserve">3.10 - Material para Manutenção de Bens Móveis </v>
          </cell>
          <cell r="F217">
            <v>27903825000172</v>
          </cell>
          <cell r="G217" t="str">
            <v>MENEZES E FREITAS MATERIAIS DE CONTR</v>
          </cell>
          <cell r="H217" t="str">
            <v>B</v>
          </cell>
          <cell r="I217" t="str">
            <v>S</v>
          </cell>
          <cell r="J217" t="str">
            <v>000009942</v>
          </cell>
          <cell r="K217" t="str">
            <v>09/12/2022</v>
          </cell>
          <cell r="L217" t="str">
            <v>26221227903825000172550010000099421633733570</v>
          </cell>
          <cell r="M217" t="str">
            <v>26 - Pernambuco</v>
          </cell>
          <cell r="N217">
            <v>8.48</v>
          </cell>
        </row>
        <row r="218">
          <cell r="C218" t="str">
            <v>HOSPITAL DOM MALAN</v>
          </cell>
          <cell r="E218" t="str">
            <v>6 - Equipamento e Material Permanente</v>
          </cell>
          <cell r="F218">
            <v>61092565002265</v>
          </cell>
          <cell r="G218" t="str">
            <v>NEO TAGUS INDUSTRIAL LTDA</v>
          </cell>
          <cell r="H218" t="str">
            <v>B</v>
          </cell>
          <cell r="I218" t="str">
            <v>S</v>
          </cell>
          <cell r="J218" t="str">
            <v>000064285</v>
          </cell>
          <cell r="K218" t="str">
            <v>16/11/2022</v>
          </cell>
          <cell r="L218" t="str">
            <v>31221161092565002265550410000642821219750700</v>
          </cell>
          <cell r="M218" t="str">
            <v>31 - Minas Gerais</v>
          </cell>
          <cell r="N218">
            <v>4003.54</v>
          </cell>
        </row>
        <row r="219">
          <cell r="C219" t="str">
            <v>HOSPITAL DOM MALAN</v>
          </cell>
          <cell r="E219" t="str">
            <v xml:space="preserve">3.10 - Material para Manutenção de Bens Móveis </v>
          </cell>
          <cell r="F219">
            <v>41043332000130</v>
          </cell>
          <cell r="G219" t="str">
            <v>COMERCIAL CESAR FIUSA</v>
          </cell>
          <cell r="H219" t="str">
            <v>B</v>
          </cell>
          <cell r="I219" t="str">
            <v>S</v>
          </cell>
          <cell r="J219" t="str">
            <v>24356</v>
          </cell>
          <cell r="K219" t="str">
            <v>08/12/2022</v>
          </cell>
          <cell r="L219" t="str">
            <v>26221241043332000130550010000243561014111209</v>
          </cell>
          <cell r="M219" t="str">
            <v>26 - Pernambuco</v>
          </cell>
          <cell r="N219">
            <v>68</v>
          </cell>
        </row>
        <row r="220">
          <cell r="C220" t="str">
            <v>HOSPITAL DOM MALAN</v>
          </cell>
          <cell r="E220" t="str">
            <v xml:space="preserve">3.10 - Material para Manutenção de Bens Móveis </v>
          </cell>
          <cell r="F220">
            <v>41043332000130</v>
          </cell>
          <cell r="G220" t="str">
            <v>COMERCIAL CESAR FIUSA</v>
          </cell>
          <cell r="H220" t="str">
            <v>B</v>
          </cell>
          <cell r="I220" t="str">
            <v>S</v>
          </cell>
          <cell r="J220" t="str">
            <v>24480</v>
          </cell>
          <cell r="K220" t="str">
            <v>27/12/2022</v>
          </cell>
          <cell r="L220" t="str">
            <v>26221241043332000130550010000244801860819257</v>
          </cell>
          <cell r="M220" t="str">
            <v>26 - Pernambuco</v>
          </cell>
          <cell r="N220">
            <v>364</v>
          </cell>
        </row>
        <row r="221">
          <cell r="C221" t="str">
            <v>HOSPITAL DOM MALAN</v>
          </cell>
          <cell r="E221" t="str">
            <v xml:space="preserve">3.10 - Material para Manutenção de Bens Móveis </v>
          </cell>
          <cell r="F221">
            <v>41043332000130</v>
          </cell>
          <cell r="G221" t="str">
            <v>COMERCIAL CESAR FIUSA</v>
          </cell>
          <cell r="H221" t="str">
            <v>B</v>
          </cell>
          <cell r="I221" t="str">
            <v>S</v>
          </cell>
          <cell r="J221" t="str">
            <v>24481</v>
          </cell>
          <cell r="K221" t="str">
            <v>27/12/2022</v>
          </cell>
          <cell r="L221" t="str">
            <v>26221241043332000130550010000244811457648722</v>
          </cell>
          <cell r="M221" t="str">
            <v>26 - Pernambuco</v>
          </cell>
          <cell r="N221">
            <v>207</v>
          </cell>
        </row>
        <row r="222">
          <cell r="C222" t="str">
            <v>HOSPITAL DOM MALAN</v>
          </cell>
          <cell r="E222" t="str">
            <v xml:space="preserve">3.10 - Material para Manutenção de Bens Móveis </v>
          </cell>
          <cell r="F222">
            <v>34110336000129</v>
          </cell>
          <cell r="G222" t="str">
            <v>ENAJIO ALENCAR DA SILVA 07168880411</v>
          </cell>
          <cell r="H222" t="str">
            <v>B</v>
          </cell>
          <cell r="I222" t="str">
            <v>S</v>
          </cell>
          <cell r="J222" t="str">
            <v>000133</v>
          </cell>
          <cell r="K222" t="str">
            <v>01/12/2022</v>
          </cell>
          <cell r="L222" t="str">
            <v>26221234110336000129550010000001331520115906</v>
          </cell>
          <cell r="M222" t="str">
            <v>26 - Pernambuco</v>
          </cell>
          <cell r="N222">
            <v>2474</v>
          </cell>
        </row>
        <row r="223">
          <cell r="C223" t="str">
            <v>HOSPITAL DOM MALAN</v>
          </cell>
          <cell r="E223" t="str">
            <v xml:space="preserve">3.10 - Material para Manutenção de Bens Móveis </v>
          </cell>
          <cell r="F223">
            <v>10779833000156</v>
          </cell>
          <cell r="G223" t="str">
            <v>MEDICAL MERCANTIL DE APAR MED LTDA</v>
          </cell>
          <cell r="H223" t="str">
            <v>B</v>
          </cell>
          <cell r="I223" t="str">
            <v>S</v>
          </cell>
          <cell r="J223" t="str">
            <v>000565588</v>
          </cell>
          <cell r="K223" t="str">
            <v>30/11/2022</v>
          </cell>
          <cell r="L223" t="str">
            <v>26221110779833000156550010005655881567610004</v>
          </cell>
          <cell r="M223" t="str">
            <v>26 - Pernambuco</v>
          </cell>
          <cell r="N223">
            <v>1280</v>
          </cell>
        </row>
        <row r="224">
          <cell r="C224" t="str">
            <v>HOSPITAL DOM MALAN</v>
          </cell>
          <cell r="E224" t="str">
            <v xml:space="preserve">3.10 - Material para Manutenção de Bens Móveis </v>
          </cell>
          <cell r="F224">
            <v>10859287000163</v>
          </cell>
          <cell r="G224" t="str">
            <v>NEWMED COMERCIO E SERVICOS DE EQUIPAMENT</v>
          </cell>
          <cell r="H224" t="str">
            <v>B</v>
          </cell>
          <cell r="I224" t="str">
            <v>S</v>
          </cell>
          <cell r="J224" t="str">
            <v>6053</v>
          </cell>
          <cell r="K224" t="str">
            <v>23/11/2022</v>
          </cell>
          <cell r="L224" t="str">
            <v>26221110859287000163550010000060531524247879</v>
          </cell>
          <cell r="M224" t="str">
            <v>26 - Pernambuco</v>
          </cell>
          <cell r="N224">
            <v>1140</v>
          </cell>
        </row>
        <row r="225">
          <cell r="C225" t="str">
            <v>HOSPITAL DOM MALAN</v>
          </cell>
          <cell r="E225" t="str">
            <v xml:space="preserve">3.10 - Material para Manutenção de Bens Móveis </v>
          </cell>
          <cell r="F225">
            <v>10859287000163</v>
          </cell>
          <cell r="G225" t="str">
            <v>NEWMED COMERCIO E SERVICOS DE EQUIPAMENT</v>
          </cell>
          <cell r="H225" t="str">
            <v>B</v>
          </cell>
          <cell r="I225" t="str">
            <v>S</v>
          </cell>
          <cell r="J225" t="str">
            <v>6063</v>
          </cell>
          <cell r="K225" t="str">
            <v>29/11/2022</v>
          </cell>
          <cell r="L225" t="str">
            <v>26221110859287000163550010000060631606497417</v>
          </cell>
          <cell r="M225" t="str">
            <v>26 - Pernambuco</v>
          </cell>
          <cell r="N225">
            <v>1225</v>
          </cell>
        </row>
        <row r="226">
          <cell r="C226" t="str">
            <v>HOSPITAL DOM MALAN</v>
          </cell>
          <cell r="E226" t="str">
            <v xml:space="preserve">3.10 - Material para Manutenção de Bens Móveis </v>
          </cell>
          <cell r="F226">
            <v>2493174000169</v>
          </cell>
          <cell r="G226" t="str">
            <v>PETROLLUZ MATERIAIS ELETRICOS LTDA</v>
          </cell>
          <cell r="H226" t="str">
            <v>B</v>
          </cell>
          <cell r="I226" t="str">
            <v>S</v>
          </cell>
          <cell r="J226" t="str">
            <v>000086351</v>
          </cell>
          <cell r="K226" t="str">
            <v>20/12/2022</v>
          </cell>
          <cell r="L226" t="str">
            <v>26221202493174000169550010000863511708095738</v>
          </cell>
          <cell r="M226" t="str">
            <v>26 - Pernambuco</v>
          </cell>
          <cell r="N226">
            <v>5.7</v>
          </cell>
        </row>
        <row r="227">
          <cell r="C227" t="str">
            <v>HOSPITAL DOM MALAN</v>
          </cell>
          <cell r="E227" t="str">
            <v>3.99 - Outras despesas com Material de Consumo</v>
          </cell>
          <cell r="F227">
            <v>15193955000180</v>
          </cell>
          <cell r="G227" t="str">
            <v>MICHAEL JOHN MOREIRA S SERVICOS TECNICOS</v>
          </cell>
          <cell r="H227" t="str">
            <v>B</v>
          </cell>
          <cell r="I227" t="str">
            <v>S</v>
          </cell>
          <cell r="J227" t="str">
            <v>000000117</v>
          </cell>
          <cell r="K227" t="str">
            <v>16/12/2022</v>
          </cell>
          <cell r="L227" t="str">
            <v>26221215193955000180550010000001171604565334</v>
          </cell>
          <cell r="M227" t="str">
            <v>26 - Pernambuco</v>
          </cell>
          <cell r="N227">
            <v>64.5</v>
          </cell>
        </row>
        <row r="228">
          <cell r="C228" t="str">
            <v>HOSPITAL DOM MALAN</v>
          </cell>
          <cell r="E228" t="str">
            <v>3.99 - Outras despesas com Material de Consumo</v>
          </cell>
          <cell r="F228">
            <v>6025185000175</v>
          </cell>
          <cell r="G228" t="str">
            <v>LINKMED SOLUCAO EM EQUIP MEDICO HOSP LTD</v>
          </cell>
          <cell r="H228" t="str">
            <v>B</v>
          </cell>
          <cell r="I228" t="str">
            <v>S</v>
          </cell>
          <cell r="J228" t="str">
            <v>000003152</v>
          </cell>
          <cell r="K228" t="str">
            <v>20/12/2022</v>
          </cell>
          <cell r="L228" t="str">
            <v>26221206025185000175550010000031521200647050</v>
          </cell>
          <cell r="M228" t="str">
            <v>26 - Pernambuco</v>
          </cell>
          <cell r="N228">
            <v>478</v>
          </cell>
        </row>
        <row r="229">
          <cell r="C229" t="str">
            <v>HOSPITAL DOM MALAN</v>
          </cell>
          <cell r="E229" t="str">
            <v>3.99 - Outras despesas com Material de Consumo</v>
          </cell>
          <cell r="F229">
            <v>10723181000138</v>
          </cell>
          <cell r="G229" t="str">
            <v>TF TRANSFORMOTORES LTDA</v>
          </cell>
          <cell r="H229" t="str">
            <v>B</v>
          </cell>
          <cell r="I229" t="str">
            <v>S</v>
          </cell>
          <cell r="J229" t="str">
            <v>5214</v>
          </cell>
          <cell r="K229" t="str">
            <v>01/12/2022</v>
          </cell>
          <cell r="L229" t="str">
            <v>26221210723181000138550010000052141751781693</v>
          </cell>
          <cell r="M229" t="str">
            <v>26 - Pernambuco</v>
          </cell>
          <cell r="N229">
            <v>129</v>
          </cell>
        </row>
        <row r="230">
          <cell r="C230" t="str">
            <v>HOSPITAL DOM MALAN</v>
          </cell>
          <cell r="E230" t="str">
            <v>3.99 - Outras despesas com Material de Consumo</v>
          </cell>
          <cell r="F230">
            <v>10723181000138</v>
          </cell>
          <cell r="G230" t="str">
            <v>TF TRANSFORMOTORES LTDA</v>
          </cell>
          <cell r="H230" t="str">
            <v>B</v>
          </cell>
          <cell r="I230" t="str">
            <v>S</v>
          </cell>
          <cell r="J230" t="str">
            <v>5216</v>
          </cell>
          <cell r="K230" t="str">
            <v>01/12/2022</v>
          </cell>
          <cell r="L230" t="str">
            <v>26221210723181000138550010000052161022655113</v>
          </cell>
          <cell r="M230" t="str">
            <v>26 - Pernambuco</v>
          </cell>
          <cell r="N230">
            <v>840</v>
          </cell>
        </row>
        <row r="231">
          <cell r="C231" t="str">
            <v>HOSPITAL DOM MALAN</v>
          </cell>
          <cell r="E231" t="str">
            <v>3.99 - Outras despesas com Material de Consumo</v>
          </cell>
          <cell r="F231">
            <v>33552783000175</v>
          </cell>
          <cell r="G231" t="str">
            <v>P R MADEIREIRA LTDA</v>
          </cell>
          <cell r="H231" t="str">
            <v>B</v>
          </cell>
          <cell r="I231" t="str">
            <v>S</v>
          </cell>
          <cell r="J231" t="str">
            <v>2928</v>
          </cell>
          <cell r="K231" t="str">
            <v>16/12/2022</v>
          </cell>
          <cell r="L231" t="str">
            <v>26221233552783000175550010000029281185694301</v>
          </cell>
          <cell r="M231" t="str">
            <v>26 - Pernambuco</v>
          </cell>
          <cell r="N231">
            <v>151.9</v>
          </cell>
        </row>
        <row r="232">
          <cell r="C232" t="str">
            <v>HOSPITAL DOM MALAN</v>
          </cell>
          <cell r="E232" t="str">
            <v>3.99 - Outras despesas com Material de Consumo</v>
          </cell>
          <cell r="F232">
            <v>5731915000190</v>
          </cell>
          <cell r="G232" t="str">
            <v>MALTEC IND E COM DE MAQUINAS LTDA</v>
          </cell>
          <cell r="H232" t="str">
            <v>B</v>
          </cell>
          <cell r="I232" t="str">
            <v>S</v>
          </cell>
          <cell r="J232" t="str">
            <v>31291</v>
          </cell>
          <cell r="K232" t="str">
            <v>08/12/2022</v>
          </cell>
          <cell r="L232" t="str">
            <v>43221205731915000190551000000312911000963650</v>
          </cell>
          <cell r="M232" t="str">
            <v>43 - Rio Grande do Sul</v>
          </cell>
          <cell r="N232">
            <v>598.82000000000005</v>
          </cell>
        </row>
        <row r="233">
          <cell r="C233" t="str">
            <v>HOSPITAL DOM MALAN</v>
          </cell>
          <cell r="E233" t="str">
            <v>3.99 - Outras despesas com Material de Consumo</v>
          </cell>
          <cell r="F233">
            <v>24396983000195</v>
          </cell>
          <cell r="G233" t="str">
            <v>MARCOS MALAQUIAS DA SILVA</v>
          </cell>
          <cell r="H233" t="str">
            <v>B</v>
          </cell>
          <cell r="I233" t="str">
            <v>S</v>
          </cell>
          <cell r="J233" t="str">
            <v>000004471</v>
          </cell>
          <cell r="K233" t="str">
            <v>07/12/2022</v>
          </cell>
          <cell r="L233" t="str">
            <v>26221224396983000195550010000044711674427481</v>
          </cell>
          <cell r="M233" t="str">
            <v>26 - Pernambuco</v>
          </cell>
          <cell r="N233">
            <v>155</v>
          </cell>
        </row>
        <row r="234">
          <cell r="C234" t="str">
            <v>HOSPITAL DOM MALAN</v>
          </cell>
          <cell r="E234" t="str">
            <v>3.99 - Outras despesas com Material de Consumo</v>
          </cell>
          <cell r="F234">
            <v>33910350000144</v>
          </cell>
          <cell r="G234" t="str">
            <v>GARDEIS EQUIP DE PROT INDIVIDUAL LTDA</v>
          </cell>
          <cell r="H234" t="str">
            <v>B</v>
          </cell>
          <cell r="I234" t="str">
            <v>S</v>
          </cell>
          <cell r="J234" t="str">
            <v>000006406</v>
          </cell>
          <cell r="K234" t="str">
            <v>05/12/2022</v>
          </cell>
          <cell r="L234" t="str">
            <v>29221234338330000103550010000064061923376378</v>
          </cell>
          <cell r="M234" t="str">
            <v>29 - Bahia</v>
          </cell>
          <cell r="N234">
            <v>11.9</v>
          </cell>
        </row>
        <row r="235">
          <cell r="C235" t="str">
            <v>HOSPITAL DOM MALAN</v>
          </cell>
          <cell r="E235" t="str">
            <v>3.99 - Outras despesas com Material de Consumo</v>
          </cell>
          <cell r="F235">
            <v>33910350000144</v>
          </cell>
          <cell r="G235" t="str">
            <v>GARDEIS EQUIP DE PROT INDIVIDUAL LTDA</v>
          </cell>
          <cell r="H235" t="str">
            <v>B</v>
          </cell>
          <cell r="I235" t="str">
            <v>S</v>
          </cell>
          <cell r="J235" t="str">
            <v>000006406</v>
          </cell>
          <cell r="K235" t="str">
            <v>05/12/2022</v>
          </cell>
          <cell r="L235" t="str">
            <v>29221234338330000103550010000064061923376378</v>
          </cell>
          <cell r="M235" t="str">
            <v>29 - Bahia</v>
          </cell>
          <cell r="N235">
            <v>42.03</v>
          </cell>
        </row>
        <row r="236">
          <cell r="C236" t="str">
            <v>HOSPITAL DOM MALAN</v>
          </cell>
          <cell r="E236" t="str">
            <v>3.99 - Outras despesas com Material de Consumo</v>
          </cell>
          <cell r="F236">
            <v>34338330000103</v>
          </cell>
          <cell r="G236" t="str">
            <v>GARDEIS COMERCIO VAREJISTA DE FERRAGENS E FERRAMENTAS LTDA</v>
          </cell>
          <cell r="H236" t="str">
            <v>B</v>
          </cell>
          <cell r="I236" t="str">
            <v>S</v>
          </cell>
          <cell r="J236" t="str">
            <v>000006504</v>
          </cell>
          <cell r="K236" t="str">
            <v>13/12/2022</v>
          </cell>
          <cell r="L236" t="str">
            <v>29221234338330000103550010000065041601277682</v>
          </cell>
          <cell r="M236" t="str">
            <v>29 - Bahia</v>
          </cell>
          <cell r="N236">
            <v>87.78</v>
          </cell>
        </row>
        <row r="237">
          <cell r="C237" t="str">
            <v>HOSPITAL DOM MALAN</v>
          </cell>
          <cell r="E237" t="str">
            <v>3.99 - Outras despesas com Material de Consumo</v>
          </cell>
          <cell r="F237">
            <v>27903825000172</v>
          </cell>
          <cell r="G237" t="str">
            <v>MENEZES E FREITAS MATERIAIS DE CONTR</v>
          </cell>
          <cell r="H237" t="str">
            <v>B</v>
          </cell>
          <cell r="I237" t="str">
            <v>S</v>
          </cell>
          <cell r="J237" t="str">
            <v>000009904</v>
          </cell>
          <cell r="K237" t="str">
            <v>02/12/2022</v>
          </cell>
          <cell r="L237" t="str">
            <v>26221227903825000172550010000099041540418525</v>
          </cell>
          <cell r="M237" t="str">
            <v>26 - Pernambuco</v>
          </cell>
          <cell r="N237">
            <v>237.7</v>
          </cell>
        </row>
        <row r="238">
          <cell r="C238" t="str">
            <v>HOSPITAL DOM MALAN</v>
          </cell>
          <cell r="E238" t="str">
            <v>3.99 - Outras despesas com Material de Consumo</v>
          </cell>
          <cell r="F238">
            <v>27903825000172</v>
          </cell>
          <cell r="G238" t="str">
            <v>MENEZES E FREITAS MATERIAIS DE CONTR</v>
          </cell>
          <cell r="H238" t="str">
            <v>B</v>
          </cell>
          <cell r="I238" t="str">
            <v>S</v>
          </cell>
          <cell r="J238" t="str">
            <v>000009941</v>
          </cell>
          <cell r="K238" t="str">
            <v>09/12/2022</v>
          </cell>
          <cell r="L238" t="str">
            <v>26221227903825000172550010000099411836377835</v>
          </cell>
          <cell r="M238" t="str">
            <v>26 - Pernambuco</v>
          </cell>
          <cell r="N238">
            <v>29.35</v>
          </cell>
        </row>
        <row r="239">
          <cell r="C239" t="str">
            <v>HOSPITAL DOM MALAN</v>
          </cell>
          <cell r="E239" t="str">
            <v>3.99 - Outras despesas com Material de Consumo</v>
          </cell>
          <cell r="F239">
            <v>27903825000172</v>
          </cell>
          <cell r="G239" t="str">
            <v>MENEZES E FREITAS MATERIAIS DE CONTR</v>
          </cell>
          <cell r="H239" t="str">
            <v>B</v>
          </cell>
          <cell r="I239" t="str">
            <v>S</v>
          </cell>
          <cell r="J239" t="str">
            <v>000009970</v>
          </cell>
          <cell r="K239" t="str">
            <v>14/12/2022</v>
          </cell>
          <cell r="L239" t="str">
            <v>26221227903825000172550010000099701222502749</v>
          </cell>
          <cell r="M239" t="str">
            <v>26 - Pernambuco</v>
          </cell>
          <cell r="N239">
            <v>146</v>
          </cell>
        </row>
        <row r="240">
          <cell r="C240" t="str">
            <v>HOSPITAL DOM MALAN</v>
          </cell>
          <cell r="E240" t="str">
            <v>3.99 - Outras despesas com Material de Consumo</v>
          </cell>
          <cell r="F240">
            <v>27903825000172</v>
          </cell>
          <cell r="G240" t="str">
            <v>MENEZES E FREITAS MATERIAIS DE CONTR</v>
          </cell>
          <cell r="H240" t="str">
            <v>B</v>
          </cell>
          <cell r="I240" t="str">
            <v>S</v>
          </cell>
          <cell r="J240" t="str">
            <v>000009999</v>
          </cell>
          <cell r="K240" t="str">
            <v>20/12/2022</v>
          </cell>
          <cell r="L240" t="str">
            <v>26221227903825000172550010000099991140914855</v>
          </cell>
          <cell r="M240" t="str">
            <v>26 - Pernambuco</v>
          </cell>
          <cell r="N240">
            <v>12.09</v>
          </cell>
        </row>
        <row r="241">
          <cell r="C241" t="str">
            <v>HOSPITAL DOM MALAN</v>
          </cell>
          <cell r="E241" t="str">
            <v>3.99 - Outras despesas com Material de Consumo</v>
          </cell>
          <cell r="F241">
            <v>140827000109</v>
          </cell>
          <cell r="G241" t="str">
            <v>ENGELUZ ENGENHARIA E COMERCIO LTDA</v>
          </cell>
          <cell r="H241" t="str">
            <v>B</v>
          </cell>
          <cell r="I241" t="str">
            <v>S</v>
          </cell>
          <cell r="J241" t="str">
            <v>000014326</v>
          </cell>
          <cell r="K241" t="str">
            <v>14/12/2022</v>
          </cell>
          <cell r="L241" t="str">
            <v>52221200140827000109550010000143261816998673</v>
          </cell>
          <cell r="M241" t="str">
            <v>52 - Goiás</v>
          </cell>
          <cell r="N241">
            <v>511</v>
          </cell>
        </row>
        <row r="242">
          <cell r="C242" t="str">
            <v>HOSPITAL DOM MALAN</v>
          </cell>
          <cell r="E242" t="str">
            <v>3.99 - Outras despesas com Material de Consumo</v>
          </cell>
          <cell r="F242">
            <v>16586047000119</v>
          </cell>
          <cell r="G242" t="str">
            <v>IPE MADEIRAS MAQUINAS E FERRAMENTAS LTDA</v>
          </cell>
          <cell r="H242" t="str">
            <v>B</v>
          </cell>
          <cell r="I242" t="str">
            <v>S</v>
          </cell>
          <cell r="J242" t="str">
            <v>000084702</v>
          </cell>
          <cell r="K242" t="str">
            <v>15/12/2022</v>
          </cell>
          <cell r="L242" t="str">
            <v>26221216586047000119550040000847021641182046</v>
          </cell>
          <cell r="M242" t="str">
            <v>26 - Pernambuco</v>
          </cell>
          <cell r="N242">
            <v>58.25</v>
          </cell>
        </row>
        <row r="243">
          <cell r="C243" t="str">
            <v>HOSPITAL DOM MALAN</v>
          </cell>
          <cell r="E243" t="str">
            <v>3.99 - Outras despesas com Material de Consumo</v>
          </cell>
          <cell r="F243">
            <v>2991409000142</v>
          </cell>
          <cell r="G243" t="str">
            <v>FERRAMENTAL MAQUINAS FERRAMENTAL E PARAFUSOS LTDA</v>
          </cell>
          <cell r="H243" t="str">
            <v>B</v>
          </cell>
          <cell r="I243" t="str">
            <v>S</v>
          </cell>
          <cell r="J243" t="str">
            <v>165633</v>
          </cell>
          <cell r="K243" t="str">
            <v>21/11/2022</v>
          </cell>
          <cell r="L243" t="str">
            <v>29221102991409000142550010001656331213751329</v>
          </cell>
          <cell r="M243" t="str">
            <v>29 - Bahia</v>
          </cell>
          <cell r="N243">
            <v>110.5</v>
          </cell>
        </row>
        <row r="244">
          <cell r="C244" t="str">
            <v>HOSPITAL DOM MALAN</v>
          </cell>
          <cell r="E244" t="str">
            <v>3.99 - Outras despesas com Material de Consumo</v>
          </cell>
          <cell r="F244">
            <v>17304095000130</v>
          </cell>
          <cell r="G244" t="str">
            <v>JUNCAO COMERCIO E REP DE MAT DE CONSTRUC</v>
          </cell>
          <cell r="H244" t="str">
            <v>B</v>
          </cell>
          <cell r="I244" t="str">
            <v>S</v>
          </cell>
          <cell r="J244" t="str">
            <v>191554</v>
          </cell>
          <cell r="K244" t="str">
            <v>05/12/2022</v>
          </cell>
          <cell r="L244" t="str">
            <v>26221217304095000130550020001915541103724415</v>
          </cell>
          <cell r="M244" t="str">
            <v>26 - Pernambuco</v>
          </cell>
          <cell r="N244">
            <v>520</v>
          </cell>
        </row>
        <row r="245">
          <cell r="C245" t="str">
            <v>HOSPITAL DOM MALAN</v>
          </cell>
          <cell r="E245" t="str">
            <v>3.99 - Outras despesas com Material de Consumo</v>
          </cell>
          <cell r="F245">
            <v>4265871000198</v>
          </cell>
          <cell r="G245" t="str">
            <v>LEAO EQUIPADORA</v>
          </cell>
          <cell r="H245" t="str">
            <v>B</v>
          </cell>
          <cell r="I245" t="str">
            <v>S</v>
          </cell>
          <cell r="J245" t="str">
            <v>209670</v>
          </cell>
          <cell r="K245" t="str">
            <v>05/12/2022</v>
          </cell>
          <cell r="L245" t="str">
            <v>26221204265871000198550050002096701245155396</v>
          </cell>
          <cell r="M245" t="str">
            <v>26 - Pernambuco</v>
          </cell>
          <cell r="N245">
            <v>82.95</v>
          </cell>
        </row>
        <row r="246">
          <cell r="C246" t="str">
            <v>HOSPITAL DOM MALAN</v>
          </cell>
          <cell r="E246" t="str">
            <v>3.99 - Outras despesas com Material de Consumo</v>
          </cell>
          <cell r="F246">
            <v>4265871000198</v>
          </cell>
          <cell r="G246" t="str">
            <v>LEAO EQUIPADORA</v>
          </cell>
          <cell r="H246" t="str">
            <v>B</v>
          </cell>
          <cell r="I246" t="str">
            <v>S</v>
          </cell>
          <cell r="J246" t="str">
            <v>210572</v>
          </cell>
          <cell r="K246" t="str">
            <v>19/12/2022</v>
          </cell>
          <cell r="L246" t="str">
            <v>26221204265871000198550050002105721220521145</v>
          </cell>
          <cell r="M246" t="str">
            <v>26 - Pernambuco</v>
          </cell>
          <cell r="N246">
            <v>64.5</v>
          </cell>
        </row>
        <row r="247">
          <cell r="C247" t="str">
            <v>HOSPITAL DOM MALAN</v>
          </cell>
          <cell r="E247" t="str">
            <v>3.99 - Outras despesas com Material de Consumo</v>
          </cell>
          <cell r="F247">
            <v>4265871000198</v>
          </cell>
          <cell r="G247" t="str">
            <v>LEAO EQUIPADORA</v>
          </cell>
          <cell r="H247" t="str">
            <v>B</v>
          </cell>
          <cell r="I247" t="str">
            <v>S</v>
          </cell>
          <cell r="J247" t="str">
            <v>210765</v>
          </cell>
          <cell r="K247" t="str">
            <v>22/12/2022</v>
          </cell>
          <cell r="L247" t="str">
            <v>26221204265871000198550050002107651171431695</v>
          </cell>
          <cell r="M247" t="str">
            <v>26 - Pernambuco</v>
          </cell>
          <cell r="N247">
            <v>45.91</v>
          </cell>
        </row>
        <row r="248">
          <cell r="C248" t="str">
            <v>HOSPITAL DOM MALAN</v>
          </cell>
          <cell r="E248" t="str">
            <v>3.99 - Outras despesas com Material de Consumo</v>
          </cell>
          <cell r="F248">
            <v>9436414000132</v>
          </cell>
          <cell r="G248" t="str">
            <v>PREMOLNITOS MAT DE CONST LTDA</v>
          </cell>
          <cell r="H248" t="str">
            <v>B</v>
          </cell>
          <cell r="I248" t="str">
            <v>S</v>
          </cell>
          <cell r="J248" t="str">
            <v>315844</v>
          </cell>
          <cell r="K248" t="str">
            <v>06/12/2022</v>
          </cell>
          <cell r="L248" t="str">
            <v>26221209436414000132550020003158441228154224</v>
          </cell>
          <cell r="M248" t="str">
            <v>26 - Pernambuco</v>
          </cell>
          <cell r="N248">
            <v>579.79999999999995</v>
          </cell>
        </row>
        <row r="249">
          <cell r="C249" t="str">
            <v>HOSPITAL DOM MALAN</v>
          </cell>
          <cell r="E249" t="str">
            <v>3.99 - Outras despesas com Material de Consumo</v>
          </cell>
          <cell r="F249">
            <v>9436414000132</v>
          </cell>
          <cell r="G249" t="str">
            <v>PREMOLNITOS MAT DE CONST LTDA</v>
          </cell>
          <cell r="H249" t="str">
            <v>B</v>
          </cell>
          <cell r="I249" t="str">
            <v>S</v>
          </cell>
          <cell r="J249" t="str">
            <v>316555</v>
          </cell>
          <cell r="K249" t="str">
            <v>14/12/2022</v>
          </cell>
          <cell r="L249" t="str">
            <v>26221209436414000132550020003165551112209210</v>
          </cell>
          <cell r="M249" t="str">
            <v>26 - Pernambuco</v>
          </cell>
          <cell r="N249">
            <v>38.770000000000003</v>
          </cell>
        </row>
        <row r="250">
          <cell r="C250" t="str">
            <v>HOSPITAL DOM MALAN</v>
          </cell>
          <cell r="E250" t="str">
            <v>3.99 - Outras despesas com Material de Consumo</v>
          </cell>
          <cell r="F250">
            <v>24441065000130</v>
          </cell>
          <cell r="G250" t="str">
            <v>PREMIER MATERIAL DE CONST LTDA</v>
          </cell>
          <cell r="H250" t="str">
            <v>B</v>
          </cell>
          <cell r="I250" t="str">
            <v>S</v>
          </cell>
          <cell r="J250" t="str">
            <v>000030415</v>
          </cell>
          <cell r="K250" t="str">
            <v>13/12/2022</v>
          </cell>
          <cell r="L250" t="str">
            <v>26221224441065000130550010000304151057890828</v>
          </cell>
          <cell r="M250" t="str">
            <v>26 - Pernambuco</v>
          </cell>
          <cell r="N250">
            <v>225.78</v>
          </cell>
        </row>
        <row r="251">
          <cell r="C251" t="str">
            <v>HOSPITAL DOM MALAN</v>
          </cell>
          <cell r="E251" t="str">
            <v>3.99 - Outras despesas com Material de Consumo</v>
          </cell>
          <cell r="F251">
            <v>2991409000142</v>
          </cell>
          <cell r="G251" t="str">
            <v>FERRAMENTAL MAQUINAS FERRAMENTAL E PARAFUSOS LTDA</v>
          </cell>
          <cell r="H251" t="str">
            <v>B</v>
          </cell>
          <cell r="I251" t="str">
            <v>S</v>
          </cell>
          <cell r="J251" t="str">
            <v>165633</v>
          </cell>
          <cell r="K251" t="str">
            <v>21/11/2022</v>
          </cell>
          <cell r="L251" t="str">
            <v>29221102991409000142550010001656331213751329</v>
          </cell>
          <cell r="M251" t="str">
            <v>29 - Bahia</v>
          </cell>
          <cell r="N251">
            <v>9.1</v>
          </cell>
        </row>
        <row r="252">
          <cell r="C252" t="str">
            <v>HOSPITAL DOM MALAN</v>
          </cell>
          <cell r="E252" t="str">
            <v>3.99 - Outras despesas com Material de Consumo</v>
          </cell>
          <cell r="F252">
            <v>9436414000132</v>
          </cell>
          <cell r="G252" t="str">
            <v>PREMOLNITOS MAT DE CONST LTDA</v>
          </cell>
          <cell r="H252" t="str">
            <v>B</v>
          </cell>
          <cell r="I252" t="str">
            <v>S</v>
          </cell>
          <cell r="J252" t="str">
            <v>317044</v>
          </cell>
          <cell r="K252" t="str">
            <v>20/12/2022</v>
          </cell>
          <cell r="L252" t="str">
            <v>26221209436414000132550020003170441842361866</v>
          </cell>
          <cell r="M252" t="str">
            <v>26 - Pernambuco</v>
          </cell>
          <cell r="N252">
            <v>20.93</v>
          </cell>
        </row>
        <row r="253">
          <cell r="C253" t="str">
            <v>HOSPITAL DOM MALAN</v>
          </cell>
          <cell r="E253" t="str">
            <v>3.99 - Outras despesas com Material de Consumo</v>
          </cell>
          <cell r="F253">
            <v>10723181000138</v>
          </cell>
          <cell r="G253" t="str">
            <v>TF TRANSFORMOTORES LTDA</v>
          </cell>
          <cell r="H253" t="str">
            <v>B</v>
          </cell>
          <cell r="I253" t="str">
            <v>S</v>
          </cell>
          <cell r="J253" t="str">
            <v>5214</v>
          </cell>
          <cell r="K253" t="str">
            <v>01/12/2022</v>
          </cell>
          <cell r="L253" t="str">
            <v>26221210723181000138550010000052141751781693</v>
          </cell>
          <cell r="M253" t="str">
            <v>26 - Pernambuco</v>
          </cell>
          <cell r="N253">
            <v>15</v>
          </cell>
        </row>
        <row r="254">
          <cell r="C254" t="str">
            <v>HOSPITAL DOM MALAN</v>
          </cell>
          <cell r="E254" t="str">
            <v>3.99 - Outras despesas com Material de Consumo</v>
          </cell>
          <cell r="F254">
            <v>10723181000138</v>
          </cell>
          <cell r="G254" t="str">
            <v>TF TRANSFORMOTORES LTDA</v>
          </cell>
          <cell r="H254" t="str">
            <v>B</v>
          </cell>
          <cell r="I254" t="str">
            <v>S</v>
          </cell>
          <cell r="J254" t="str">
            <v>5216</v>
          </cell>
          <cell r="K254" t="str">
            <v>01/12/2022</v>
          </cell>
          <cell r="L254" t="str">
            <v>26221210723181000138550010000052161022655113</v>
          </cell>
          <cell r="M254" t="str">
            <v>26 - Pernambuco</v>
          </cell>
          <cell r="N254">
            <v>30</v>
          </cell>
        </row>
        <row r="255">
          <cell r="C255" t="str">
            <v>HOSPITAL DOM MALAN</v>
          </cell>
          <cell r="E255" t="str">
            <v>1.99 - Outras Despesas com Pessoal</v>
          </cell>
          <cell r="F255">
            <v>2102498000129</v>
          </cell>
          <cell r="G255" t="str">
            <v xml:space="preserve">METROPOLITAN LIFE SEGUROS </v>
          </cell>
          <cell r="H255" t="str">
            <v>S</v>
          </cell>
          <cell r="I255" t="str">
            <v>N</v>
          </cell>
          <cell r="J255" t="str">
            <v>FATURA</v>
          </cell>
          <cell r="N255">
            <v>2621.35</v>
          </cell>
        </row>
        <row r="256">
          <cell r="C256" t="str">
            <v>HOSPITAL DOM MALAN</v>
          </cell>
          <cell r="E256" t="str">
            <v>1.99 - Outras Despesas com Pessoal</v>
          </cell>
          <cell r="F256">
            <v>8380889000434</v>
          </cell>
          <cell r="G256" t="str">
            <v>ATLANTICO TRANSPORTES LTDA</v>
          </cell>
          <cell r="H256" t="str">
            <v>S</v>
          </cell>
          <cell r="I256" t="str">
            <v>S</v>
          </cell>
          <cell r="J256" t="str">
            <v>00000022350</v>
          </cell>
          <cell r="K256">
            <v>44890</v>
          </cell>
          <cell r="L256" t="str">
            <v>680aac137</v>
          </cell>
          <cell r="M256" t="str">
            <v>2611101 - Petrolina - PE</v>
          </cell>
          <cell r="N256">
            <v>21142.05</v>
          </cell>
        </row>
        <row r="257">
          <cell r="C257" t="str">
            <v>HOSPITAL DOM MALAN</v>
          </cell>
          <cell r="E257" t="str">
            <v>1.99 - Outras Despesas com Pessoal</v>
          </cell>
          <cell r="F257">
            <v>34133896000107</v>
          </cell>
          <cell r="G257" t="str">
            <v>SETRANVASF GESTAO DE CREDITOS EIRELI</v>
          </cell>
          <cell r="H257" t="str">
            <v>S</v>
          </cell>
          <cell r="I257" t="str">
            <v>S</v>
          </cell>
          <cell r="J257" t="str">
            <v>20221197</v>
          </cell>
          <cell r="K257">
            <v>44915</v>
          </cell>
          <cell r="L257" t="str">
            <v>3FCDABD6F</v>
          </cell>
          <cell r="M257" t="str">
            <v>2918407 - Juazeiro - BA</v>
          </cell>
          <cell r="N257">
            <v>7212</v>
          </cell>
        </row>
        <row r="258">
          <cell r="C258" t="str">
            <v>HOSPITAL DOM MALAN</v>
          </cell>
          <cell r="E258" t="str">
            <v>1.99 - Outras Despesas com Pessoal</v>
          </cell>
          <cell r="F258" t="str">
            <v>12.696.911/0001-84</v>
          </cell>
          <cell r="G258" t="str">
            <v>ASSOC. TRANSP. ALTERN. COMPLEM. PASSAG. PROJ. IRRIGADOS</v>
          </cell>
          <cell r="H258" t="str">
            <v>S</v>
          </cell>
          <cell r="I258" t="str">
            <v>S</v>
          </cell>
          <cell r="J258" t="str">
            <v>1537</v>
          </cell>
          <cell r="K258">
            <v>44896</v>
          </cell>
          <cell r="L258" t="str">
            <v>52330bf85</v>
          </cell>
          <cell r="M258" t="str">
            <v>2611101 - Petrolina - PE</v>
          </cell>
          <cell r="N258">
            <v>210</v>
          </cell>
        </row>
        <row r="259">
          <cell r="C259" t="str">
            <v>HOSPITAL DOM MALAN</v>
          </cell>
          <cell r="E259" t="str">
            <v>1.99 - Outras Despesas com Pessoal</v>
          </cell>
          <cell r="F259">
            <v>7107866000145</v>
          </cell>
          <cell r="G259" t="str">
            <v>ASSOC. TRANSP. ALTERN. COMPLEM. PASSAG. PROJ. IRRIGADOS</v>
          </cell>
          <cell r="H259" t="str">
            <v>S</v>
          </cell>
          <cell r="I259" t="str">
            <v>S</v>
          </cell>
          <cell r="J259" t="str">
            <v>2875</v>
          </cell>
          <cell r="K259">
            <v>44895</v>
          </cell>
          <cell r="L259" t="str">
            <v>25ef69c50</v>
          </cell>
          <cell r="M259" t="str">
            <v>2611101 - Petrolina - PE</v>
          </cell>
          <cell r="N259">
            <v>1176</v>
          </cell>
        </row>
        <row r="260">
          <cell r="C260" t="str">
            <v>HOSPITAL DOM MALAN</v>
          </cell>
          <cell r="E260" t="str">
            <v>1.99 - Outras Despesas com Pessoal</v>
          </cell>
          <cell r="F260">
            <v>34133896000107</v>
          </cell>
          <cell r="G260" t="str">
            <v>SETRANVASF GESTAO DE CREDITOS EIRELI</v>
          </cell>
          <cell r="H260" t="str">
            <v>S</v>
          </cell>
          <cell r="I260" t="str">
            <v>S</v>
          </cell>
          <cell r="J260" t="str">
            <v>20221199</v>
          </cell>
          <cell r="K260">
            <v>44915</v>
          </cell>
          <cell r="L260" t="str">
            <v>31956B407</v>
          </cell>
          <cell r="M260" t="str">
            <v>2918407 - Juazeiro - BA</v>
          </cell>
          <cell r="N260">
            <v>450</v>
          </cell>
        </row>
        <row r="261">
          <cell r="C261" t="str">
            <v>HOSPITAL DOM MALAN</v>
          </cell>
          <cell r="E261" t="str">
            <v>1.99 - Outras Despesas com Pessoal</v>
          </cell>
          <cell r="F261">
            <v>20129691000135</v>
          </cell>
          <cell r="G261" t="str">
            <v xml:space="preserve">COOPERTRANSERTAO - COOPERATIVA DOS PROPRIETARIOS </v>
          </cell>
          <cell r="H261" t="str">
            <v>S</v>
          </cell>
          <cell r="I261" t="str">
            <v>S</v>
          </cell>
          <cell r="J261" t="str">
            <v>1393</v>
          </cell>
          <cell r="K261">
            <v>44895</v>
          </cell>
          <cell r="L261" t="str">
            <v>f0d918b60</v>
          </cell>
          <cell r="M261" t="str">
            <v>2611101 - Petrolina - PE</v>
          </cell>
          <cell r="N261">
            <v>224</v>
          </cell>
        </row>
        <row r="262">
          <cell r="C262" t="str">
            <v>HOSPITAL DOM MALAN</v>
          </cell>
          <cell r="E262" t="str">
            <v xml:space="preserve">5.21 - Seguros em geral </v>
          </cell>
          <cell r="F262">
            <v>92682038000100</v>
          </cell>
          <cell r="G262" t="str">
            <v xml:space="preserve">BRADESCO AUTO/RE COMPANHIA DE SEGUROS </v>
          </cell>
          <cell r="H262" t="str">
            <v>S</v>
          </cell>
          <cell r="I262" t="str">
            <v>N</v>
          </cell>
          <cell r="J262" t="str">
            <v>APÓLICE</v>
          </cell>
          <cell r="N262">
            <v>179.25</v>
          </cell>
        </row>
        <row r="263">
          <cell r="C263" t="str">
            <v>HOSPITAL DOM MALAN</v>
          </cell>
          <cell r="E263" t="str">
            <v xml:space="preserve">5.21 - Seguros em geral </v>
          </cell>
          <cell r="F263" t="str">
            <v>03.502.099/0001-18</v>
          </cell>
          <cell r="G263" t="str">
            <v>CHUBB SEGUROS BRASIL S.A</v>
          </cell>
          <cell r="H263" t="str">
            <v>S</v>
          </cell>
          <cell r="I263" t="str">
            <v>N</v>
          </cell>
          <cell r="J263" t="str">
            <v>APÓLICE</v>
          </cell>
          <cell r="N263">
            <v>559.79999999999995</v>
          </cell>
        </row>
        <row r="264">
          <cell r="C264" t="str">
            <v>HOSPITAL DOM MALAN</v>
          </cell>
          <cell r="E264" t="str">
            <v xml:space="preserve">5.21 - Seguros em geral </v>
          </cell>
          <cell r="F264">
            <v>61198164000160</v>
          </cell>
          <cell r="G264" t="str">
            <v>PORTO SEGURO AUTO</v>
          </cell>
          <cell r="H264" t="str">
            <v>S</v>
          </cell>
          <cell r="I264" t="str">
            <v>N</v>
          </cell>
          <cell r="J264" t="str">
            <v>APÓLICE</v>
          </cell>
          <cell r="N264">
            <v>983.13</v>
          </cell>
        </row>
        <row r="265">
          <cell r="C265" t="str">
            <v>HOSPITAL DOM MALAN</v>
          </cell>
          <cell r="E265" t="str">
            <v xml:space="preserve">5.21 - Seguros em geral </v>
          </cell>
          <cell r="F265">
            <v>61198164000160</v>
          </cell>
          <cell r="G265" t="str">
            <v xml:space="preserve">PORTO SEGURO CIA DE SEGUROS GERAIS </v>
          </cell>
          <cell r="H265" t="str">
            <v>S</v>
          </cell>
          <cell r="I265" t="str">
            <v>N</v>
          </cell>
          <cell r="J265" t="str">
            <v>APÓLICE</v>
          </cell>
          <cell r="N265">
            <v>631.75</v>
          </cell>
        </row>
        <row r="266">
          <cell r="C266" t="str">
            <v>HOSPITAL DOM MALAN</v>
          </cell>
          <cell r="E266" t="str">
            <v xml:space="preserve">5.25 - Serviços Bancários </v>
          </cell>
          <cell r="F266" t="str">
            <v>60.746.948/8669-26</v>
          </cell>
          <cell r="G266" t="str">
            <v>BANCO BRADESCO S.A.</v>
          </cell>
          <cell r="H266" t="str">
            <v>S</v>
          </cell>
          <cell r="I266" t="str">
            <v>N</v>
          </cell>
          <cell r="N266">
            <v>221.9</v>
          </cell>
        </row>
        <row r="267">
          <cell r="C267" t="str">
            <v>HOSPITAL DOM MALAN</v>
          </cell>
          <cell r="E267" t="str">
            <v xml:space="preserve">5.25 - Serviços Bancários </v>
          </cell>
          <cell r="F267">
            <v>60746948866926</v>
          </cell>
          <cell r="G267" t="str">
            <v>BANCO BRADESCO S.A.</v>
          </cell>
          <cell r="H267" t="str">
            <v>S</v>
          </cell>
          <cell r="I267" t="str">
            <v>N</v>
          </cell>
          <cell r="N267">
            <v>326.89999999999998</v>
          </cell>
        </row>
        <row r="268">
          <cell r="C268" t="str">
            <v>HOSPITAL DOM MALAN</v>
          </cell>
          <cell r="E268" t="str">
            <v xml:space="preserve">5.25 - Serviços Bancários </v>
          </cell>
          <cell r="F268">
            <v>60746948866926</v>
          </cell>
          <cell r="G268" t="str">
            <v>BANCO BRADESCO S.A.</v>
          </cell>
          <cell r="H268" t="str">
            <v>S</v>
          </cell>
          <cell r="I268" t="str">
            <v>N</v>
          </cell>
          <cell r="N268">
            <v>167.32</v>
          </cell>
        </row>
        <row r="269">
          <cell r="C269" t="str">
            <v>HOSPITAL DOM MALAN</v>
          </cell>
          <cell r="E269" t="str">
            <v>5.9 - Telefonia Móvel</v>
          </cell>
          <cell r="F269">
            <v>2421421001355</v>
          </cell>
          <cell r="G269" t="str">
            <v>TIM CELULAR SA</v>
          </cell>
          <cell r="H269" t="str">
            <v>S</v>
          </cell>
          <cell r="I269" t="str">
            <v>N</v>
          </cell>
          <cell r="J269" t="str">
            <v>FATURA</v>
          </cell>
          <cell r="K269">
            <v>44896</v>
          </cell>
          <cell r="N269">
            <v>1854.78</v>
          </cell>
        </row>
        <row r="270">
          <cell r="C270" t="str">
            <v>HOSPITAL DOM MALAN</v>
          </cell>
          <cell r="E270" t="str">
            <v>5.18 - Teledonia Fixa</v>
          </cell>
          <cell r="F270">
            <v>2558157000162</v>
          </cell>
          <cell r="G270" t="str">
            <v>TELEFONICA BRASIL SA</v>
          </cell>
          <cell r="H270" t="str">
            <v>S</v>
          </cell>
          <cell r="I270" t="str">
            <v>N</v>
          </cell>
          <cell r="J270" t="str">
            <v>FATURA</v>
          </cell>
          <cell r="K270">
            <v>44896</v>
          </cell>
          <cell r="N270">
            <v>215.99</v>
          </cell>
        </row>
        <row r="271">
          <cell r="C271" t="str">
            <v>HOSPITAL DOM MALAN</v>
          </cell>
          <cell r="E271" t="str">
            <v>5.18 - Teledonia Fixa</v>
          </cell>
          <cell r="F271">
            <v>76535764002278</v>
          </cell>
          <cell r="G271" t="str">
            <v>OI S.A.</v>
          </cell>
          <cell r="H271" t="str">
            <v>S</v>
          </cell>
          <cell r="I271" t="str">
            <v>N</v>
          </cell>
          <cell r="J271" t="str">
            <v>FATURA</v>
          </cell>
          <cell r="K271">
            <v>44915</v>
          </cell>
          <cell r="N271">
            <v>2976.7</v>
          </cell>
        </row>
        <row r="272">
          <cell r="C272" t="str">
            <v>HOSPITAL DOM MALAN</v>
          </cell>
          <cell r="E272" t="str">
            <v>5.13 - Água e Esgoto</v>
          </cell>
          <cell r="F272">
            <v>9769035000164</v>
          </cell>
          <cell r="G272" t="str">
            <v>COMPESA</v>
          </cell>
          <cell r="H272" t="str">
            <v>S</v>
          </cell>
          <cell r="I272" t="str">
            <v>N</v>
          </cell>
          <cell r="J272" t="str">
            <v>FATURA</v>
          </cell>
          <cell r="N272">
            <v>52615.259999999995</v>
          </cell>
        </row>
        <row r="273">
          <cell r="C273" t="str">
            <v>HOSPITAL DOM MALAN</v>
          </cell>
          <cell r="E273" t="str">
            <v>5.13 - Água e Esgoto</v>
          </cell>
          <cell r="F273">
            <v>9769035000164</v>
          </cell>
          <cell r="G273" t="str">
            <v>COMPESA</v>
          </cell>
          <cell r="H273" t="str">
            <v>S</v>
          </cell>
          <cell r="I273" t="str">
            <v>N</v>
          </cell>
          <cell r="J273" t="str">
            <v>FATURA</v>
          </cell>
          <cell r="N273">
            <v>129.26</v>
          </cell>
        </row>
        <row r="274">
          <cell r="C274" t="str">
            <v>HOSPITAL DOM MALAN</v>
          </cell>
          <cell r="E274" t="str">
            <v>5.13 - Água e Esgoto</v>
          </cell>
          <cell r="F274">
            <v>9769035000164</v>
          </cell>
          <cell r="G274" t="str">
            <v>COMPESA</v>
          </cell>
          <cell r="H274" t="str">
            <v>S</v>
          </cell>
          <cell r="I274" t="str">
            <v>N</v>
          </cell>
          <cell r="J274" t="str">
            <v>FATURA</v>
          </cell>
          <cell r="N274">
            <v>364.48</v>
          </cell>
        </row>
        <row r="275">
          <cell r="C275" t="str">
            <v>HOSPITAL DOM MALAN</v>
          </cell>
          <cell r="E275" t="str">
            <v>5.12 - Energia Elétrica</v>
          </cell>
          <cell r="F275">
            <v>10835932000108</v>
          </cell>
          <cell r="G275" t="str">
            <v xml:space="preserve">COMPANHIA ENERGÉTICA DE PERNAMBUCO </v>
          </cell>
          <cell r="H275" t="str">
            <v>S</v>
          </cell>
          <cell r="I275" t="str">
            <v>S</v>
          </cell>
          <cell r="J275" t="str">
            <v>239710945</v>
          </cell>
          <cell r="K275">
            <v>44935</v>
          </cell>
          <cell r="L275" t="str">
            <v>26230110835932000108660002397109451065083112</v>
          </cell>
          <cell r="M275" t="str">
            <v>2611606 - Recife - PE</v>
          </cell>
          <cell r="N275">
            <v>79981.19</v>
          </cell>
        </row>
        <row r="276">
          <cell r="C276" t="str">
            <v>HOSPITAL DOM MALAN</v>
          </cell>
          <cell r="E276" t="str">
            <v>5.3 - Locação de Máquinas e Equipamentos</v>
          </cell>
          <cell r="F276">
            <v>9014387000100</v>
          </cell>
          <cell r="G276" t="str">
            <v>COMPLETA SERVICOS DE AR CONDICIONADO E LOCAÇÃO LTDA</v>
          </cell>
          <cell r="H276" t="str">
            <v>S</v>
          </cell>
          <cell r="I276" t="str">
            <v>N</v>
          </cell>
          <cell r="J276" t="str">
            <v xml:space="preserve">RECIBO </v>
          </cell>
          <cell r="K276">
            <v>44896</v>
          </cell>
          <cell r="N276">
            <v>2270</v>
          </cell>
        </row>
        <row r="277">
          <cell r="C277" t="str">
            <v>HOSPITAL DOM MALAN</v>
          </cell>
          <cell r="E277" t="str">
            <v>5.3 - Locação de Máquinas e Equipamentos</v>
          </cell>
          <cell r="F277">
            <v>23180800000137</v>
          </cell>
          <cell r="G277" t="str">
            <v>ENNE SOLUCOES ELETRICAS LTDA ME</v>
          </cell>
          <cell r="H277" t="str">
            <v>S</v>
          </cell>
          <cell r="I277" t="str">
            <v>S</v>
          </cell>
          <cell r="J277" t="str">
            <v>1276</v>
          </cell>
          <cell r="K277">
            <v>44922</v>
          </cell>
          <cell r="L277" t="str">
            <v>5254edf8d</v>
          </cell>
          <cell r="M277" t="str">
            <v>2611101 - Petrolina - PE</v>
          </cell>
          <cell r="N277">
            <v>4150</v>
          </cell>
        </row>
        <row r="278">
          <cell r="C278" t="str">
            <v>HOSPITAL DOM MALAN</v>
          </cell>
          <cell r="E278" t="str">
            <v>5.3 - Locação de Máquinas e Equipamentos</v>
          </cell>
          <cell r="F278">
            <v>10279299000119</v>
          </cell>
          <cell r="G278" t="str">
            <v>RGRAPH LOC COM E SERV LTDA</v>
          </cell>
          <cell r="H278" t="str">
            <v>S</v>
          </cell>
          <cell r="I278" t="str">
            <v>N</v>
          </cell>
          <cell r="J278" t="str">
            <v>FATURA</v>
          </cell>
          <cell r="K278">
            <v>44935</v>
          </cell>
          <cell r="N278">
            <v>9364.98</v>
          </cell>
        </row>
        <row r="279">
          <cell r="C279" t="str">
            <v>HOSPITAL DOM MALAN</v>
          </cell>
          <cell r="E279" t="str">
            <v>5.19 - Serviços Gráficos, de Encadernação e de Emolduração</v>
          </cell>
          <cell r="F279">
            <v>7835768000124</v>
          </cell>
          <cell r="G279" t="str">
            <v xml:space="preserve">BR - TRADEX ASSESSORIA EMPRESARIAL LTDA ME </v>
          </cell>
          <cell r="H279" t="str">
            <v>S</v>
          </cell>
          <cell r="I279" t="str">
            <v>S</v>
          </cell>
          <cell r="J279" t="str">
            <v>9334</v>
          </cell>
          <cell r="K279">
            <v>44914</v>
          </cell>
          <cell r="L279" t="str">
            <v>32d1f21ef</v>
          </cell>
          <cell r="M279" t="str">
            <v>2611101 - Petrolina - PE</v>
          </cell>
          <cell r="N279">
            <v>210</v>
          </cell>
        </row>
        <row r="280">
          <cell r="C280" t="str">
            <v>HOSPITAL DOM MALAN</v>
          </cell>
          <cell r="E280" t="str">
            <v>5.19 - Serviços Gráficos, de Encadernação e de Emolduração</v>
          </cell>
          <cell r="F280">
            <v>7835768000124</v>
          </cell>
          <cell r="G280" t="str">
            <v xml:space="preserve">BR - TRADEX ASSESSORIA EMPRESARIAL LTDA ME </v>
          </cell>
          <cell r="H280" t="str">
            <v>S</v>
          </cell>
          <cell r="I280" t="str">
            <v>S</v>
          </cell>
          <cell r="J280" t="str">
            <v>9292</v>
          </cell>
          <cell r="K280">
            <v>44900</v>
          </cell>
          <cell r="L280" t="str">
            <v>01fd2b449</v>
          </cell>
          <cell r="M280" t="str">
            <v>2611101 - Petrolina - PE</v>
          </cell>
          <cell r="N280">
            <v>55</v>
          </cell>
        </row>
        <row r="281">
          <cell r="C281" t="str">
            <v>HOSPITAL DOM MALAN</v>
          </cell>
          <cell r="E281" t="str">
            <v>5.19 - Serviços Gráficos, de Encadernação e de Emolduração</v>
          </cell>
          <cell r="F281">
            <v>7835768000124</v>
          </cell>
          <cell r="G281" t="str">
            <v xml:space="preserve">BR - TRADEX ASSESSORIA EMPRESARIAL LTDA ME </v>
          </cell>
          <cell r="H281" t="str">
            <v>S</v>
          </cell>
          <cell r="I281" t="str">
            <v>S</v>
          </cell>
          <cell r="J281" t="str">
            <v>9293</v>
          </cell>
          <cell r="K281">
            <v>44900</v>
          </cell>
          <cell r="L281" t="str">
            <v>210d6a424</v>
          </cell>
          <cell r="M281" t="str">
            <v>2611101 - Petrolina - PE</v>
          </cell>
          <cell r="N281">
            <v>79.2</v>
          </cell>
        </row>
        <row r="282">
          <cell r="C282" t="str">
            <v>HOSPITAL DOM MALAN</v>
          </cell>
          <cell r="E282" t="str">
            <v>5.19 - Serviços Gráficos, de Encadernação e de Emolduração</v>
          </cell>
          <cell r="F282">
            <v>27583613000155</v>
          </cell>
          <cell r="G282" t="str">
            <v xml:space="preserve">GRUPO G COMPANY DA CONFECCAO LTDA ME </v>
          </cell>
          <cell r="H282" t="str">
            <v>S</v>
          </cell>
          <cell r="I282" t="str">
            <v>S</v>
          </cell>
          <cell r="J282" t="str">
            <v>90</v>
          </cell>
          <cell r="K282">
            <v>44921</v>
          </cell>
          <cell r="L282" t="str">
            <v>46cbeaeaa</v>
          </cell>
          <cell r="M282" t="str">
            <v>2611101 - Petrolina - PE</v>
          </cell>
          <cell r="N282">
            <v>29.6</v>
          </cell>
        </row>
        <row r="283">
          <cell r="C283" t="str">
            <v>HOSPITAL DOM MALAN</v>
          </cell>
          <cell r="E283" t="str">
            <v>5.20 - Serviços Judicíarios e Cartoriais</v>
          </cell>
          <cell r="F283">
            <v>2566224000190</v>
          </cell>
          <cell r="G283" t="str">
            <v>TRIBUNAL REGIONAL DO TRABALHO - MARIA DA CONCEICAO BARBOSA</v>
          </cell>
          <cell r="H283" t="str">
            <v>S</v>
          </cell>
          <cell r="I283" t="str">
            <v>N</v>
          </cell>
          <cell r="J283" t="str">
            <v>PROCESSO</v>
          </cell>
          <cell r="N283">
            <v>3463.29</v>
          </cell>
        </row>
        <row r="284">
          <cell r="C284" t="str">
            <v>HOSPITAL DOM MALAN</v>
          </cell>
          <cell r="E284" t="str">
            <v>5.20 - Serviços Judicíarios e Cartoriais</v>
          </cell>
          <cell r="F284">
            <v>2566224000190</v>
          </cell>
          <cell r="G284" t="str">
            <v>TRIBUNAL REGIONAL DO TRABALHO - ELIZETE RODRIGUES DA SILVA</v>
          </cell>
          <cell r="H284" t="str">
            <v>S</v>
          </cell>
          <cell r="I284" t="str">
            <v>N</v>
          </cell>
          <cell r="J284" t="str">
            <v>PROCESSO</v>
          </cell>
          <cell r="N284">
            <v>7013.78</v>
          </cell>
        </row>
        <row r="285">
          <cell r="C285" t="str">
            <v>HOSPITAL DOM MALAN</v>
          </cell>
          <cell r="E285" t="str">
            <v>5.20 - Serviços Judicíarios e Cartoriais</v>
          </cell>
          <cell r="F285">
            <v>2566224000190</v>
          </cell>
          <cell r="G285" t="str">
            <v>TRIBUNAL REGIONAL DO TRABALHO -  VILMA DUARTE GONÇALVES</v>
          </cell>
          <cell r="H285" t="str">
            <v>S</v>
          </cell>
          <cell r="I285" t="str">
            <v>N</v>
          </cell>
          <cell r="J285" t="str">
            <v>PROCESSO</v>
          </cell>
          <cell r="N285">
            <v>2651</v>
          </cell>
        </row>
        <row r="286">
          <cell r="C286" t="str">
            <v>HOSPITAL DOM MALAN</v>
          </cell>
          <cell r="E286" t="str">
            <v>5.20 - Serviços Judicíarios e Cartoriais</v>
          </cell>
          <cell r="F286">
            <v>2566224000190</v>
          </cell>
          <cell r="G286" t="str">
            <v>TRIBUNAL REGIONAL DO TRABALHO -  JAMILY SOUZA SILVA</v>
          </cell>
          <cell r="H286" t="str">
            <v>S</v>
          </cell>
          <cell r="I286" t="str">
            <v>N</v>
          </cell>
          <cell r="J286" t="str">
            <v>PROCESSO</v>
          </cell>
          <cell r="N286">
            <v>5188.3</v>
          </cell>
        </row>
        <row r="287">
          <cell r="C287" t="str">
            <v>HOSPITAL DOM MALAN</v>
          </cell>
          <cell r="E287" t="str">
            <v>4.99 - Outros Serviços de Terceiros Pessoa Física</v>
          </cell>
          <cell r="F287" t="str">
            <v>220.519.964-15</v>
          </cell>
          <cell r="G287" t="str">
            <v>JOSEFA MARIA BEZERRA DE ALENCAR</v>
          </cell>
          <cell r="H287" t="str">
            <v>S</v>
          </cell>
          <cell r="I287" t="str">
            <v>N</v>
          </cell>
          <cell r="J287" t="str">
            <v>RECIBO</v>
          </cell>
          <cell r="N287">
            <v>150</v>
          </cell>
        </row>
        <row r="288">
          <cell r="C288" t="str">
            <v>HOSPITAL DOM MALAN</v>
          </cell>
          <cell r="E288" t="str">
            <v>4.99 - Outros Serviços de Terceiros Pessoa Física</v>
          </cell>
          <cell r="F288" t="str">
            <v>023.097.194-63</v>
          </cell>
          <cell r="G288" t="str">
            <v>RONALDO DA ROCHA FERNANDES LIMA</v>
          </cell>
          <cell r="H288" t="str">
            <v>S</v>
          </cell>
          <cell r="I288" t="str">
            <v>N</v>
          </cell>
          <cell r="J288" t="str">
            <v>RECIBO</v>
          </cell>
          <cell r="N288">
            <v>150</v>
          </cell>
        </row>
        <row r="289">
          <cell r="C289" t="str">
            <v>HOSPITAL DOM MALAN</v>
          </cell>
          <cell r="E289" t="str">
            <v>5.99 - Outros Serviços de Terceiros Pessoa Jurídica</v>
          </cell>
          <cell r="F289" t="str">
            <v>18.717.010/0001-08</v>
          </cell>
          <cell r="G289" t="str">
            <v>EDJANE SANTOS DE MOURA EIRELI - ME</v>
          </cell>
          <cell r="H289" t="str">
            <v>S</v>
          </cell>
          <cell r="I289" t="str">
            <v>N</v>
          </cell>
          <cell r="J289" t="str">
            <v>FATURA</v>
          </cell>
          <cell r="K289">
            <v>44908</v>
          </cell>
          <cell r="M289" t="str">
            <v>2611606 - Recife - PE</v>
          </cell>
          <cell r="N289">
            <v>2231.34</v>
          </cell>
        </row>
        <row r="290">
          <cell r="C290" t="str">
            <v>HOSPITAL DOM MALAN</v>
          </cell>
          <cell r="E290" t="str">
            <v>5.99 - Outros Serviços de Terceiros Pessoa Jurídica</v>
          </cell>
          <cell r="F290" t="str">
            <v>00.479.544/0001-88</v>
          </cell>
          <cell r="G290" t="str">
            <v>REIS PALACE HOTEL LTDA</v>
          </cell>
          <cell r="H290" t="str">
            <v>S</v>
          </cell>
          <cell r="I290" t="str">
            <v>S</v>
          </cell>
          <cell r="J290" t="str">
            <v>17481</v>
          </cell>
          <cell r="K290">
            <v>44916</v>
          </cell>
          <cell r="L290" t="str">
            <v>ab278479c</v>
          </cell>
          <cell r="M290" t="str">
            <v>2611101 - Petrolina - PE</v>
          </cell>
          <cell r="N290">
            <v>160</v>
          </cell>
        </row>
        <row r="291">
          <cell r="C291" t="str">
            <v>HOSPITAL DOM MALAN</v>
          </cell>
          <cell r="E291" t="str">
            <v>5.16 - Serviços Médico-Hospitalares, Odotonlogia e Laboratoriais</v>
          </cell>
          <cell r="F291">
            <v>12342816000182</v>
          </cell>
          <cell r="G291" t="str">
            <v>ALL MEDICAL SERVIÇOS MÉDICOS LTDA</v>
          </cell>
          <cell r="H291" t="str">
            <v>S</v>
          </cell>
          <cell r="I291" t="str">
            <v>S</v>
          </cell>
          <cell r="J291" t="str">
            <v>5132</v>
          </cell>
          <cell r="K291">
            <v>44936</v>
          </cell>
          <cell r="L291" t="str">
            <v>d29785c27</v>
          </cell>
          <cell r="M291" t="str">
            <v>2611101 - Petrolina - PE</v>
          </cell>
          <cell r="N291">
            <v>1800</v>
          </cell>
        </row>
        <row r="292">
          <cell r="C292" t="str">
            <v>HOSPITAL DOM MALAN</v>
          </cell>
          <cell r="E292" t="str">
            <v>5.16 - Serviços Médico-Hospitalares, Odotonlogia e Laboratoriais</v>
          </cell>
          <cell r="F292">
            <v>3757098000114</v>
          </cell>
          <cell r="G292" t="str">
            <v>CIPEVASF CIRURGIOES PEDIATRICOS DO VALE DO SÃO FRANCISCO S/S LTDA</v>
          </cell>
          <cell r="H292" t="str">
            <v>S</v>
          </cell>
          <cell r="I292" t="str">
            <v>S</v>
          </cell>
          <cell r="J292" t="str">
            <v>2171</v>
          </cell>
          <cell r="K292">
            <v>44935</v>
          </cell>
          <cell r="L292" t="str">
            <v>74b115e75</v>
          </cell>
          <cell r="M292" t="str">
            <v>2611101 - Petrolina - PE</v>
          </cell>
          <cell r="N292">
            <v>23681.07</v>
          </cell>
        </row>
        <row r="293">
          <cell r="C293" t="str">
            <v>HOSPITAL DOM MALAN</v>
          </cell>
          <cell r="E293" t="str">
            <v>5.16 - Serviços Médico-Hospitalares, Odotonlogia e Laboratoriais</v>
          </cell>
          <cell r="F293">
            <v>3757098000114</v>
          </cell>
          <cell r="G293" t="str">
            <v>CIPEVASF CIRURGIOES PEDIATRICOS DO VALE DO SÃO FRANCISCO S/S LTDA</v>
          </cell>
          <cell r="H293" t="str">
            <v>S</v>
          </cell>
          <cell r="I293" t="str">
            <v>S</v>
          </cell>
          <cell r="J293" t="str">
            <v>2170</v>
          </cell>
          <cell r="K293">
            <v>44935</v>
          </cell>
          <cell r="L293" t="str">
            <v>2028b7694</v>
          </cell>
          <cell r="M293" t="str">
            <v>2611101 - Petrolina - PE</v>
          </cell>
          <cell r="N293">
            <v>19412.12</v>
          </cell>
        </row>
        <row r="294">
          <cell r="C294" t="str">
            <v>HOSPITAL DOM MALAN</v>
          </cell>
          <cell r="E294" t="str">
            <v>5.16 - Serviços Médico-Hospitalares, Odotonlogia e Laboratoriais</v>
          </cell>
          <cell r="F294">
            <v>3757098000114</v>
          </cell>
          <cell r="G294" t="str">
            <v>CIPEVASF CIRURGIOES PEDIATRICOS DO VALE DO SÃO FRANCISCO S/S LTDA</v>
          </cell>
          <cell r="H294" t="str">
            <v>S</v>
          </cell>
          <cell r="I294" t="str">
            <v>S</v>
          </cell>
          <cell r="J294" t="str">
            <v>2169</v>
          </cell>
          <cell r="K294">
            <v>44935</v>
          </cell>
          <cell r="L294" t="str">
            <v>cbe12996e</v>
          </cell>
          <cell r="M294" t="str">
            <v>2611101 - Petrolina - PE</v>
          </cell>
          <cell r="N294">
            <v>15212.12</v>
          </cell>
        </row>
        <row r="295">
          <cell r="C295" t="str">
            <v>HOSPITAL DOM MALAN</v>
          </cell>
          <cell r="E295" t="str">
            <v>5.16 - Serviços Médico-Hospitalares, Odotonlogia e Laboratoriais</v>
          </cell>
          <cell r="F295" t="str">
            <v>24.304.495/0001-00</v>
          </cell>
          <cell r="G295" t="str">
            <v>CLINICA DO RIM S/C LTDA</v>
          </cell>
          <cell r="H295" t="str">
            <v>S</v>
          </cell>
          <cell r="I295" t="str">
            <v>S</v>
          </cell>
          <cell r="J295" t="str">
            <v>2064</v>
          </cell>
          <cell r="K295">
            <v>44935</v>
          </cell>
          <cell r="L295" t="str">
            <v>32e61af80</v>
          </cell>
          <cell r="M295" t="str">
            <v>2611101 - Petrolina - PE</v>
          </cell>
          <cell r="N295">
            <v>4500</v>
          </cell>
        </row>
        <row r="296">
          <cell r="C296" t="str">
            <v>HOSPITAL DOM MALAN</v>
          </cell>
          <cell r="E296" t="str">
            <v>5.16 - Serviços Médico-Hospitalares, Odotonlogia e Laboratoriais</v>
          </cell>
          <cell r="F296" t="str">
            <v>08.683.483/0001-88</v>
          </cell>
          <cell r="G296" t="str">
            <v>CONSULTORIO OTORRINOLARINGOLOGICO DO VALE</v>
          </cell>
          <cell r="H296" t="str">
            <v>S</v>
          </cell>
          <cell r="I296" t="str">
            <v>S</v>
          </cell>
          <cell r="J296" t="str">
            <v>2249</v>
          </cell>
          <cell r="K296">
            <v>44930</v>
          </cell>
          <cell r="L296" t="str">
            <v>50a69f437</v>
          </cell>
          <cell r="M296" t="str">
            <v>2611101 - Petrolina - PE</v>
          </cell>
          <cell r="N296">
            <v>150</v>
          </cell>
        </row>
        <row r="297">
          <cell r="C297" t="str">
            <v>HOSPITAL DOM MALAN</v>
          </cell>
          <cell r="E297" t="str">
            <v>5.16 - Serviços Médico-Hospitalares, Odotonlogia e Laboratoriais</v>
          </cell>
          <cell r="F297" t="str">
            <v>01.913.062/0001-57</v>
          </cell>
          <cell r="G297" t="str">
            <v>CENEL CENTRO DE NEOROLOGIA E ELETRENCEFALOGRAFIA LTDA</v>
          </cell>
          <cell r="H297" t="str">
            <v>S</v>
          </cell>
          <cell r="I297" t="str">
            <v>S</v>
          </cell>
          <cell r="J297" t="str">
            <v>00006132</v>
          </cell>
          <cell r="K297">
            <v>44928</v>
          </cell>
          <cell r="L297" t="str">
            <v>3UBU-DF2P</v>
          </cell>
          <cell r="M297" t="str">
            <v>2611606 - Recife - PE</v>
          </cell>
          <cell r="N297">
            <v>1500</v>
          </cell>
        </row>
        <row r="298">
          <cell r="C298" t="str">
            <v>HOSPITAL DOM MALAN</v>
          </cell>
          <cell r="E298" t="str">
            <v>5.16 - Serviços Médico-Hospitalares, Odotonlogia e Laboratoriais</v>
          </cell>
          <cell r="F298">
            <v>12342816000182</v>
          </cell>
          <cell r="G298" t="str">
            <v>ALL MEDICAL SERVIÇOS MÉDICOS LTDA</v>
          </cell>
          <cell r="H298" t="str">
            <v>S</v>
          </cell>
          <cell r="I298" t="str">
            <v>S</v>
          </cell>
          <cell r="J298" t="str">
            <v>5088</v>
          </cell>
          <cell r="K298">
            <v>44930</v>
          </cell>
          <cell r="L298" t="str">
            <v>a58ec3fd3</v>
          </cell>
          <cell r="M298" t="str">
            <v>2611101 - Petrolina - PE</v>
          </cell>
          <cell r="N298">
            <v>7500</v>
          </cell>
        </row>
        <row r="299">
          <cell r="C299" t="str">
            <v>HOSPITAL DOM MALAN</v>
          </cell>
          <cell r="E299" t="str">
            <v>5.8 - Locação de Veículos Automotores</v>
          </cell>
          <cell r="F299" t="str">
            <v>17.863.255/0001-80</v>
          </cell>
          <cell r="G299" t="str">
            <v>FLAVIA ALVES DE SOUSA - ME</v>
          </cell>
          <cell r="H299" t="str">
            <v>S</v>
          </cell>
          <cell r="I299" t="str">
            <v>S</v>
          </cell>
          <cell r="J299" t="str">
            <v>3884</v>
          </cell>
          <cell r="K299">
            <v>44944</v>
          </cell>
          <cell r="L299" t="str">
            <v>99d55ed22</v>
          </cell>
          <cell r="M299" t="str">
            <v>2611101 - Petrolina - PE</v>
          </cell>
          <cell r="N299">
            <v>1120</v>
          </cell>
        </row>
        <row r="300">
          <cell r="C300" t="str">
            <v>HOSPITAL DOM MALAN</v>
          </cell>
          <cell r="E300" t="str">
            <v>5.16 - Serviços Médico-Hospitalares, Odotonlogia e Laboratoriais</v>
          </cell>
          <cell r="F300">
            <v>1929606000179</v>
          </cell>
          <cell r="G300" t="str">
            <v>INSTITUTO DE OLHOS VALE DO SAO FRANCISCO LTDA</v>
          </cell>
          <cell r="H300" t="str">
            <v>S</v>
          </cell>
          <cell r="I300" t="str">
            <v>S</v>
          </cell>
          <cell r="J300" t="str">
            <v>8690</v>
          </cell>
          <cell r="K300">
            <v>44935</v>
          </cell>
          <cell r="L300" t="str">
            <v>195e696cc</v>
          </cell>
          <cell r="M300" t="str">
            <v>2611101 - Petrolina - PE</v>
          </cell>
          <cell r="N300">
            <v>4000</v>
          </cell>
        </row>
        <row r="301">
          <cell r="C301" t="str">
            <v>HOSPITAL DOM MALAN</v>
          </cell>
          <cell r="E301" t="str">
            <v>5.16 - Serviços Médico-Hospitalares, Odotonlogia e Laboratoriais</v>
          </cell>
          <cell r="F301" t="str">
            <v>11.473.378/0001-29</v>
          </cell>
          <cell r="G301" t="str">
            <v xml:space="preserve">CENTRO DE NEUROLOGIA E CARDIOLOGIA </v>
          </cell>
          <cell r="H301" t="str">
            <v>S</v>
          </cell>
          <cell r="I301" t="str">
            <v>S</v>
          </cell>
          <cell r="J301" t="str">
            <v>37255</v>
          </cell>
          <cell r="K301">
            <v>44931</v>
          </cell>
          <cell r="L301" t="str">
            <v>47bccb5a1</v>
          </cell>
          <cell r="M301" t="str">
            <v>2611101 - Petrolina - PE</v>
          </cell>
          <cell r="N301">
            <v>1295.33</v>
          </cell>
        </row>
        <row r="302">
          <cell r="C302" t="str">
            <v>HOSPITAL DOM MALAN</v>
          </cell>
          <cell r="E302" t="str">
            <v>5.16 - Serviços Médico-Hospitalares, Odotonlogia e Laboratoriais</v>
          </cell>
          <cell r="F302" t="str">
            <v>47.735.383/0001-00</v>
          </cell>
          <cell r="G302" t="str">
            <v>ARCANJO E JOLKESKY SERVIÇOS MEDICOS LTDA</v>
          </cell>
          <cell r="H302" t="str">
            <v>S</v>
          </cell>
          <cell r="I302" t="str">
            <v>S</v>
          </cell>
          <cell r="J302" t="str">
            <v>00000030</v>
          </cell>
          <cell r="K302">
            <v>44931</v>
          </cell>
          <cell r="L302" t="str">
            <v>FWTH-UGHV</v>
          </cell>
          <cell r="M302" t="str">
            <v>2611606 - Recife - PE</v>
          </cell>
          <cell r="N302">
            <v>600</v>
          </cell>
        </row>
        <row r="303">
          <cell r="C303" t="str">
            <v>HOSPITAL DOM MALAN</v>
          </cell>
          <cell r="E303" t="str">
            <v>5.10 - Detetização/Tratamento de Resíduos e Afins</v>
          </cell>
          <cell r="F303">
            <v>11863530000180</v>
          </cell>
          <cell r="G303" t="str">
            <v>BRASCON GESTAO AMBIENTAL LTDA</v>
          </cell>
          <cell r="H303" t="str">
            <v>S</v>
          </cell>
          <cell r="I303" t="str">
            <v>S</v>
          </cell>
          <cell r="J303" t="str">
            <v>00136884</v>
          </cell>
          <cell r="K303">
            <v>44928</v>
          </cell>
          <cell r="M303" t="str">
            <v>2611309 - Pombos - PE</v>
          </cell>
          <cell r="N303">
            <v>6289.08</v>
          </cell>
        </row>
        <row r="304">
          <cell r="C304" t="str">
            <v>HOSPITAL DOM MALAN</v>
          </cell>
          <cell r="E304" t="str">
            <v>5.16 - Serviços Médico-Hospitalares, Odotonlogia e Laboratoriais</v>
          </cell>
          <cell r="F304">
            <v>12657631000167</v>
          </cell>
          <cell r="G304" t="str">
            <v>CDI - CENTRO DE DIAGNÓSTICO CLÍNICO E POR IMAGEM LTDA</v>
          </cell>
          <cell r="H304" t="str">
            <v>S</v>
          </cell>
          <cell r="I304" t="str">
            <v>S</v>
          </cell>
          <cell r="J304" t="str">
            <v>54945</v>
          </cell>
          <cell r="K304">
            <v>44935</v>
          </cell>
          <cell r="L304" t="str">
            <v>8cc8f2089</v>
          </cell>
          <cell r="M304" t="str">
            <v>2611101 - Petrolina - PE</v>
          </cell>
          <cell r="N304">
            <v>8900</v>
          </cell>
        </row>
        <row r="305">
          <cell r="C305" t="str">
            <v>HOSPITAL DOM MALAN</v>
          </cell>
          <cell r="E305" t="str">
            <v>5.16 - Serviços Médico-Hospitalares, Odotonlogia e Laboratoriais</v>
          </cell>
          <cell r="F305">
            <v>4166795000163</v>
          </cell>
          <cell r="G305" t="str">
            <v>ANESTESIA E SERVIÇOS MÉDICOS LTDA</v>
          </cell>
          <cell r="H305" t="str">
            <v>S</v>
          </cell>
          <cell r="I305" t="str">
            <v>S</v>
          </cell>
          <cell r="J305" t="str">
            <v>12395</v>
          </cell>
          <cell r="K305">
            <v>44935</v>
          </cell>
          <cell r="L305" t="str">
            <v>3c79883f</v>
          </cell>
          <cell r="M305" t="str">
            <v>2611101 - Petrolina - PE</v>
          </cell>
          <cell r="N305">
            <v>600</v>
          </cell>
        </row>
        <row r="306">
          <cell r="C306" t="str">
            <v>HOSPITAL DOM MALAN</v>
          </cell>
          <cell r="E306" t="str">
            <v>5.16 - Serviços Médico-Hospitalares, Odotonlogia e Laboratoriais</v>
          </cell>
          <cell r="F306" t="str">
            <v>11.473.378/0001-29</v>
          </cell>
          <cell r="G306" t="str">
            <v xml:space="preserve">CENTRO DE NEUROLOGIA E CARDIOLOGIA </v>
          </cell>
          <cell r="H306" t="str">
            <v>S</v>
          </cell>
          <cell r="I306" t="str">
            <v>S</v>
          </cell>
          <cell r="J306" t="str">
            <v>36973</v>
          </cell>
          <cell r="K306">
            <v>44907</v>
          </cell>
          <cell r="L306" t="str">
            <v>3dc45c1b2</v>
          </cell>
          <cell r="M306" t="str">
            <v>2611101 - Petrolina - PE</v>
          </cell>
          <cell r="N306">
            <v>400</v>
          </cell>
        </row>
        <row r="307">
          <cell r="C307" t="str">
            <v>HOSPITAL DOM MALAN</v>
          </cell>
          <cell r="E307" t="str">
            <v>5.16 - Serviços Médico-Hospitalares, Odotonlogia e Laboratoriais</v>
          </cell>
          <cell r="F307" t="str">
            <v>16.943.919/0001-59</v>
          </cell>
          <cell r="G307" t="str">
            <v>FC MED SERVIÇOS MEDICOS LTDA</v>
          </cell>
          <cell r="H307" t="str">
            <v>S</v>
          </cell>
          <cell r="I307" t="str">
            <v>S</v>
          </cell>
          <cell r="J307" t="str">
            <v>279</v>
          </cell>
          <cell r="K307">
            <v>44908</v>
          </cell>
          <cell r="L307" t="str">
            <v>f022a1071</v>
          </cell>
          <cell r="M307" t="str">
            <v>2611101 - Petrolina - PE</v>
          </cell>
          <cell r="N307">
            <v>600</v>
          </cell>
        </row>
        <row r="308">
          <cell r="C308" t="str">
            <v>HOSPITAL DOM MALAN</v>
          </cell>
          <cell r="E308" t="str">
            <v>5.16 - Serviços Médico-Hospitalares, Odotonlogia e Laboratoriais</v>
          </cell>
          <cell r="F308">
            <v>4166795000163</v>
          </cell>
          <cell r="G308" t="str">
            <v>ANESTESIA E SERVIÇOS MÉDICOS LTDA</v>
          </cell>
          <cell r="H308" t="str">
            <v>S</v>
          </cell>
          <cell r="I308" t="str">
            <v>S</v>
          </cell>
          <cell r="J308" t="str">
            <v>12244</v>
          </cell>
          <cell r="K308">
            <v>44908</v>
          </cell>
          <cell r="L308" t="str">
            <v>7f3923694</v>
          </cell>
          <cell r="M308" t="str">
            <v>2611101 - Petrolina - PE</v>
          </cell>
          <cell r="N308">
            <v>1000</v>
          </cell>
        </row>
        <row r="309">
          <cell r="C309" t="str">
            <v>HOSPITAL DOM MALAN</v>
          </cell>
          <cell r="E309" t="str">
            <v>5.16 - Serviços Médico-Hospitalares, Odotonlogia e Laboratoriais</v>
          </cell>
          <cell r="F309">
            <v>4166795000163</v>
          </cell>
          <cell r="G309" t="str">
            <v>ANESTESIA E SERVIÇOS MÉDICOS LTDA</v>
          </cell>
          <cell r="H309" t="str">
            <v>S</v>
          </cell>
          <cell r="I309" t="str">
            <v>S</v>
          </cell>
          <cell r="J309" t="str">
            <v>12243</v>
          </cell>
          <cell r="K309">
            <v>44908</v>
          </cell>
          <cell r="L309" t="str">
            <v>8bcbfe30b</v>
          </cell>
          <cell r="M309" t="str">
            <v>2611101 - Petrolina - PE</v>
          </cell>
          <cell r="N309">
            <v>1200</v>
          </cell>
        </row>
        <row r="310">
          <cell r="C310" t="str">
            <v>HOSPITAL DOM MALAN</v>
          </cell>
          <cell r="E310" t="str">
            <v>5.16 - Serviços Médico-Hospitalares, Odotonlogia e Laboratoriais</v>
          </cell>
          <cell r="F310" t="str">
            <v>07.931.342/0003-36</v>
          </cell>
          <cell r="G310" t="str">
            <v xml:space="preserve">BIOANALISES LABORATORIO DE ANALISES DIAGNOSTICAS </v>
          </cell>
          <cell r="H310" t="str">
            <v>S</v>
          </cell>
          <cell r="I310" t="str">
            <v>S</v>
          </cell>
          <cell r="J310" t="str">
            <v>10194</v>
          </cell>
          <cell r="K310">
            <v>44901</v>
          </cell>
          <cell r="L310" t="str">
            <v>cf26d6385</v>
          </cell>
          <cell r="M310" t="str">
            <v>2611101 - Petrolina - PE</v>
          </cell>
          <cell r="N310">
            <v>680</v>
          </cell>
        </row>
        <row r="311">
          <cell r="C311" t="str">
            <v>HOSPITAL DOM MALAN</v>
          </cell>
          <cell r="E311" t="str">
            <v>5.16 - Serviços Médico-Hospitalares, Odotonlogia e Laboratoriais</v>
          </cell>
          <cell r="F311" t="str">
            <v>41.597.556/0001-94</v>
          </cell>
          <cell r="G311" t="str">
            <v xml:space="preserve">EPICORDIS SERVIÇOS MEDICOS LTDA- ME </v>
          </cell>
          <cell r="H311" t="str">
            <v>S</v>
          </cell>
          <cell r="I311" t="str">
            <v>S</v>
          </cell>
          <cell r="J311" t="str">
            <v>187</v>
          </cell>
          <cell r="K311">
            <v>44915</v>
          </cell>
          <cell r="L311" t="str">
            <v>c8d3deb17</v>
          </cell>
          <cell r="M311" t="str">
            <v>2611101 - Petrolina - PE</v>
          </cell>
          <cell r="N311">
            <v>250</v>
          </cell>
        </row>
        <row r="312">
          <cell r="C312" t="str">
            <v>HOSPITAL DOM MALAN</v>
          </cell>
          <cell r="E312" t="str">
            <v>5.16 - Serviços Médico-Hospitalares, Odotonlogia e Laboratoriais</v>
          </cell>
          <cell r="F312" t="str">
            <v>03.811.242/0001-53</v>
          </cell>
          <cell r="G312" t="str">
            <v>MEDICAT MEDICINA DO TRABALHO LTDA - ME</v>
          </cell>
          <cell r="H312" t="str">
            <v>S</v>
          </cell>
          <cell r="I312" t="str">
            <v>S</v>
          </cell>
          <cell r="J312" t="str">
            <v>47799</v>
          </cell>
          <cell r="K312">
            <v>44901</v>
          </cell>
          <cell r="L312" t="str">
            <v>47799</v>
          </cell>
          <cell r="M312" t="str">
            <v>2611101 - Petrolina - PE</v>
          </cell>
          <cell r="N312">
            <v>800</v>
          </cell>
        </row>
        <row r="313">
          <cell r="C313" t="str">
            <v>HOSPITAL DOM MALAN</v>
          </cell>
          <cell r="E313" t="str">
            <v>5.16 - Serviços Médico-Hospitalares, Odotonlogia e Laboratoriais</v>
          </cell>
          <cell r="F313" t="str">
            <v>06.016.419/0003-80</v>
          </cell>
          <cell r="G313" t="str">
            <v xml:space="preserve">CENTRO MEDICO POR IMAGEM ALEXANDRE RAMOS </v>
          </cell>
          <cell r="H313" t="str">
            <v>S</v>
          </cell>
          <cell r="I313" t="str">
            <v>S</v>
          </cell>
          <cell r="J313" t="str">
            <v>4248</v>
          </cell>
          <cell r="K313">
            <v>44928</v>
          </cell>
          <cell r="L313" t="str">
            <v>251754b06</v>
          </cell>
          <cell r="M313" t="str">
            <v>2611101 - Petrolina - PE</v>
          </cell>
          <cell r="N313">
            <v>2880</v>
          </cell>
        </row>
        <row r="314">
          <cell r="C314" t="str">
            <v>HOSPITAL DOM MALAN</v>
          </cell>
          <cell r="E314" t="str">
            <v>5.16 - Serviços Médico-Hospitalares, Odotonlogia e Laboratoriais</v>
          </cell>
          <cell r="F314" t="str">
            <v>09.569.536/0001-05</v>
          </cell>
          <cell r="G314" t="str">
            <v>CARDIOVASF - INSTIT DO CORAÇÃO</v>
          </cell>
          <cell r="H314" t="str">
            <v>S</v>
          </cell>
          <cell r="I314" t="str">
            <v>S</v>
          </cell>
          <cell r="J314" t="str">
            <v>22955</v>
          </cell>
          <cell r="K314">
            <v>44928</v>
          </cell>
          <cell r="L314" t="str">
            <v>0ed0b16ed</v>
          </cell>
          <cell r="M314" t="str">
            <v>2611101 - Petrolina - PE</v>
          </cell>
          <cell r="N314">
            <v>150</v>
          </cell>
        </row>
        <row r="315">
          <cell r="C315" t="str">
            <v>HOSPITAL DOM MALAN</v>
          </cell>
          <cell r="E315" t="str">
            <v>5.16 - Serviços Médico-Hospitalares, Odotonlogia e Laboratoriais</v>
          </cell>
          <cell r="F315">
            <v>4509221000140</v>
          </cell>
          <cell r="G315" t="str">
            <v>BABY LAB LABORATÓRIOS CLÍNICOS S/S - EPP</v>
          </cell>
          <cell r="H315" t="str">
            <v>S</v>
          </cell>
          <cell r="I315" t="str">
            <v>S</v>
          </cell>
          <cell r="J315" t="str">
            <v>20232512</v>
          </cell>
          <cell r="K315">
            <v>44928</v>
          </cell>
          <cell r="L315" t="str">
            <v>BF1CD5BEB</v>
          </cell>
          <cell r="M315" t="str">
            <v>2918407 - Juazeiro - BA</v>
          </cell>
          <cell r="N315">
            <v>173673.26</v>
          </cell>
        </row>
        <row r="316">
          <cell r="C316" t="str">
            <v>HOSPITAL DOM MALAN</v>
          </cell>
          <cell r="E316" t="str">
            <v>5.17 - Manutenção de Software, Certificação Digital e Microfilmagem</v>
          </cell>
          <cell r="F316" t="str">
            <v>09.236.362/0001-50</v>
          </cell>
          <cell r="G316" t="str">
            <v>SELECTY TECNOLOGIA PARA RH LTDA - ME</v>
          </cell>
          <cell r="H316" t="str">
            <v>S</v>
          </cell>
          <cell r="I316" t="str">
            <v>S</v>
          </cell>
          <cell r="J316" t="str">
            <v>7226</v>
          </cell>
          <cell r="K316">
            <v>44927</v>
          </cell>
          <cell r="L316" t="str">
            <v>C9S1Z409</v>
          </cell>
          <cell r="M316" t="str">
            <v>4106902 - Curitiba - PR</v>
          </cell>
          <cell r="N316">
            <v>228</v>
          </cell>
        </row>
        <row r="317">
          <cell r="C317" t="str">
            <v>HOSPITAL DOM MALAN</v>
          </cell>
          <cell r="E317" t="str">
            <v>5.17 - Manutenção de Software, Certificação Digital e Microfilmagem</v>
          </cell>
          <cell r="F317">
            <v>16783034000130</v>
          </cell>
          <cell r="G317" t="str">
            <v>SINTESE LICENCIAMENTO DE PROGRAMA PARA COMPUTADORES</v>
          </cell>
          <cell r="H317" t="str">
            <v>S</v>
          </cell>
          <cell r="I317" t="str">
            <v>S</v>
          </cell>
          <cell r="J317" t="str">
            <v>00023625</v>
          </cell>
          <cell r="K317">
            <v>44928</v>
          </cell>
          <cell r="L317" t="str">
            <v>UTXL-74LL</v>
          </cell>
          <cell r="M317" t="str">
            <v>2611606 - Recife - PE</v>
          </cell>
          <cell r="N317">
            <v>2300</v>
          </cell>
        </row>
        <row r="318">
          <cell r="C318" t="str">
            <v>HOSPITAL DOM MALAN</v>
          </cell>
          <cell r="E318" t="str">
            <v>5.17 - Manutenção de Software, Certificação Digital e Microfilmagem</v>
          </cell>
          <cell r="F318">
            <v>7928972000190</v>
          </cell>
          <cell r="G318" t="str">
            <v>CARTELLO CONSULTORIA MERCADO COMUNICACAO LTDA</v>
          </cell>
          <cell r="H318" t="str">
            <v>S</v>
          </cell>
          <cell r="I318" t="str">
            <v>S</v>
          </cell>
          <cell r="J318" t="str">
            <v>00003746</v>
          </cell>
          <cell r="K318">
            <v>44897</v>
          </cell>
          <cell r="L318" t="str">
            <v>AVQZ-2HWV</v>
          </cell>
          <cell r="M318" t="str">
            <v>2611606 - Recife - PE</v>
          </cell>
          <cell r="N318">
            <v>442.17</v>
          </cell>
        </row>
        <row r="319">
          <cell r="C319" t="str">
            <v>HOSPITAL DOM MALAN</v>
          </cell>
          <cell r="E319" t="str">
            <v>5.17 - Manutenção de Software, Certificação Digital e Microfilmagem</v>
          </cell>
          <cell r="F319">
            <v>53113791000122</v>
          </cell>
          <cell r="G319" t="str">
            <v>TOTVS SA</v>
          </cell>
          <cell r="H319" t="str">
            <v>S</v>
          </cell>
          <cell r="I319" t="str">
            <v>S</v>
          </cell>
          <cell r="J319" t="str">
            <v>03450050</v>
          </cell>
          <cell r="K319">
            <v>44909</v>
          </cell>
          <cell r="L319" t="str">
            <v>YZVY-M9HI</v>
          </cell>
          <cell r="M319" t="str">
            <v>3550308 - São Paulo - SP</v>
          </cell>
          <cell r="N319">
            <v>1314.35</v>
          </cell>
        </row>
        <row r="320">
          <cell r="C320" t="str">
            <v>HOSPITAL DOM MALAN</v>
          </cell>
          <cell r="E320" t="str">
            <v>5.17 - Manutenção de Software, Certificação Digital e Microfilmagem</v>
          </cell>
          <cell r="F320">
            <v>53113791001285</v>
          </cell>
          <cell r="G320" t="str">
            <v>TOTVS SA</v>
          </cell>
          <cell r="H320" t="str">
            <v>S</v>
          </cell>
          <cell r="I320" t="str">
            <v>S</v>
          </cell>
          <cell r="J320" t="str">
            <v>202294530</v>
          </cell>
          <cell r="K320">
            <v>44897</v>
          </cell>
          <cell r="L320" t="str">
            <v>44b373ac</v>
          </cell>
          <cell r="M320" t="str">
            <v>3106200 - Belo Horizonte - MG</v>
          </cell>
          <cell r="N320">
            <v>434.96</v>
          </cell>
        </row>
        <row r="321">
          <cell r="C321" t="str">
            <v>HOSPITAL DOM MALAN</v>
          </cell>
          <cell r="E321" t="str">
            <v>5.17 - Manutenção de Software, Certificação Digital e Microfilmagem</v>
          </cell>
          <cell r="F321">
            <v>53113791001285</v>
          </cell>
          <cell r="G321" t="str">
            <v>TOTVS SA</v>
          </cell>
          <cell r="H321" t="str">
            <v>S</v>
          </cell>
          <cell r="I321" t="str">
            <v>S</v>
          </cell>
          <cell r="J321" t="str">
            <v>202294526</v>
          </cell>
          <cell r="K321">
            <v>44897</v>
          </cell>
          <cell r="L321" t="str">
            <v>1a37aa53</v>
          </cell>
          <cell r="M321" t="str">
            <v>3106200 - Belo Horizonte - MG</v>
          </cell>
          <cell r="N321">
            <v>3036.28</v>
          </cell>
        </row>
        <row r="322">
          <cell r="C322" t="str">
            <v>HOSPITAL DOM MALAN</v>
          </cell>
          <cell r="E322" t="str">
            <v>5.2 - Serviços Técnicos Profissionais</v>
          </cell>
          <cell r="F322">
            <v>24272956000100</v>
          </cell>
          <cell r="G322" t="str">
            <v>ANNA KELLY MONTEIRO PALHA DO NASCIMENTO ME</v>
          </cell>
          <cell r="H322" t="str">
            <v>S</v>
          </cell>
          <cell r="I322" t="str">
            <v>S</v>
          </cell>
          <cell r="J322" t="str">
            <v>170</v>
          </cell>
          <cell r="K322">
            <v>44928</v>
          </cell>
          <cell r="L322" t="str">
            <v>2c693128c</v>
          </cell>
          <cell r="M322" t="str">
            <v>2611101 - Petrolina - PE</v>
          </cell>
          <cell r="N322">
            <v>2300</v>
          </cell>
        </row>
        <row r="323">
          <cell r="C323" t="str">
            <v>HOSPITAL DOM MALAN</v>
          </cell>
          <cell r="E323" t="str">
            <v>5.2 - Serviços Técnicos Profissionais</v>
          </cell>
          <cell r="F323">
            <v>2512303000119</v>
          </cell>
          <cell r="G323" t="str">
            <v xml:space="preserve">NOROES AZEVEDO SOCIEDADE DE ADVOGADOS </v>
          </cell>
          <cell r="H323" t="str">
            <v>S</v>
          </cell>
          <cell r="I323" t="str">
            <v>S</v>
          </cell>
          <cell r="J323" t="str">
            <v>00006175</v>
          </cell>
          <cell r="K323">
            <v>44901</v>
          </cell>
          <cell r="L323" t="str">
            <v>4AG4-LURW</v>
          </cell>
          <cell r="M323" t="str">
            <v>2611606 - Recife - PE</v>
          </cell>
          <cell r="N323">
            <v>2643.2</v>
          </cell>
        </row>
        <row r="324">
          <cell r="C324" t="str">
            <v>HOSPITAL DOM MALAN</v>
          </cell>
          <cell r="E324" t="str">
            <v>5.2 - Serviços Técnicos Profissionais</v>
          </cell>
          <cell r="F324">
            <v>2512303000119</v>
          </cell>
          <cell r="G324" t="str">
            <v xml:space="preserve">NOROES AZEVEDO SOCIEDADE DE ADVOGADOS </v>
          </cell>
          <cell r="H324" t="str">
            <v>S</v>
          </cell>
          <cell r="I324" t="str">
            <v>S</v>
          </cell>
          <cell r="J324" t="str">
            <v>00006176</v>
          </cell>
          <cell r="K324">
            <v>44901</v>
          </cell>
          <cell r="L324" t="str">
            <v>7MYD-C4LU</v>
          </cell>
          <cell r="M324" t="str">
            <v>2611606 - Recife - PE</v>
          </cell>
          <cell r="N324">
            <v>6302.38</v>
          </cell>
        </row>
        <row r="325">
          <cell r="C325" t="str">
            <v>HOSPITAL DOM MALAN</v>
          </cell>
          <cell r="E325" t="str">
            <v>5.10 - Detetização/Tratamento de Resíduos e Afins</v>
          </cell>
          <cell r="F325" t="str">
            <v>10.333.266/0001-00</v>
          </cell>
          <cell r="G325" t="str">
            <v>CARLOS ANTONIO DE OLIVEIRA MILET JUNIOR - ME</v>
          </cell>
          <cell r="H325" t="str">
            <v>S</v>
          </cell>
          <cell r="I325" t="str">
            <v>S</v>
          </cell>
          <cell r="J325" t="str">
            <v>00009890</v>
          </cell>
          <cell r="K325">
            <v>44915</v>
          </cell>
          <cell r="L325" t="str">
            <v>TTRY-X3HG</v>
          </cell>
          <cell r="M325" t="str">
            <v>2611606 - Recife - PE</v>
          </cell>
          <cell r="N325">
            <v>1500</v>
          </cell>
        </row>
        <row r="326">
          <cell r="C326" t="str">
            <v>HOSPITAL DOM MALAN</v>
          </cell>
          <cell r="E326" t="str">
            <v>5.23 - Limpeza e Conservação</v>
          </cell>
          <cell r="F326">
            <v>10229013000190</v>
          </cell>
          <cell r="G326" t="str">
            <v>INTERCLEAN ADMINISTRACAO LTDA</v>
          </cell>
          <cell r="H326" t="str">
            <v>S</v>
          </cell>
          <cell r="I326" t="str">
            <v>S</v>
          </cell>
          <cell r="J326" t="str">
            <v>00000795</v>
          </cell>
          <cell r="K326">
            <v>44917</v>
          </cell>
          <cell r="L326" t="str">
            <v>P3RG-7EEL</v>
          </cell>
          <cell r="M326" t="str">
            <v>2611606 - Recife - PE</v>
          </cell>
          <cell r="N326">
            <v>222861.74</v>
          </cell>
        </row>
        <row r="327">
          <cell r="C327" t="str">
            <v>HOSPITAL DOM MALAN</v>
          </cell>
          <cell r="E327" t="str">
            <v>5.99 - Outros Serviços de Terceiros Pessoa Jurídica</v>
          </cell>
          <cell r="F327">
            <v>11182660000157</v>
          </cell>
          <cell r="G327" t="str">
            <v>EMERSON WALLAS RODRIGUES DA SILVA ME</v>
          </cell>
          <cell r="H327" t="str">
            <v>S</v>
          </cell>
          <cell r="I327" t="str">
            <v>S</v>
          </cell>
          <cell r="J327" t="str">
            <v>415</v>
          </cell>
          <cell r="K327">
            <v>44928</v>
          </cell>
          <cell r="L327" t="str">
            <v>eaf90e23</v>
          </cell>
          <cell r="M327" t="str">
            <v>2611101 - Petrolina - PE</v>
          </cell>
          <cell r="N327">
            <v>1500</v>
          </cell>
        </row>
        <row r="328">
          <cell r="C328" t="str">
            <v>HOSPITAL DOM MALAN</v>
          </cell>
          <cell r="E328" t="str">
            <v>5.99 - Outros Serviços de Terceiros Pessoa Jurídica</v>
          </cell>
          <cell r="F328">
            <v>13409775000671</v>
          </cell>
          <cell r="G328" t="str">
            <v>LINUS LOG LTDA ME</v>
          </cell>
          <cell r="H328" t="str">
            <v>S</v>
          </cell>
          <cell r="I328" t="str">
            <v>S</v>
          </cell>
          <cell r="J328" t="str">
            <v>321</v>
          </cell>
          <cell r="K328">
            <v>44929</v>
          </cell>
          <cell r="L328" t="str">
            <v>ee9677ebc</v>
          </cell>
          <cell r="M328" t="str">
            <v>2611101 - Petrolina - PE</v>
          </cell>
          <cell r="N328">
            <v>4190.33</v>
          </cell>
        </row>
        <row r="329">
          <cell r="C329" t="str">
            <v>HOSPITAL DOM MALAN</v>
          </cell>
          <cell r="E329" t="str">
            <v>5.99 - Outros Serviços de Terceiros Pessoa Jurídica</v>
          </cell>
          <cell r="F329">
            <v>7212990000170</v>
          </cell>
          <cell r="G329" t="str">
            <v>JAINARA MOREIRA BARBOSA</v>
          </cell>
          <cell r="H329" t="str">
            <v>S</v>
          </cell>
          <cell r="I329" t="str">
            <v>S</v>
          </cell>
          <cell r="J329" t="str">
            <v>202312816</v>
          </cell>
          <cell r="K329">
            <v>44930</v>
          </cell>
          <cell r="L329" t="str">
            <v>440258FF3</v>
          </cell>
          <cell r="M329" t="str">
            <v>2918407 - Juazeiro - BA</v>
          </cell>
          <cell r="N329">
            <v>650</v>
          </cell>
        </row>
        <row r="330">
          <cell r="C330" t="str">
            <v>HOSPITAL DOM MALAN</v>
          </cell>
          <cell r="E330" t="str">
            <v>5.99 - Outros Serviços de Terceiros Pessoa Jurídica</v>
          </cell>
          <cell r="F330" t="str">
            <v>11.735.586/0001-59</v>
          </cell>
          <cell r="G330" t="str">
            <v>FUNDAÇÃO DE APOIO AO DESENVOLVIMENTO UNIVERSIDADE FE</v>
          </cell>
          <cell r="H330" t="str">
            <v>S</v>
          </cell>
          <cell r="I330" t="str">
            <v>S</v>
          </cell>
          <cell r="J330" t="str">
            <v>00069885</v>
          </cell>
          <cell r="K330">
            <v>44917</v>
          </cell>
          <cell r="L330" t="str">
            <v>BUU9-MI6I</v>
          </cell>
          <cell r="M330" t="str">
            <v>2611606 - Recife - PE</v>
          </cell>
          <cell r="N330">
            <v>726</v>
          </cell>
        </row>
        <row r="331">
          <cell r="C331" t="str">
            <v>HOSPITAL DOM MALAN</v>
          </cell>
          <cell r="E331" t="str">
            <v>5.5 - Reparo e Manutenção de Máquinas e Equipamentos</v>
          </cell>
          <cell r="F331" t="str">
            <v>22.393.778/0001-40</v>
          </cell>
          <cell r="G331" t="str">
            <v>STERIL SERVIÇOS DE ESTERILIZAÇÃO LTDA</v>
          </cell>
          <cell r="H331" t="str">
            <v>S</v>
          </cell>
          <cell r="I331" t="str">
            <v>S</v>
          </cell>
          <cell r="J331" t="str">
            <v>00006314</v>
          </cell>
          <cell r="K331">
            <v>44909</v>
          </cell>
          <cell r="L331" t="str">
            <v>LFEV-ZUKN</v>
          </cell>
          <cell r="M331" t="str">
            <v>2927408 - Salvador - BA</v>
          </cell>
          <cell r="N331">
            <v>120</v>
          </cell>
        </row>
        <row r="332">
          <cell r="C332" t="str">
            <v>HOSPITAL DOM MALAN</v>
          </cell>
          <cell r="E332" t="str">
            <v>5.5 - Reparo e Manutenção de Máquinas e Equipamentos</v>
          </cell>
          <cell r="F332" t="str">
            <v>22.393.778/0001-40</v>
          </cell>
          <cell r="G332" t="str">
            <v>STERIL SERVIÇOS DE ESTERILIZAÇÃO LTDA</v>
          </cell>
          <cell r="H332" t="str">
            <v>S</v>
          </cell>
          <cell r="I332" t="str">
            <v>S</v>
          </cell>
          <cell r="J332" t="str">
            <v>00006338</v>
          </cell>
          <cell r="K332">
            <v>44931</v>
          </cell>
          <cell r="L332" t="str">
            <v>L4Y7-HNSZ</v>
          </cell>
          <cell r="M332" t="str">
            <v>2927408 - Salvador - BA</v>
          </cell>
          <cell r="N332">
            <v>440</v>
          </cell>
        </row>
        <row r="333">
          <cell r="C333" t="str">
            <v>HOSPITAL DOM MALAN</v>
          </cell>
          <cell r="E333" t="str">
            <v>5.5 - Reparo e Manutenção de Máquinas e Equipamentos</v>
          </cell>
          <cell r="F333">
            <v>12626414000100</v>
          </cell>
          <cell r="G333" t="str">
            <v>MANTEQ H.I. LTDA ME</v>
          </cell>
          <cell r="H333" t="str">
            <v>S</v>
          </cell>
          <cell r="I333" t="str">
            <v>S</v>
          </cell>
          <cell r="J333" t="str">
            <v>000000912</v>
          </cell>
          <cell r="K333">
            <v>44910</v>
          </cell>
          <cell r="L333" t="str">
            <v>XPNE55986</v>
          </cell>
          <cell r="M333" t="str">
            <v>2607901 - Jaboatão dos Guararapes - PE</v>
          </cell>
          <cell r="N333">
            <v>2600</v>
          </cell>
        </row>
        <row r="334">
          <cell r="C334" t="str">
            <v>HOSPITAL DOM MALAN</v>
          </cell>
          <cell r="E334" t="str">
            <v>5.5 - Reparo e Manutenção de Máquinas e Equipamentos</v>
          </cell>
          <cell r="F334">
            <v>24380578000421</v>
          </cell>
          <cell r="G334" t="str">
            <v>WHITE MARTINS GASES INDS DO NORDESTE SA</v>
          </cell>
          <cell r="H334" t="str">
            <v>S</v>
          </cell>
          <cell r="I334" t="str">
            <v>S</v>
          </cell>
          <cell r="J334" t="str">
            <v>13774</v>
          </cell>
          <cell r="K334">
            <v>44909</v>
          </cell>
          <cell r="L334" t="str">
            <v>VGUR26620</v>
          </cell>
          <cell r="M334" t="str">
            <v>2607901 - Jaboatão dos Guararapes - PE</v>
          </cell>
          <cell r="N334">
            <v>529.07000000000005</v>
          </cell>
        </row>
        <row r="335">
          <cell r="C335" t="str">
            <v>HOSPITAL DOM MALAN</v>
          </cell>
          <cell r="E335" t="str">
            <v>5.5 - Reparo e Manutenção de Máquinas e Equipamentos</v>
          </cell>
          <cell r="F335">
            <v>23180800000137</v>
          </cell>
          <cell r="G335" t="str">
            <v>ENNE SOLUCOES ELETRICAS LTDA ME</v>
          </cell>
          <cell r="H335" t="str">
            <v>S</v>
          </cell>
          <cell r="I335" t="str">
            <v>S</v>
          </cell>
          <cell r="J335" t="str">
            <v>1277</v>
          </cell>
          <cell r="K335">
            <v>44922</v>
          </cell>
          <cell r="L335" t="str">
            <v>71c2c2e47</v>
          </cell>
          <cell r="M335" t="str">
            <v>2611101 - Petrolina - PE</v>
          </cell>
          <cell r="N335">
            <v>1170.4100000000001</v>
          </cell>
        </row>
        <row r="336">
          <cell r="C336" t="str">
            <v>HOSPITAL DOM MALAN</v>
          </cell>
          <cell r="E336" t="str">
            <v>5.5 - Reparo e Manutenção de Máquinas e Equipamentos</v>
          </cell>
          <cell r="F336">
            <v>7146768000117</v>
          </cell>
          <cell r="G336" t="str">
            <v>SERV IMAGEM NORDESTE ASSISTENCIA TECNICA LTDA</v>
          </cell>
          <cell r="H336" t="str">
            <v>S</v>
          </cell>
          <cell r="I336" t="str">
            <v>S</v>
          </cell>
          <cell r="J336" t="str">
            <v>000005083</v>
          </cell>
          <cell r="K336">
            <v>44925</v>
          </cell>
          <cell r="L336" t="str">
            <v>MDVC84644</v>
          </cell>
          <cell r="M336" t="str">
            <v>2607901 - Jaboatão dos Guararapes - PE</v>
          </cell>
          <cell r="N336">
            <v>4618</v>
          </cell>
        </row>
        <row r="337">
          <cell r="C337" t="str">
            <v>HOSPITAL DOM MALAN</v>
          </cell>
          <cell r="E337" t="str">
            <v>5.5 - Reparo e Manutenção de Máquinas e Equipamentos</v>
          </cell>
          <cell r="F337">
            <v>3480539000183</v>
          </cell>
          <cell r="G337" t="str">
            <v>SL ENGENHARIA HOSPITALAR LTDA</v>
          </cell>
          <cell r="H337" t="str">
            <v>S</v>
          </cell>
          <cell r="I337" t="str">
            <v>S</v>
          </cell>
          <cell r="J337" t="str">
            <v>000011990</v>
          </cell>
          <cell r="K337">
            <v>44937</v>
          </cell>
          <cell r="L337" t="str">
            <v>TQHU25751</v>
          </cell>
          <cell r="M337" t="str">
            <v>2607901 - Jaboatão dos Guararapes - PE</v>
          </cell>
          <cell r="N337">
            <v>16767.37</v>
          </cell>
        </row>
        <row r="338">
          <cell r="C338" t="str">
            <v>HOSPITAL DOM MALAN</v>
          </cell>
          <cell r="E338" t="str">
            <v>5.5 - Reparo e Manutenção de Máquinas e Equipamentos</v>
          </cell>
          <cell r="F338">
            <v>9014387000100</v>
          </cell>
          <cell r="G338" t="str">
            <v>COMPLETA SERVICOS DE AR CONDICIONADO E LOCAÇÃO LTDA EPP</v>
          </cell>
          <cell r="H338" t="str">
            <v>S</v>
          </cell>
          <cell r="I338" t="str">
            <v>S</v>
          </cell>
          <cell r="J338" t="str">
            <v>00001755</v>
          </cell>
          <cell r="K338">
            <v>44922</v>
          </cell>
          <cell r="L338" t="str">
            <v>2ASW-MQBX</v>
          </cell>
          <cell r="M338" t="str">
            <v>2611606 - Recife - PE</v>
          </cell>
          <cell r="N338">
            <v>22654.179999999997</v>
          </cell>
        </row>
        <row r="339">
          <cell r="C339" t="str">
            <v>HOSPITAL DOM MALAN</v>
          </cell>
          <cell r="E339" t="str">
            <v>5.16 - Serviços Médico-Hospitalares, Odotonlogia e Laboratoriais</v>
          </cell>
          <cell r="F339" t="str">
            <v>03.264.990/0001-63</v>
          </cell>
          <cell r="G339" t="str">
            <v>CLIAM  CLIN INTEG DE ASSIST A MULHER</v>
          </cell>
          <cell r="H339" t="str">
            <v>S</v>
          </cell>
          <cell r="I339" t="str">
            <v>S</v>
          </cell>
          <cell r="J339" t="str">
            <v>3171</v>
          </cell>
          <cell r="K339">
            <v>44936</v>
          </cell>
          <cell r="L339" t="str">
            <v>c425c9d68</v>
          </cell>
          <cell r="M339" t="str">
            <v>2611101 - Petrolina - PE</v>
          </cell>
          <cell r="N339">
            <v>4816.2</v>
          </cell>
        </row>
        <row r="340">
          <cell r="C340" t="str">
            <v>HOSPITAL DOM MALAN</v>
          </cell>
          <cell r="E340" t="str">
            <v>5.16 - Serviços Médico-Hospitalares, Odotonlogia e Laboratoriais</v>
          </cell>
          <cell r="F340" t="str">
            <v>24.304.495/0001-00</v>
          </cell>
          <cell r="G340" t="str">
            <v>CLINICA DO RIM S/C LTDA</v>
          </cell>
          <cell r="H340" t="str">
            <v>S</v>
          </cell>
          <cell r="I340" t="str">
            <v>S</v>
          </cell>
          <cell r="J340" t="str">
            <v>2063</v>
          </cell>
          <cell r="K340">
            <v>44935</v>
          </cell>
          <cell r="L340" t="str">
            <v>958b8ef05</v>
          </cell>
          <cell r="M340" t="str">
            <v>2611101 - Petrolina - PE</v>
          </cell>
          <cell r="N340">
            <v>9500</v>
          </cell>
        </row>
        <row r="341">
          <cell r="C341" t="str">
            <v>HOSPITAL DOM MALAN</v>
          </cell>
          <cell r="E341" t="str">
            <v>5.16 - Serviços Médico-Hospitalares, Odotonlogia e Laboratoriais</v>
          </cell>
          <cell r="F341" t="str">
            <v>06.016.419/0003-80</v>
          </cell>
          <cell r="G341" t="str">
            <v xml:space="preserve">CENTRO MEDICO POR IMAGEM ALEXANDRE RAMOS </v>
          </cell>
          <cell r="H341" t="str">
            <v>S</v>
          </cell>
          <cell r="I341" t="str">
            <v>S</v>
          </cell>
          <cell r="J341" t="str">
            <v>4247</v>
          </cell>
          <cell r="K341">
            <v>44928</v>
          </cell>
          <cell r="L341" t="str">
            <v>cacc3e2e9</v>
          </cell>
          <cell r="M341" t="str">
            <v>2611101 - Petrolina - PE</v>
          </cell>
          <cell r="N341">
            <v>5400</v>
          </cell>
        </row>
        <row r="342">
          <cell r="C342" t="str">
            <v>HOSPITAL DOM MALAN</v>
          </cell>
          <cell r="E342" t="str">
            <v>5.16 - Serviços Médico-Hospitalares, Odotonlogia e Laboratoriais</v>
          </cell>
          <cell r="F342" t="str">
            <v>03.811.242/0001-53</v>
          </cell>
          <cell r="G342" t="str">
            <v>MEDICAT MEDICINA DO TRABALHO LTDA - ME</v>
          </cell>
          <cell r="H342" t="str">
            <v>S</v>
          </cell>
          <cell r="I342" t="str">
            <v>S</v>
          </cell>
          <cell r="J342" t="str">
            <v>47947</v>
          </cell>
          <cell r="K342">
            <v>44915</v>
          </cell>
          <cell r="L342" t="str">
            <v>47947</v>
          </cell>
          <cell r="M342" t="str">
            <v>2611101 - Petrolina - PE</v>
          </cell>
          <cell r="N342">
            <v>10825</v>
          </cell>
        </row>
        <row r="343">
          <cell r="C343" t="str">
            <v>HOSPITAL DOM MALAN</v>
          </cell>
          <cell r="E343" t="str">
            <v>5.16 - Serviços Médico-Hospitalares, Odotonlogia e Laboratoriais</v>
          </cell>
          <cell r="F343" t="str">
            <v>08.683.483/0001-88</v>
          </cell>
          <cell r="G343" t="str">
            <v>CONSULTORIO OTORRINOLARINGOLOGICO DO VALE</v>
          </cell>
          <cell r="H343" t="str">
            <v>S</v>
          </cell>
          <cell r="I343" t="str">
            <v>S</v>
          </cell>
          <cell r="J343" t="str">
            <v>2245</v>
          </cell>
          <cell r="K343">
            <v>44917</v>
          </cell>
          <cell r="L343" t="str">
            <v>6a9133976</v>
          </cell>
          <cell r="M343" t="str">
            <v>2611101 - Petrolina - PE</v>
          </cell>
          <cell r="N343">
            <v>3150</v>
          </cell>
        </row>
        <row r="344">
          <cell r="C344" t="str">
            <v>HOSPITAL DOM MALAN</v>
          </cell>
          <cell r="E344" t="str">
            <v>5.16 - Serviços Médico-Hospitalares, Odotonlogia e Laboratoriais</v>
          </cell>
          <cell r="F344">
            <v>12342816000182</v>
          </cell>
          <cell r="G344" t="str">
            <v>ALL MEDICAL SERVIÇOS MÉDICOS LTDA</v>
          </cell>
          <cell r="H344" t="str">
            <v>S</v>
          </cell>
          <cell r="I344" t="str">
            <v>S</v>
          </cell>
          <cell r="J344" t="str">
            <v>5023</v>
          </cell>
          <cell r="K344">
            <v>44917</v>
          </cell>
          <cell r="L344" t="str">
            <v>85f12326a</v>
          </cell>
          <cell r="M344" t="str">
            <v>2611101 - Petrolina - PE</v>
          </cell>
          <cell r="N344">
            <v>6124.46</v>
          </cell>
        </row>
        <row r="345">
          <cell r="C345" t="str">
            <v>HOSPITAL DOM MALAN</v>
          </cell>
          <cell r="E345" t="str">
            <v>5.16 - Serviços Médico-Hospitalares, Odotonlogia e Laboratoriais</v>
          </cell>
          <cell r="F345" t="str">
            <v>06.016.419/0003-80</v>
          </cell>
          <cell r="G345" t="str">
            <v xml:space="preserve">CENTRO MEDICO POR IMAGEM ALEXANDRE RAMOS </v>
          </cell>
          <cell r="H345" t="str">
            <v>S</v>
          </cell>
          <cell r="I345" t="str">
            <v>S</v>
          </cell>
          <cell r="J345" t="str">
            <v>4246</v>
          </cell>
          <cell r="K345">
            <v>44928</v>
          </cell>
          <cell r="L345" t="str">
            <v>57b835e4d</v>
          </cell>
          <cell r="M345" t="str">
            <v>2611101 - Petrolina - PE</v>
          </cell>
          <cell r="N345">
            <v>5520</v>
          </cell>
        </row>
        <row r="346">
          <cell r="C346" t="str">
            <v>HOSPITAL DOM MALAN</v>
          </cell>
          <cell r="E346" t="str">
            <v>5.16 - Serviços Médico-Hospitalares, Odotonlogia e Laboratoriais</v>
          </cell>
          <cell r="F346" t="str">
            <v>23.734.644/0001-09</v>
          </cell>
          <cell r="G346" t="str">
            <v>ALVES E BRITO SERVIÇOS MEDICOS LTDA ME</v>
          </cell>
          <cell r="H346" t="str">
            <v>S</v>
          </cell>
          <cell r="I346" t="str">
            <v>S</v>
          </cell>
          <cell r="J346" t="str">
            <v>755</v>
          </cell>
          <cell r="K346">
            <v>44930</v>
          </cell>
          <cell r="L346" t="str">
            <v>fe87dcd2e</v>
          </cell>
          <cell r="M346" t="str">
            <v>2611101 - Petrolina - PE</v>
          </cell>
          <cell r="N346">
            <v>4813.08</v>
          </cell>
        </row>
        <row r="347">
          <cell r="C347" t="str">
            <v>HOSPITAL DOM MALAN</v>
          </cell>
          <cell r="E347" t="str">
            <v>5.16 - Serviços Médico-Hospitalares, Odotonlogia e Laboratoriais</v>
          </cell>
          <cell r="F347" t="str">
            <v>23.734.644/0001-09</v>
          </cell>
          <cell r="G347" t="str">
            <v>ALVES E BRITO SERVIÇOS MEDICOS LTDA ME</v>
          </cell>
          <cell r="H347" t="str">
            <v>S</v>
          </cell>
          <cell r="I347" t="str">
            <v>S</v>
          </cell>
          <cell r="J347" t="str">
            <v>756</v>
          </cell>
          <cell r="K347">
            <v>44930</v>
          </cell>
          <cell r="L347" t="str">
            <v>b0bb6e38a</v>
          </cell>
          <cell r="M347" t="str">
            <v>2611101 - Petrolina - PE</v>
          </cell>
          <cell r="N347">
            <v>4922.6899999999996</v>
          </cell>
        </row>
        <row r="348">
          <cell r="C348" t="str">
            <v>HOSPITAL DOM MALAN</v>
          </cell>
          <cell r="E348" t="str">
            <v>5.99 - Outros Serviços de Terceiros Pessoa Jurídica</v>
          </cell>
          <cell r="F348">
            <v>13409775000671</v>
          </cell>
          <cell r="G348" t="str">
            <v>LINUS LOG LTDA ME</v>
          </cell>
          <cell r="H348" t="str">
            <v>S</v>
          </cell>
          <cell r="I348" t="str">
            <v>S</v>
          </cell>
          <cell r="J348" t="str">
            <v>309</v>
          </cell>
          <cell r="K348">
            <v>44917</v>
          </cell>
          <cell r="L348" t="str">
            <v>7b3000aa9</v>
          </cell>
          <cell r="M348" t="str">
            <v>2611101 - Petrolina - PE</v>
          </cell>
          <cell r="N348">
            <v>1382.76</v>
          </cell>
        </row>
        <row r="349">
          <cell r="C349" t="str">
            <v>HOSPITAL DOM MALAN</v>
          </cell>
          <cell r="E349" t="str">
            <v>5.99 - Outros Serviços de Terceiros Pessoa Jurídica</v>
          </cell>
          <cell r="F349">
            <v>13409775000671</v>
          </cell>
          <cell r="G349" t="str">
            <v>LINUS LOG LTDA ME</v>
          </cell>
          <cell r="H349" t="str">
            <v>S</v>
          </cell>
          <cell r="I349" t="str">
            <v>S</v>
          </cell>
          <cell r="J349" t="str">
            <v>322</v>
          </cell>
          <cell r="K349">
            <v>44931</v>
          </cell>
          <cell r="L349" t="str">
            <v>889c07966</v>
          </cell>
          <cell r="M349" t="str">
            <v>2611101 - Petrolina - PE</v>
          </cell>
          <cell r="N349">
            <v>11769.75</v>
          </cell>
        </row>
        <row r="350">
          <cell r="C350" t="str">
            <v>HOSPITAL DOM MALAN</v>
          </cell>
          <cell r="E350" t="str">
            <v>5.99 - Outros Serviços de Terceiros Pessoa Jurídica</v>
          </cell>
          <cell r="F350">
            <v>13409775000671</v>
          </cell>
          <cell r="G350" t="str">
            <v>LINUS LOG LTDA ME</v>
          </cell>
          <cell r="H350" t="str">
            <v>S</v>
          </cell>
          <cell r="I350" t="str">
            <v>S</v>
          </cell>
          <cell r="J350" t="str">
            <v>323</v>
          </cell>
          <cell r="K350">
            <v>44944</v>
          </cell>
          <cell r="L350" t="str">
            <v>f52f3a296</v>
          </cell>
          <cell r="M350" t="str">
            <v>2611101 - Petrolina - PE</v>
          </cell>
          <cell r="N350">
            <v>435.6</v>
          </cell>
        </row>
        <row r="351">
          <cell r="C351" t="str">
            <v>HOSPITAL DOM MALAN</v>
          </cell>
          <cell r="E351" t="str">
            <v>5.99 - Outros Serviços de Terceiros Pessoa Jurídica</v>
          </cell>
          <cell r="F351">
            <v>13409775000671</v>
          </cell>
          <cell r="G351" t="str">
            <v>LINUS LOG LTDA ME</v>
          </cell>
          <cell r="H351" t="str">
            <v>S</v>
          </cell>
          <cell r="I351" t="str">
            <v>S</v>
          </cell>
          <cell r="J351" t="str">
            <v>324</v>
          </cell>
          <cell r="K351">
            <v>44944</v>
          </cell>
          <cell r="L351" t="str">
            <v>fe1cd7760</v>
          </cell>
          <cell r="M351" t="str">
            <v>2611101 - Petrolina - PE</v>
          </cell>
          <cell r="N351">
            <v>22780.87</v>
          </cell>
        </row>
        <row r="352">
          <cell r="C352" t="str">
            <v>HOSPITAL DOM MALAN</v>
          </cell>
          <cell r="E352" t="str">
            <v>5.16 - Serviços Médico-Hospitalares, Odotonlogia e Laboratoriais</v>
          </cell>
          <cell r="F352">
            <v>4226430000187</v>
          </cell>
          <cell r="G352" t="str">
            <v>INSTITUTO DO RIM LTDA EPP</v>
          </cell>
          <cell r="H352" t="str">
            <v>S</v>
          </cell>
          <cell r="I352" t="str">
            <v>S</v>
          </cell>
          <cell r="J352" t="str">
            <v>1269</v>
          </cell>
          <cell r="K352">
            <v>44945</v>
          </cell>
          <cell r="L352" t="str">
            <v>b6ff987bb</v>
          </cell>
          <cell r="M352" t="str">
            <v>2611101 - Petrolina - PE</v>
          </cell>
          <cell r="N352">
            <v>10000</v>
          </cell>
        </row>
        <row r="353">
          <cell r="C353" t="str">
            <v>HOSPITAL DOM MALAN</v>
          </cell>
          <cell r="E353" t="str">
            <v>5.16 - Serviços Médico-Hospitalares, Odotonlogia e Laboratoriais</v>
          </cell>
          <cell r="F353">
            <v>4226430000187</v>
          </cell>
          <cell r="G353" t="str">
            <v>INSTITUTO DO RIM LTDA EPP</v>
          </cell>
          <cell r="H353" t="str">
            <v>S</v>
          </cell>
          <cell r="I353" t="str">
            <v>S</v>
          </cell>
          <cell r="J353" t="str">
            <v>1266</v>
          </cell>
          <cell r="K353">
            <v>44945</v>
          </cell>
          <cell r="L353" t="str">
            <v>9f90c1217</v>
          </cell>
          <cell r="M353" t="str">
            <v>2611101 - Petrolina - PE</v>
          </cell>
          <cell r="N353">
            <v>10000</v>
          </cell>
        </row>
        <row r="354">
          <cell r="C354" t="str">
            <v>HOSPITAL DOM MALAN</v>
          </cell>
          <cell r="E354" t="str">
            <v>5.16 - Serviços Médico-Hospitalares, Odotonlogia e Laboratoriais</v>
          </cell>
          <cell r="F354">
            <v>4226430000187</v>
          </cell>
          <cell r="G354" t="str">
            <v>INSTITUTO DO RIM LTDA EPP</v>
          </cell>
          <cell r="H354" t="str">
            <v>S</v>
          </cell>
          <cell r="I354" t="str">
            <v>S</v>
          </cell>
          <cell r="J354" t="str">
            <v>1267</v>
          </cell>
          <cell r="K354">
            <v>44945</v>
          </cell>
          <cell r="L354" t="str">
            <v>876cf4103</v>
          </cell>
          <cell r="M354" t="str">
            <v>2611101 - Petrolina - PE</v>
          </cell>
          <cell r="N354">
            <v>10000</v>
          </cell>
        </row>
        <row r="355">
          <cell r="C355" t="str">
            <v>HOSPITAL DOM MALAN</v>
          </cell>
          <cell r="E355" t="str">
            <v>5.16 - Serviços Médico-Hospitalares, Odotonlogia e Laboratoriais</v>
          </cell>
          <cell r="F355">
            <v>4226430000187</v>
          </cell>
          <cell r="G355" t="str">
            <v>INSTITUTO DO RIM LTDA EPP</v>
          </cell>
          <cell r="H355" t="str">
            <v>S</v>
          </cell>
          <cell r="I355" t="str">
            <v>S</v>
          </cell>
          <cell r="J355" t="str">
            <v>1268</v>
          </cell>
          <cell r="K355">
            <v>44945</v>
          </cell>
          <cell r="L355" t="str">
            <v>541de0f31</v>
          </cell>
          <cell r="M355" t="str">
            <v>2611101 - Petrolina - PE</v>
          </cell>
          <cell r="N355">
            <v>10000</v>
          </cell>
        </row>
        <row r="356">
          <cell r="C356" t="str">
            <v>HOSPITAL DOM MALAN</v>
          </cell>
          <cell r="E356" t="str">
            <v>5.16 - Serviços Médico-Hospitalares, Odotonlogia e Laboratoriais</v>
          </cell>
          <cell r="F356" t="str">
            <v>13.503.961/0001-60</v>
          </cell>
          <cell r="G356" t="str">
            <v>NOBREGA SERVIÇOS MEDICOS LTDA</v>
          </cell>
          <cell r="H356" t="str">
            <v>S</v>
          </cell>
          <cell r="I356" t="str">
            <v>S</v>
          </cell>
          <cell r="J356" t="str">
            <v>235</v>
          </cell>
          <cell r="K356">
            <v>44937</v>
          </cell>
          <cell r="L356" t="str">
            <v>668191fd7</v>
          </cell>
          <cell r="M356" t="str">
            <v>2611101 - Petrolina - PE</v>
          </cell>
          <cell r="N356">
            <v>764.64</v>
          </cell>
        </row>
        <row r="357">
          <cell r="C357" t="str">
            <v>HOSPITAL DOM MALAN</v>
          </cell>
          <cell r="E357" t="str">
            <v>5.16 - Serviços Médico-Hospitalares, Odotonlogia e Laboratoriais</v>
          </cell>
          <cell r="F357">
            <v>3811242000153</v>
          </cell>
          <cell r="G357" t="str">
            <v xml:space="preserve">MEDICAT MEDICINA DO TRABALHO LTDA - ME </v>
          </cell>
          <cell r="H357" t="str">
            <v>S</v>
          </cell>
          <cell r="I357" t="str">
            <v>S</v>
          </cell>
          <cell r="J357" t="str">
            <v>48164</v>
          </cell>
          <cell r="K357">
            <v>44932</v>
          </cell>
          <cell r="L357" t="str">
            <v>48164</v>
          </cell>
          <cell r="M357" t="str">
            <v>2611101 - Petrolina - PE</v>
          </cell>
          <cell r="N357">
            <v>19005</v>
          </cell>
        </row>
        <row r="358">
          <cell r="C358" t="str">
            <v>HOSPITAL DOM MALAN</v>
          </cell>
          <cell r="E358" t="str">
            <v>5.99 - Outros Serviços de Terceiros Pessoa Jurídica</v>
          </cell>
          <cell r="F358">
            <v>35670157000109</v>
          </cell>
          <cell r="G358" t="str">
            <v>EMP. BRAS. DE CORREIOS E TELEGRAFOS</v>
          </cell>
          <cell r="H358" t="str">
            <v>S</v>
          </cell>
          <cell r="I358" t="str">
            <v>N</v>
          </cell>
          <cell r="J358" t="str">
            <v>COMPROVANTE</v>
          </cell>
          <cell r="N358">
            <v>42.5</v>
          </cell>
        </row>
        <row r="359">
          <cell r="C359" t="str">
            <v>HOSPITAL DOM MALAN</v>
          </cell>
          <cell r="E359" t="str">
            <v>5.99 - Outros Serviços de Terceiros Pessoa Jurídica</v>
          </cell>
          <cell r="F359">
            <v>35670157000109</v>
          </cell>
          <cell r="G359" t="str">
            <v>EMP. BRAS. DE CORREIOS E TELEGRAFOS</v>
          </cell>
          <cell r="H359" t="str">
            <v>S</v>
          </cell>
          <cell r="I359" t="str">
            <v>N</v>
          </cell>
          <cell r="J359" t="str">
            <v>COMPROVANTE</v>
          </cell>
          <cell r="N359">
            <v>25.8</v>
          </cell>
        </row>
        <row r="360">
          <cell r="C360" t="str">
            <v>HOSPITAL DOM MALAN</v>
          </cell>
          <cell r="E360" t="str">
            <v>5.99 - Outros Serviços de Terceiros Pessoa Jurídica</v>
          </cell>
          <cell r="F360">
            <v>35670157000109</v>
          </cell>
          <cell r="G360" t="str">
            <v>EMP. BRAS. DE CORREIOS E TELEGRAFOS</v>
          </cell>
          <cell r="H360" t="str">
            <v>S</v>
          </cell>
          <cell r="I360" t="str">
            <v>N</v>
          </cell>
          <cell r="J360" t="str">
            <v>COMPROVANTE</v>
          </cell>
          <cell r="N360">
            <v>27.7</v>
          </cell>
        </row>
        <row r="361">
          <cell r="C361" t="str">
            <v>HOSPITAL DOM MALAN</v>
          </cell>
          <cell r="E361" t="str">
            <v>5.99 - Outros Serviços de Terceiros Pessoa Jurídica</v>
          </cell>
          <cell r="F361">
            <v>35670157000109</v>
          </cell>
          <cell r="G361" t="str">
            <v>EMP. BRAS. DE CORREIOS E TELEGRAFOS</v>
          </cell>
          <cell r="H361" t="str">
            <v>S</v>
          </cell>
          <cell r="I361" t="str">
            <v>N</v>
          </cell>
          <cell r="J361" t="str">
            <v>COMPROVANTE</v>
          </cell>
          <cell r="N361">
            <v>27.7</v>
          </cell>
        </row>
        <row r="362">
          <cell r="C362" t="str">
            <v>HOSPITAL DOM MALAN</v>
          </cell>
          <cell r="E362" t="str">
            <v>5.99 - Outros Serviços de Terceiros Pessoa Jurídica</v>
          </cell>
          <cell r="F362">
            <v>35670157000109</v>
          </cell>
          <cell r="G362" t="str">
            <v>EMP. BRAS. DE CORREIOS E TELEGRAFOS</v>
          </cell>
          <cell r="H362" t="str">
            <v>S</v>
          </cell>
          <cell r="I362" t="str">
            <v>N</v>
          </cell>
          <cell r="J362" t="str">
            <v>COMPROVANTE</v>
          </cell>
          <cell r="N362">
            <v>58.08</v>
          </cell>
        </row>
        <row r="363">
          <cell r="C363" t="str">
            <v>HOSPITAL DOM MALAN</v>
          </cell>
          <cell r="E363" t="str">
            <v>5.99 - Outros Serviços de Terceiros Pessoa Jurídica</v>
          </cell>
          <cell r="F363">
            <v>35670157000109</v>
          </cell>
          <cell r="G363" t="str">
            <v>EMP. BRAS. DE CORREIOS E TELEGRAFOS</v>
          </cell>
          <cell r="H363" t="str">
            <v>S</v>
          </cell>
          <cell r="I363" t="str">
            <v>N</v>
          </cell>
          <cell r="J363" t="str">
            <v>COMPROVANTE</v>
          </cell>
          <cell r="N363">
            <v>58.08</v>
          </cell>
        </row>
        <row r="364">
          <cell r="C364" t="str">
            <v>HOSPITAL DOM MALAN</v>
          </cell>
          <cell r="E364" t="str">
            <v>5.99 - Outros Serviços de Terceiros Pessoa Jurídica</v>
          </cell>
          <cell r="F364">
            <v>35670157000109</v>
          </cell>
          <cell r="G364" t="str">
            <v>EMP. BRAS. DE CORREIOS E TELEGRAFOS</v>
          </cell>
          <cell r="H364" t="str">
            <v>S</v>
          </cell>
          <cell r="I364" t="str">
            <v>N</v>
          </cell>
          <cell r="J364" t="str">
            <v>COMPROVANTE</v>
          </cell>
          <cell r="N364">
            <v>58.08</v>
          </cell>
        </row>
        <row r="365">
          <cell r="C365" t="str">
            <v>HOSPITAL DOM MALAN</v>
          </cell>
          <cell r="E365" t="str">
            <v>5.8 - Locação de Veículos Automotores</v>
          </cell>
          <cell r="F365" t="str">
            <v>17.863.255/0001-80</v>
          </cell>
          <cell r="G365" t="str">
            <v>FLAVIA ALVES DE SOUSA - ME</v>
          </cell>
          <cell r="H365" t="str">
            <v>S</v>
          </cell>
          <cell r="I365" t="str">
            <v>S</v>
          </cell>
          <cell r="J365" t="str">
            <v>3888</v>
          </cell>
          <cell r="K365">
            <v>44951</v>
          </cell>
          <cell r="L365" t="str">
            <v>5032658c3</v>
          </cell>
          <cell r="M365" t="str">
            <v>2611101 - Petrolina - PE</v>
          </cell>
          <cell r="N365">
            <v>6010</v>
          </cell>
        </row>
        <row r="366">
          <cell r="C366" t="str">
            <v>HOSPITAL DOM MALAN</v>
          </cell>
          <cell r="E366" t="str">
            <v>5.17 - Manutenção de Software, Certificação Digital e Microfilmagem</v>
          </cell>
          <cell r="F366">
            <v>92306257000780</v>
          </cell>
          <cell r="G366" t="str">
            <v>MV INFORMATICA NORDESTE LTDA</v>
          </cell>
          <cell r="H366" t="str">
            <v>S</v>
          </cell>
          <cell r="I366" t="str">
            <v>S</v>
          </cell>
          <cell r="J366" t="str">
            <v>50073</v>
          </cell>
          <cell r="K366">
            <v>44930</v>
          </cell>
          <cell r="L366" t="str">
            <v>6PS6-LPNH</v>
          </cell>
          <cell r="M366" t="str">
            <v>2611606 - Recife - PE</v>
          </cell>
          <cell r="N366">
            <v>28832.26</v>
          </cell>
        </row>
        <row r="367">
          <cell r="C367" t="str">
            <v>HOSPITAL DOM MALAN</v>
          </cell>
          <cell r="E367" t="str">
            <v>5.16 - Serviços Médico-Hospitalares, Odotonlogia e Laboratoriais</v>
          </cell>
          <cell r="F367" t="str">
            <v>03.264.990/0001-63</v>
          </cell>
          <cell r="G367" t="str">
            <v>CLIAM  CLIN INTEG DE ASSIST A MULHER</v>
          </cell>
          <cell r="H367" t="str">
            <v>S</v>
          </cell>
          <cell r="I367" t="str">
            <v>S</v>
          </cell>
          <cell r="J367" t="str">
            <v>3175</v>
          </cell>
          <cell r="K367">
            <v>44946</v>
          </cell>
          <cell r="L367" t="str">
            <v>840130442</v>
          </cell>
          <cell r="M367" t="str">
            <v>2611101 - Petrolina - PE</v>
          </cell>
          <cell r="N367">
            <v>6020.25</v>
          </cell>
        </row>
        <row r="368">
          <cell r="C368" t="str">
            <v>HOSPITAL DOM MALAN</v>
          </cell>
          <cell r="E368" t="str">
            <v>5.16 - Serviços Médico-Hospitalares, Odotonlogia e Laboratoriais</v>
          </cell>
          <cell r="F368">
            <v>4166795000163</v>
          </cell>
          <cell r="G368" t="str">
            <v>ANESTESIA E SERVIÇOS MÉDICOS LTDA</v>
          </cell>
          <cell r="H368" t="str">
            <v>S</v>
          </cell>
          <cell r="I368" t="str">
            <v>S</v>
          </cell>
          <cell r="J368" t="str">
            <v>12481</v>
          </cell>
          <cell r="K368">
            <v>44951</v>
          </cell>
          <cell r="L368" t="str">
            <v>810dc111d</v>
          </cell>
          <cell r="M368" t="str">
            <v>2611101 - Petrolina - PE</v>
          </cell>
          <cell r="N368">
            <v>3138.7</v>
          </cell>
        </row>
        <row r="369">
          <cell r="C369" t="str">
            <v>HOSPITAL DOM MALAN</v>
          </cell>
          <cell r="E369" t="str">
            <v>5.16 - Serviços Médico-Hospitalares, Odotonlogia e Laboratoriais</v>
          </cell>
          <cell r="F369">
            <v>4166795000163</v>
          </cell>
          <cell r="G369" t="str">
            <v>ANESTESIA E SERVIÇOS MÉDICOS LTDA</v>
          </cell>
          <cell r="H369" t="str">
            <v>S</v>
          </cell>
          <cell r="I369" t="str">
            <v>S</v>
          </cell>
          <cell r="J369" t="str">
            <v>12480</v>
          </cell>
          <cell r="K369">
            <v>44951</v>
          </cell>
          <cell r="L369" t="str">
            <v>44adac71a</v>
          </cell>
          <cell r="M369" t="str">
            <v>2611101 - Petrolina - PE</v>
          </cell>
          <cell r="N369">
            <v>304617.3</v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64" zoomScaleNormal="64" workbookViewId="0">
      <selection activeCell="E15" sqref="E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9039744000780</v>
      </c>
      <c r="B2" s="4" t="str">
        <f>'[1]TCE - ANEXO IV - Preencher'!C11</f>
        <v>HOSPITAL DOM MALAN</v>
      </c>
      <c r="C2" s="4" t="str">
        <f>'[1]TCE - ANEXO IV - Preencher'!E11</f>
        <v>3.12 - Material Hospitalar</v>
      </c>
      <c r="D2" s="3">
        <f>'[1]TCE - ANEXO IV - Preencher'!F11</f>
        <v>43475583000110</v>
      </c>
      <c r="E2" s="5" t="str">
        <f>'[1]TCE - ANEXO IV - Preencher'!G11</f>
        <v>RENEE EMBALAGENS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000000375</v>
      </c>
      <c r="I2" s="6" t="str">
        <f>IF('[1]TCE - ANEXO IV - Preencher'!K11="","",'[1]TCE - ANEXO IV - Preencher'!K11)</f>
        <v>29/12/2022</v>
      </c>
      <c r="J2" s="5" t="str">
        <f>'[1]TCE - ANEXO IV - Preencher'!L11</f>
        <v>26221243475583000110550010000003751580109380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6248.24</v>
      </c>
    </row>
    <row r="3" spans="1:12" s="8" customFormat="1" ht="19.5" customHeight="1" x14ac:dyDescent="0.2">
      <c r="A3" s="3">
        <f>IFERROR(VLOOKUP(B3,'[1]DADOS (OCULTAR)'!$Q$3:$S$103,3,0),"")</f>
        <v>9039744000780</v>
      </c>
      <c r="B3" s="4" t="str">
        <f>'[1]TCE - ANEXO IV - Preencher'!C12</f>
        <v>HOSPITAL DOM MALAN</v>
      </c>
      <c r="C3" s="4" t="str">
        <f>'[1]TCE - ANEXO IV - Preencher'!E12</f>
        <v>3.12 - Material Hospitalar</v>
      </c>
      <c r="D3" s="3">
        <f>'[1]TCE - ANEXO IV - Preencher'!F12</f>
        <v>165933000139</v>
      </c>
      <c r="E3" s="5" t="str">
        <f>'[1]TCE - ANEXO IV - Preencher'!G12</f>
        <v>DESCARTEX COFECCOES E COM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000033063</v>
      </c>
      <c r="I3" s="6" t="str">
        <f>IF('[1]TCE - ANEXO IV - Preencher'!K12="","",'[1]TCE - ANEXO IV - Preencher'!K12)</f>
        <v>15/12/2022</v>
      </c>
      <c r="J3" s="5" t="str">
        <f>'[1]TCE - ANEXO IV - Preencher'!L12</f>
        <v>26221200165933000139550020000330631174992422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1650</v>
      </c>
    </row>
    <row r="4" spans="1:12" s="8" customFormat="1" ht="19.5" customHeight="1" x14ac:dyDescent="0.2">
      <c r="A4" s="3">
        <f>IFERROR(VLOOKUP(B4,'[1]DADOS (OCULTAR)'!$Q$3:$S$103,3,0),"")</f>
        <v>9039744000780</v>
      </c>
      <c r="B4" s="4" t="str">
        <f>'[1]TCE - ANEXO IV - Preencher'!C13</f>
        <v>HOSPITAL DOM MALAN</v>
      </c>
      <c r="C4" s="4" t="str">
        <f>'[1]TCE - ANEXO IV - Preencher'!E13</f>
        <v>3.12 - Material Hospitalar</v>
      </c>
      <c r="D4" s="3">
        <f>'[1]TCE - ANEXO IV - Preencher'!F13</f>
        <v>26457348000104</v>
      </c>
      <c r="E4" s="5" t="str">
        <f>'[1]TCE - ANEXO IV - Preencher'!G13</f>
        <v>C.A. HOSPITALAR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000051968</v>
      </c>
      <c r="I4" s="6" t="str">
        <f>IF('[1]TCE - ANEXO IV - Preencher'!K13="","",'[1]TCE - ANEXO IV - Preencher'!K13)</f>
        <v>16/12/2022</v>
      </c>
      <c r="J4" s="5" t="str">
        <f>'[1]TCE - ANEXO IV - Preencher'!L13</f>
        <v>52221226457348000104550010000519681022526260</v>
      </c>
      <c r="K4" s="5" t="str">
        <f>IF(F4="B",LEFT('[1]TCE - ANEXO IV - Preencher'!M13,2),IF(F4="S",LEFT('[1]TCE - ANEXO IV - Preencher'!M13,7),IF('[1]TCE - ANEXO IV - Preencher'!H13="","")))</f>
        <v>52</v>
      </c>
      <c r="L4" s="7">
        <f>'[1]TCE - ANEXO IV - Preencher'!N13</f>
        <v>747.25</v>
      </c>
    </row>
    <row r="5" spans="1:12" s="8" customFormat="1" ht="19.5" customHeight="1" x14ac:dyDescent="0.2">
      <c r="A5" s="3">
        <f>IFERROR(VLOOKUP(B5,'[1]DADOS (OCULTAR)'!$Q$3:$S$103,3,0),"")</f>
        <v>9039744000780</v>
      </c>
      <c r="B5" s="4" t="str">
        <f>'[1]TCE - ANEXO IV - Preencher'!C14</f>
        <v>HOSPITAL DOM MALAN</v>
      </c>
      <c r="C5" s="4" t="str">
        <f>'[1]TCE - ANEXO IV - Preencher'!E14</f>
        <v>3.12 - Material Hospitalar</v>
      </c>
      <c r="D5" s="3">
        <f>'[1]TCE - ANEXO IV - Preencher'!F14</f>
        <v>26457348000104</v>
      </c>
      <c r="E5" s="5" t="str">
        <f>'[1]TCE - ANEXO IV - Preencher'!G14</f>
        <v>C.A. HOSPITALAR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000051969</v>
      </c>
      <c r="I5" s="6" t="str">
        <f>IF('[1]TCE - ANEXO IV - Preencher'!K14="","",'[1]TCE - ANEXO IV - Preencher'!K14)</f>
        <v>16/12/2022</v>
      </c>
      <c r="J5" s="5" t="str">
        <f>'[1]TCE - ANEXO IV - Preencher'!L14</f>
        <v>52221226457348000104550010000519691022526276</v>
      </c>
      <c r="K5" s="5" t="str">
        <f>IF(F5="B",LEFT('[1]TCE - ANEXO IV - Preencher'!M14,2),IF(F5="S",LEFT('[1]TCE - ANEXO IV - Preencher'!M14,7),IF('[1]TCE - ANEXO IV - Preencher'!H14="","")))</f>
        <v>52</v>
      </c>
      <c r="L5" s="7">
        <f>'[1]TCE - ANEXO IV - Preencher'!N14</f>
        <v>3616</v>
      </c>
    </row>
    <row r="6" spans="1:12" s="8" customFormat="1" ht="19.5" customHeight="1" x14ac:dyDescent="0.2">
      <c r="A6" s="3">
        <f>IFERROR(VLOOKUP(B6,'[1]DADOS (OCULTAR)'!$Q$3:$S$103,3,0),"")</f>
        <v>9039744000780</v>
      </c>
      <c r="B6" s="4" t="str">
        <f>'[1]TCE - ANEXO IV - Preencher'!C15</f>
        <v>HOSPITAL DOM MALAN</v>
      </c>
      <c r="C6" s="4" t="str">
        <f>'[1]TCE - ANEXO IV - Preencher'!E15</f>
        <v>3.12 - Material Hospitalar</v>
      </c>
      <c r="D6" s="3">
        <f>'[1]TCE - ANEXO IV - Preencher'!F15</f>
        <v>8613183000122</v>
      </c>
      <c r="E6" s="5" t="str">
        <f>'[1]TCE - ANEXO IV - Preencher'!G15</f>
        <v>ENIVALDO BARBOSA NOGUEIRA -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000065846</v>
      </c>
      <c r="I6" s="6" t="str">
        <f>IF('[1]TCE - ANEXO IV - Preencher'!K15="","",'[1]TCE - ANEXO IV - Preencher'!K15)</f>
        <v>28/12/2022</v>
      </c>
      <c r="J6" s="5" t="str">
        <f>'[1]TCE - ANEXO IV - Preencher'!L15</f>
        <v>26221208613183000122550010000658461000886900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130.19999999999999</v>
      </c>
    </row>
    <row r="7" spans="1:12" s="8" customFormat="1" ht="19.5" customHeight="1" x14ac:dyDescent="0.2">
      <c r="A7" s="3">
        <f>IFERROR(VLOOKUP(B7,'[1]DADOS (OCULTAR)'!$Q$3:$S$103,3,0),"")</f>
        <v>9039744000780</v>
      </c>
      <c r="B7" s="4" t="str">
        <f>'[1]TCE - ANEXO IV - Preencher'!C16</f>
        <v>HOSPITAL DOM MALAN</v>
      </c>
      <c r="C7" s="4" t="str">
        <f>'[1]TCE - ANEXO IV - Preencher'!E16</f>
        <v>3.12 - Material Hospitalar</v>
      </c>
      <c r="D7" s="3">
        <f>'[1]TCE - ANEXO IV - Preencher'!F16</f>
        <v>8674752000140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000150997</v>
      </c>
      <c r="I7" s="6" t="str">
        <f>IF('[1]TCE - ANEXO IV - Preencher'!K16="","",'[1]TCE - ANEXO IV - Preencher'!K16)</f>
        <v>20/12/2022</v>
      </c>
      <c r="J7" s="5" t="str">
        <f>'[1]TCE - ANEXO IV - Preencher'!L16</f>
        <v>26221208674752000140550010001509971054160480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5573.5</v>
      </c>
    </row>
    <row r="8" spans="1:12" s="8" customFormat="1" ht="19.5" customHeight="1" x14ac:dyDescent="0.2">
      <c r="A8" s="3">
        <f>IFERROR(VLOOKUP(B8,'[1]DADOS (OCULTAR)'!$Q$3:$S$103,3,0),"")</f>
        <v>9039744000780</v>
      </c>
      <c r="B8" s="4" t="str">
        <f>'[1]TCE - ANEXO IV - Preencher'!C17</f>
        <v>HOSPITAL DOM MALAN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 MED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000565589</v>
      </c>
      <c r="I8" s="6" t="str">
        <f>IF('[1]TCE - ANEXO IV - Preencher'!K17="","",'[1]TCE - ANEXO IV - Preencher'!K17)</f>
        <v>30/11/2022</v>
      </c>
      <c r="J8" s="5" t="str">
        <f>'[1]TCE - ANEXO IV - Preencher'!L17</f>
        <v>26221110779833000156550010005655891567611008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158.86000000000001</v>
      </c>
    </row>
    <row r="9" spans="1:12" s="8" customFormat="1" ht="19.5" customHeight="1" x14ac:dyDescent="0.2">
      <c r="A9" s="3">
        <f>IFERROR(VLOOKUP(B9,'[1]DADOS (OCULTAR)'!$Q$3:$S$103,3,0),"")</f>
        <v>9039744000780</v>
      </c>
      <c r="B9" s="4" t="str">
        <f>'[1]TCE - ANEXO IV - Preencher'!C18</f>
        <v>HOSPITAL DOM MALAN</v>
      </c>
      <c r="C9" s="4" t="str">
        <f>'[1]TCE - ANEXO IV - Preencher'!E18</f>
        <v>3.4 - Material Farmacológico</v>
      </c>
      <c r="D9" s="3">
        <f>'[1]TCE - ANEXO IV - Preencher'!F18</f>
        <v>1063477000189</v>
      </c>
      <c r="E9" s="5" t="str">
        <f>'[1]TCE - ANEXO IV - Preencher'!G18</f>
        <v>TECFARMA EMPRESA TEC FARMACEUTICA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000002161</v>
      </c>
      <c r="I9" s="6" t="str">
        <f>IF('[1]TCE - ANEXO IV - Preencher'!K18="","",'[1]TCE - ANEXO IV - Preencher'!K18)</f>
        <v>15/12/2022</v>
      </c>
      <c r="J9" s="5" t="str">
        <f>'[1]TCE - ANEXO IV - Preencher'!L18</f>
        <v>26221201063477000189550010000021611930496652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60.97</v>
      </c>
    </row>
    <row r="10" spans="1:12" s="8" customFormat="1" ht="19.5" customHeight="1" x14ac:dyDescent="0.2">
      <c r="A10" s="3">
        <f>IFERROR(VLOOKUP(B10,'[1]DADOS (OCULTAR)'!$Q$3:$S$103,3,0),"")</f>
        <v>9039744000780</v>
      </c>
      <c r="B10" s="4" t="str">
        <f>'[1]TCE - ANEXO IV - Preencher'!C19</f>
        <v>HOSPITAL DOM MALAN</v>
      </c>
      <c r="C10" s="4" t="str">
        <f>'[1]TCE - ANEXO IV - Preencher'!E19</f>
        <v>3.4 - Material Farmacológico</v>
      </c>
      <c r="D10" s="3">
        <f>'[1]TCE - ANEXO IV - Preencher'!F19</f>
        <v>1063477000189</v>
      </c>
      <c r="E10" s="5" t="str">
        <f>'[1]TCE - ANEXO IV - Preencher'!G19</f>
        <v>TECFARMA EMPRESA TEC FARMACEUTICA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000002168</v>
      </c>
      <c r="I10" s="6" t="str">
        <f>IF('[1]TCE - ANEXO IV - Preencher'!K19="","",'[1]TCE - ANEXO IV - Preencher'!K19)</f>
        <v>27/12/2022</v>
      </c>
      <c r="J10" s="5" t="str">
        <f>'[1]TCE - ANEXO IV - Preencher'!L19</f>
        <v>26221201063477000189550010000021681350690136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42.27</v>
      </c>
    </row>
    <row r="11" spans="1:12" s="8" customFormat="1" ht="19.5" customHeight="1" x14ac:dyDescent="0.2">
      <c r="A11" s="3">
        <f>IFERROR(VLOOKUP(B11,'[1]DADOS (OCULTAR)'!$Q$3:$S$103,3,0),"")</f>
        <v>9039744000780</v>
      </c>
      <c r="B11" s="4" t="str">
        <f>'[1]TCE - ANEXO IV - Preencher'!C20</f>
        <v>HOSPITAL DOM MALAN</v>
      </c>
      <c r="C11" s="4" t="str">
        <f>'[1]TCE - ANEXO IV - Preencher'!E20</f>
        <v>3.4 - Material Farmacológico</v>
      </c>
      <c r="D11" s="3">
        <f>'[1]TCE - ANEXO IV - Preencher'!F20</f>
        <v>4953023000171</v>
      </c>
      <c r="E11" s="5" t="str">
        <f>'[1]TCE - ANEXO IV - Preencher'!G20</f>
        <v>EDSON NOMERO MACEDO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000036538</v>
      </c>
      <c r="I11" s="6" t="str">
        <f>IF('[1]TCE - ANEXO IV - Preencher'!K20="","",'[1]TCE - ANEXO IV - Preencher'!K20)</f>
        <v>12/12/2022</v>
      </c>
      <c r="J11" s="5" t="str">
        <f>'[1]TCE - ANEXO IV - Preencher'!L20</f>
        <v>26221204953023000171550050000365381445616125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35.85</v>
      </c>
    </row>
    <row r="12" spans="1:12" s="8" customFormat="1" ht="19.5" customHeight="1" x14ac:dyDescent="0.2">
      <c r="A12" s="3">
        <f>IFERROR(VLOOKUP(B12,'[1]DADOS (OCULTAR)'!$Q$3:$S$103,3,0),"")</f>
        <v>9039744000780</v>
      </c>
      <c r="B12" s="4" t="str">
        <f>'[1]TCE - ANEXO IV - Preencher'!C21</f>
        <v>HOSPITAL DOM MALAN</v>
      </c>
      <c r="C12" s="4" t="str">
        <f>'[1]TCE - ANEXO IV - Preencher'!E21</f>
        <v>3.4 - Material Farmacológico</v>
      </c>
      <c r="D12" s="3">
        <f>'[1]TCE - ANEXO IV - Preencher'!F21</f>
        <v>4953023000171</v>
      </c>
      <c r="E12" s="5" t="str">
        <f>'[1]TCE - ANEXO IV - Preencher'!G21</f>
        <v>EDSON NOMERO MACEDO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000036546</v>
      </c>
      <c r="I12" s="6" t="str">
        <f>IF('[1]TCE - ANEXO IV - Preencher'!K21="","",'[1]TCE - ANEXO IV - Preencher'!K21)</f>
        <v>13/12/2022</v>
      </c>
      <c r="J12" s="5" t="str">
        <f>'[1]TCE - ANEXO IV - Preencher'!L21</f>
        <v>26221204953023000171550050000365461030516132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18</v>
      </c>
    </row>
    <row r="13" spans="1:12" s="8" customFormat="1" ht="19.5" customHeight="1" x14ac:dyDescent="0.2">
      <c r="A13" s="3">
        <f>IFERROR(VLOOKUP(B13,'[1]DADOS (OCULTAR)'!$Q$3:$S$103,3,0),"")</f>
        <v>9039744000780</v>
      </c>
      <c r="B13" s="4" t="str">
        <f>'[1]TCE - ANEXO IV - Preencher'!C22</f>
        <v>HOSPITAL DOM MALAN</v>
      </c>
      <c r="C13" s="4" t="str">
        <f>'[1]TCE - ANEXO IV - Preencher'!E22</f>
        <v>3.4 - Material Farmacológico</v>
      </c>
      <c r="D13" s="3">
        <f>'[1]TCE - ANEXO IV - Preencher'!F22</f>
        <v>4953023000171</v>
      </c>
      <c r="E13" s="5" t="str">
        <f>'[1]TCE - ANEXO IV - Preencher'!G22</f>
        <v>EDSON NOMERO MACEDO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000036549</v>
      </c>
      <c r="I13" s="6" t="str">
        <f>IF('[1]TCE - ANEXO IV - Preencher'!K22="","",'[1]TCE - ANEXO IV - Preencher'!K22)</f>
        <v>14/12/2022</v>
      </c>
      <c r="J13" s="5" t="str">
        <f>'[1]TCE - ANEXO IV - Preencher'!L22</f>
        <v>26221204953023000171550050000365491491410147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8.4600000000000009</v>
      </c>
    </row>
    <row r="14" spans="1:12" s="8" customFormat="1" ht="19.5" customHeight="1" x14ac:dyDescent="0.2">
      <c r="A14" s="3">
        <f>IFERROR(VLOOKUP(B14,'[1]DADOS (OCULTAR)'!$Q$3:$S$103,3,0),"")</f>
        <v>9039744000780</v>
      </c>
      <c r="B14" s="4" t="str">
        <f>'[1]TCE - ANEXO IV - Preencher'!C23</f>
        <v>HOSPITAL DOM MALAN</v>
      </c>
      <c r="C14" s="4" t="str">
        <f>'[1]TCE - ANEXO IV - Preencher'!E23</f>
        <v>3.4 - Material Farmacológico</v>
      </c>
      <c r="D14" s="3">
        <f>'[1]TCE - ANEXO IV - Preencher'!F23</f>
        <v>4953023000171</v>
      </c>
      <c r="E14" s="5" t="str">
        <f>'[1]TCE - ANEXO IV - Preencher'!G23</f>
        <v>EDSON NOMERO MACEDO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000036558</v>
      </c>
      <c r="I14" s="6" t="str">
        <f>IF('[1]TCE - ANEXO IV - Preencher'!K23="","",'[1]TCE - ANEXO IV - Preencher'!K23)</f>
        <v>15/12/2022</v>
      </c>
      <c r="J14" s="5" t="str">
        <f>'[1]TCE - ANEXO IV - Preencher'!L23</f>
        <v>26221204953023000171550050000365581591810154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461.73</v>
      </c>
    </row>
    <row r="15" spans="1:12" s="8" customFormat="1" ht="19.5" customHeight="1" x14ac:dyDescent="0.2">
      <c r="A15" s="3">
        <f>IFERROR(VLOOKUP(B15,'[1]DADOS (OCULTAR)'!$Q$3:$S$103,3,0),"")</f>
        <v>9039744000780</v>
      </c>
      <c r="B15" s="4" t="str">
        <f>'[1]TCE - ANEXO IV - Preencher'!C24</f>
        <v>HOSPITAL DOM MALAN</v>
      </c>
      <c r="C15" s="4" t="str">
        <f>'[1]TCE - ANEXO IV - Preencher'!E24</f>
        <v>3.4 - Material Farmacológico</v>
      </c>
      <c r="D15" s="3">
        <f>'[1]TCE - ANEXO IV - Preencher'!F24</f>
        <v>4953023000171</v>
      </c>
      <c r="E15" s="5" t="str">
        <f>'[1]TCE - ANEXO IV - Preencher'!G24</f>
        <v>EDSON NOMERO MACEDO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000036585</v>
      </c>
      <c r="I15" s="6" t="str">
        <f>IF('[1]TCE - ANEXO IV - Preencher'!K24="","",'[1]TCE - ANEXO IV - Preencher'!K24)</f>
        <v>16/12/2022</v>
      </c>
      <c r="J15" s="5" t="str">
        <f>'[1]TCE - ANEXO IV - Preencher'!L24</f>
        <v>26221204953023000171550050000365851152916168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21.26</v>
      </c>
    </row>
    <row r="16" spans="1:12" s="8" customFormat="1" ht="19.5" customHeight="1" x14ac:dyDescent="0.2">
      <c r="A16" s="3">
        <f>IFERROR(VLOOKUP(B16,'[1]DADOS (OCULTAR)'!$Q$3:$S$103,3,0),"")</f>
        <v>9039744000780</v>
      </c>
      <c r="B16" s="4" t="str">
        <f>'[1]TCE - ANEXO IV - Preencher'!C25</f>
        <v>HOSPITAL DOM MALAN</v>
      </c>
      <c r="C16" s="4" t="str">
        <f>'[1]TCE - ANEXO IV - Preencher'!E25</f>
        <v>3.4 - Material Farmacológico</v>
      </c>
      <c r="D16" s="3">
        <f>'[1]TCE - ANEXO IV - Preencher'!F25</f>
        <v>4953023000171</v>
      </c>
      <c r="E16" s="5" t="str">
        <f>'[1]TCE - ANEXO IV - Preencher'!G25</f>
        <v>EDSON NOMERO MACEDO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000036616</v>
      </c>
      <c r="I16" s="6" t="str">
        <f>IF('[1]TCE - ANEXO IV - Preencher'!K25="","",'[1]TCE - ANEXO IV - Preencher'!K25)</f>
        <v>20/12/2022</v>
      </c>
      <c r="J16" s="5" t="str">
        <f>'[1]TCE - ANEXO IV - Preencher'!L25</f>
        <v>26221204953023000171550050000366161241017205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232.76</v>
      </c>
    </row>
    <row r="17" spans="1:12" s="8" customFormat="1" ht="19.5" customHeight="1" x14ac:dyDescent="0.2">
      <c r="A17" s="3">
        <f>IFERROR(VLOOKUP(B17,'[1]DADOS (OCULTAR)'!$Q$3:$S$103,3,0),"")</f>
        <v>9039744000780</v>
      </c>
      <c r="B17" s="4" t="str">
        <f>'[1]TCE - ANEXO IV - Preencher'!C26</f>
        <v>HOSPITAL DOM MALAN</v>
      </c>
      <c r="C17" s="4" t="str">
        <f>'[1]TCE - ANEXO IV - Preencher'!E26</f>
        <v>3.4 - Material Farmacológico</v>
      </c>
      <c r="D17" s="3">
        <f>'[1]TCE - ANEXO IV - Preencher'!F26</f>
        <v>4953023000171</v>
      </c>
      <c r="E17" s="5" t="str">
        <f>'[1]TCE - ANEXO IV - Preencher'!G26</f>
        <v>EDSON NOMERO MACEDO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000036617</v>
      </c>
      <c r="I17" s="6" t="str">
        <f>IF('[1]TCE - ANEXO IV - Preencher'!K26="","",'[1]TCE - ANEXO IV - Preencher'!K26)</f>
        <v>20/12/2022</v>
      </c>
      <c r="J17" s="5" t="str">
        <f>'[1]TCE - ANEXO IV - Preencher'!L26</f>
        <v>26221204953023000171550050000366171091217201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57.73</v>
      </c>
    </row>
    <row r="18" spans="1:12" s="8" customFormat="1" ht="19.5" customHeight="1" x14ac:dyDescent="0.2">
      <c r="A18" s="3">
        <f>IFERROR(VLOOKUP(B18,'[1]DADOS (OCULTAR)'!$Q$3:$S$103,3,0),"")</f>
        <v>9039744000780</v>
      </c>
      <c r="B18" s="4" t="str">
        <f>'[1]TCE - ANEXO IV - Preencher'!C27</f>
        <v>HOSPITAL DOM MALAN</v>
      </c>
      <c r="C18" s="4" t="str">
        <f>'[1]TCE - ANEXO IV - Preencher'!E27</f>
        <v>3.4 - Material Farmacológico</v>
      </c>
      <c r="D18" s="3">
        <f>'[1]TCE - ANEXO IV - Preencher'!F27</f>
        <v>4953023000171</v>
      </c>
      <c r="E18" s="5" t="str">
        <f>'[1]TCE - ANEXO IV - Preencher'!G27</f>
        <v>EDSON NOMERO MACEDO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000036633</v>
      </c>
      <c r="I18" s="6" t="str">
        <f>IF('[1]TCE - ANEXO IV - Preencher'!K27="","",'[1]TCE - ANEXO IV - Preencher'!K27)</f>
        <v>22/12/2022</v>
      </c>
      <c r="J18" s="5" t="str">
        <f>'[1]TCE - ANEXO IV - Preencher'!L27</f>
        <v>26221204953023000171550050000366331071511221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149.44</v>
      </c>
    </row>
    <row r="19" spans="1:12" s="8" customFormat="1" ht="19.5" customHeight="1" x14ac:dyDescent="0.2">
      <c r="A19" s="3">
        <f>IFERROR(VLOOKUP(B19,'[1]DADOS (OCULTAR)'!$Q$3:$S$103,3,0),"")</f>
        <v>9039744000780</v>
      </c>
      <c r="B19" s="4" t="str">
        <f>'[1]TCE - ANEXO IV - Preencher'!C28</f>
        <v>HOSPITAL DOM MALAN</v>
      </c>
      <c r="C19" s="4" t="str">
        <f>'[1]TCE - ANEXO IV - Preencher'!E28</f>
        <v>3.4 - Material Farmacológico</v>
      </c>
      <c r="D19" s="3">
        <f>'[1]TCE - ANEXO IV - Preencher'!F28</f>
        <v>4953023000171</v>
      </c>
      <c r="E19" s="5" t="str">
        <f>'[1]TCE - ANEXO IV - Preencher'!G28</f>
        <v>EDSON NOMERO MACEDO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000036651</v>
      </c>
      <c r="I19" s="6" t="str">
        <f>IF('[1]TCE - ANEXO IV - Preencher'!K28="","",'[1]TCE - ANEXO IV - Preencher'!K28)</f>
        <v>26/12/2022</v>
      </c>
      <c r="J19" s="5" t="str">
        <f>'[1]TCE - ANEXO IV - Preencher'!L28</f>
        <v>26221204953023000171550050000366511283209268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11.34</v>
      </c>
    </row>
    <row r="20" spans="1:12" s="8" customFormat="1" ht="19.5" customHeight="1" x14ac:dyDescent="0.2">
      <c r="A20" s="3">
        <f>IFERROR(VLOOKUP(B20,'[1]DADOS (OCULTAR)'!$Q$3:$S$103,3,0),"")</f>
        <v>9039744000780</v>
      </c>
      <c r="B20" s="4" t="str">
        <f>'[1]TCE - ANEXO IV - Preencher'!C29</f>
        <v>HOSPITAL DOM MALAN</v>
      </c>
      <c r="C20" s="4" t="str">
        <f>'[1]TCE - ANEXO IV - Preencher'!E29</f>
        <v>3.4 - Material Farmacológico</v>
      </c>
      <c r="D20" s="3">
        <f>'[1]TCE - ANEXO IV - Preencher'!F29</f>
        <v>4953023000171</v>
      </c>
      <c r="E20" s="5" t="str">
        <f>'[1]TCE - ANEXO IV - Preencher'!G29</f>
        <v>EDSON NOMERO MACEDO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000036669</v>
      </c>
      <c r="I20" s="6" t="str">
        <f>IF('[1]TCE - ANEXO IV - Preencher'!K29="","",'[1]TCE - ANEXO IV - Preencher'!K29)</f>
        <v>27/12/2022</v>
      </c>
      <c r="J20" s="5" t="str">
        <f>'[1]TCE - ANEXO IV - Preencher'!L29</f>
        <v>26221204953023000171550050000366691372712270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67.92</v>
      </c>
    </row>
    <row r="21" spans="1:12" s="8" customFormat="1" ht="19.5" customHeight="1" x14ac:dyDescent="0.2">
      <c r="A21" s="3">
        <f>IFERROR(VLOOKUP(B21,'[1]DADOS (OCULTAR)'!$Q$3:$S$103,3,0),"")</f>
        <v>9039744000780</v>
      </c>
      <c r="B21" s="4" t="str">
        <f>'[1]TCE - ANEXO IV - Preencher'!C30</f>
        <v>HOSPITAL DOM MALAN</v>
      </c>
      <c r="C21" s="4" t="str">
        <f>'[1]TCE - ANEXO IV - Preencher'!E30</f>
        <v>3.4 - Material Farmacológico</v>
      </c>
      <c r="D21" s="3">
        <f>'[1]TCE - ANEXO IV - Preencher'!F30</f>
        <v>4953023000171</v>
      </c>
      <c r="E21" s="5" t="str">
        <f>'[1]TCE - ANEXO IV - Preencher'!G30</f>
        <v>EDSON NOMERO MACEDO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000036687</v>
      </c>
      <c r="I21" s="6" t="str">
        <f>IF('[1]TCE - ANEXO IV - Preencher'!K30="","",'[1]TCE - ANEXO IV - Preencher'!K30)</f>
        <v>29/12/2022</v>
      </c>
      <c r="J21" s="5" t="str">
        <f>'[1]TCE - ANEXO IV - Preencher'!L30</f>
        <v>26221204953023000171550050000366871124812299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74.72</v>
      </c>
    </row>
    <row r="22" spans="1:12" s="8" customFormat="1" ht="19.5" customHeight="1" x14ac:dyDescent="0.2">
      <c r="A22" s="3">
        <f>IFERROR(VLOOKUP(B22,'[1]DADOS (OCULTAR)'!$Q$3:$S$103,3,0),"")</f>
        <v>9039744000780</v>
      </c>
      <c r="B22" s="4" t="str">
        <f>'[1]TCE - ANEXO IV - Preencher'!C31</f>
        <v>HOSPITAL DOM MALAN</v>
      </c>
      <c r="C22" s="4" t="str">
        <f>'[1]TCE - ANEXO IV - Preencher'!E31</f>
        <v>3.4 - Material Farmacológico</v>
      </c>
      <c r="D22" s="3">
        <f>'[1]TCE - ANEXO IV - Preencher'!F31</f>
        <v>26457348000104</v>
      </c>
      <c r="E22" s="5" t="str">
        <f>'[1]TCE - ANEXO IV - Preencher'!G31</f>
        <v>C.A. HOSPITALAR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000051967</v>
      </c>
      <c r="I22" s="6" t="str">
        <f>IF('[1]TCE - ANEXO IV - Preencher'!K31="","",'[1]TCE - ANEXO IV - Preencher'!K31)</f>
        <v>16/12/2022</v>
      </c>
      <c r="J22" s="5" t="str">
        <f>'[1]TCE - ANEXO IV - Preencher'!L31</f>
        <v>52221226457348000104550010000519671022526280</v>
      </c>
      <c r="K22" s="5" t="str">
        <f>IF(F22="B",LEFT('[1]TCE - ANEXO IV - Preencher'!M31,2),IF(F22="S",LEFT('[1]TCE - ANEXO IV - Preencher'!M31,7),IF('[1]TCE - ANEXO IV - Preencher'!H31="","")))</f>
        <v>52</v>
      </c>
      <c r="L22" s="7">
        <f>'[1]TCE - ANEXO IV - Preencher'!N31</f>
        <v>300.33999999999997</v>
      </c>
    </row>
    <row r="23" spans="1:12" s="8" customFormat="1" ht="19.5" customHeight="1" x14ac:dyDescent="0.2">
      <c r="A23" s="3">
        <f>IFERROR(VLOOKUP(B23,'[1]DADOS (OCULTAR)'!$Q$3:$S$103,3,0),"")</f>
        <v>9039744000780</v>
      </c>
      <c r="B23" s="4" t="str">
        <f>'[1]TCE - ANEXO IV - Preencher'!C32</f>
        <v>HOSPITAL DOM MALAN</v>
      </c>
      <c r="C23" s="4" t="str">
        <f>'[1]TCE - ANEXO IV - Preencher'!E32</f>
        <v>3.4 - Material Farmacológico</v>
      </c>
      <c r="D23" s="3">
        <f>'[1]TCE - ANEXO IV - Preencher'!F32</f>
        <v>26457348000104</v>
      </c>
      <c r="E23" s="5" t="str">
        <f>'[1]TCE - ANEXO IV - Preencher'!G32</f>
        <v>C.A. HOSPITALAR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000052242</v>
      </c>
      <c r="I23" s="6" t="str">
        <f>IF('[1]TCE - ANEXO IV - Preencher'!K32="","",'[1]TCE - ANEXO IV - Preencher'!K32)</f>
        <v>22/12/2022</v>
      </c>
      <c r="J23" s="5" t="str">
        <f>'[1]TCE - ANEXO IV - Preencher'!L32</f>
        <v>52221226457348000104550010000522421022529022</v>
      </c>
      <c r="K23" s="5" t="str">
        <f>IF(F23="B",LEFT('[1]TCE - ANEXO IV - Preencher'!M32,2),IF(F23="S",LEFT('[1]TCE - ANEXO IV - Preencher'!M32,7),IF('[1]TCE - ANEXO IV - Preencher'!H32="","")))</f>
        <v>52</v>
      </c>
      <c r="L23" s="7">
        <f>'[1]TCE - ANEXO IV - Preencher'!N32</f>
        <v>1570</v>
      </c>
    </row>
    <row r="24" spans="1:12" s="8" customFormat="1" ht="19.5" customHeight="1" x14ac:dyDescent="0.2">
      <c r="A24" s="3">
        <f>IFERROR(VLOOKUP(B24,'[1]DADOS (OCULTAR)'!$Q$3:$S$103,3,0),"")</f>
        <v>9039744000780</v>
      </c>
      <c r="B24" s="4" t="str">
        <f>'[1]TCE - ANEXO IV - Preencher'!C33</f>
        <v>HOSPITAL DOM MALAN</v>
      </c>
      <c r="C24" s="4" t="str">
        <f>'[1]TCE - ANEXO IV - Preencher'!E33</f>
        <v>3.4 - Material Farmacológico</v>
      </c>
      <c r="D24" s="3">
        <f>'[1]TCE - ANEXO IV - Preencher'!F33</f>
        <v>8719794000150</v>
      </c>
      <c r="E24" s="5" t="str">
        <f>'[1]TCE - ANEXO IV - Preencher'!G33</f>
        <v>CENTRAL DISTRIB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000110252</v>
      </c>
      <c r="I24" s="6" t="str">
        <f>IF('[1]TCE - ANEXO IV - Preencher'!K33="","",'[1]TCE - ANEXO IV - Preencher'!K33)</f>
        <v>15/12/2022</v>
      </c>
      <c r="J24" s="5" t="str">
        <f>'[1]TCE - ANEXO IV - Preencher'!L33</f>
        <v>26221208719794000150550010001102521690941892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894.4</v>
      </c>
    </row>
    <row r="25" spans="1:12" s="8" customFormat="1" ht="19.5" customHeight="1" x14ac:dyDescent="0.2">
      <c r="A25" s="3">
        <f>IFERROR(VLOOKUP(B25,'[1]DADOS (OCULTAR)'!$Q$3:$S$103,3,0),"")</f>
        <v>9039744000780</v>
      </c>
      <c r="B25" s="4" t="str">
        <f>'[1]TCE - ANEXO IV - Preencher'!C34</f>
        <v>HOSPITAL DOM MALAN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000150976</v>
      </c>
      <c r="I25" s="6" t="str">
        <f>IF('[1]TCE - ANEXO IV - Preencher'!K34="","",'[1]TCE - ANEXO IV - Preencher'!K34)</f>
        <v>19/12/2022</v>
      </c>
      <c r="J25" s="5" t="str">
        <f>'[1]TCE - ANEXO IV - Preencher'!L34</f>
        <v>26221208674752000140550010001509761568283155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267</v>
      </c>
    </row>
    <row r="26" spans="1:12" s="8" customFormat="1" ht="19.5" customHeight="1" x14ac:dyDescent="0.2">
      <c r="A26" s="3">
        <f>IFERROR(VLOOKUP(B26,'[1]DADOS (OCULTAR)'!$Q$3:$S$103,3,0),"")</f>
        <v>9039744000780</v>
      </c>
      <c r="B26" s="4" t="str">
        <f>'[1]TCE - ANEXO IV - Preencher'!C35</f>
        <v>HOSPITAL DOM MALAN</v>
      </c>
      <c r="C26" s="4" t="str">
        <f>'[1]TCE - ANEXO IV - Preencher'!E35</f>
        <v>3.4 - Material Farmacológico</v>
      </c>
      <c r="D26" s="3">
        <f>'[1]TCE - ANEXO IV - Preencher'!F35</f>
        <v>8674752000140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000150976</v>
      </c>
      <c r="I26" s="6" t="str">
        <f>IF('[1]TCE - ANEXO IV - Preencher'!K35="","",'[1]TCE - ANEXO IV - Preencher'!K35)</f>
        <v>19/12/2022</v>
      </c>
      <c r="J26" s="5" t="str">
        <f>'[1]TCE - ANEXO IV - Preencher'!L35</f>
        <v>26221208674752000140550010001509761568283155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732.37</v>
      </c>
    </row>
    <row r="27" spans="1:12" s="8" customFormat="1" ht="19.5" customHeight="1" x14ac:dyDescent="0.2">
      <c r="A27" s="3">
        <f>IFERROR(VLOOKUP(B27,'[1]DADOS (OCULTAR)'!$Q$3:$S$103,3,0),"")</f>
        <v>9039744000780</v>
      </c>
      <c r="B27" s="4" t="str">
        <f>'[1]TCE - ANEXO IV - Preencher'!C36</f>
        <v>HOSPITAL DOM MALAN</v>
      </c>
      <c r="C27" s="4" t="str">
        <f>'[1]TCE - ANEXO IV - Preencher'!E36</f>
        <v>3.4 - Material Farmacológico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000151107</v>
      </c>
      <c r="I27" s="6" t="str">
        <f>IF('[1]TCE - ANEXO IV - Preencher'!K36="","",'[1]TCE - ANEXO IV - Preencher'!K36)</f>
        <v>21/12/2022</v>
      </c>
      <c r="J27" s="5" t="str">
        <f>'[1]TCE - ANEXO IV - Preencher'!L36</f>
        <v>26221208674752000140550010001511071566893855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1550.65</v>
      </c>
    </row>
    <row r="28" spans="1:12" s="8" customFormat="1" ht="19.5" customHeight="1" x14ac:dyDescent="0.2">
      <c r="A28" s="3">
        <f>IFERROR(VLOOKUP(B28,'[1]DADOS (OCULTAR)'!$Q$3:$S$103,3,0),"")</f>
        <v>9039744000780</v>
      </c>
      <c r="B28" s="4" t="str">
        <f>'[1]TCE - ANEXO IV - Preencher'!C37</f>
        <v>HOSPITAL DOM MALAN</v>
      </c>
      <c r="C28" s="4" t="str">
        <f>'[1]TCE - ANEXO IV - Preencher'!E37</f>
        <v>3.4 - Material Farmacológico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000151311</v>
      </c>
      <c r="I28" s="6" t="str">
        <f>IF('[1]TCE - ANEXO IV - Preencher'!K37="","",'[1]TCE - ANEXO IV - Preencher'!K37)</f>
        <v>22/12/2022</v>
      </c>
      <c r="J28" s="5" t="str">
        <f>'[1]TCE - ANEXO IV - Preencher'!L37</f>
        <v>26221208674752000140550010001513111968271046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2594.4</v>
      </c>
    </row>
    <row r="29" spans="1:12" s="8" customFormat="1" ht="19.5" customHeight="1" x14ac:dyDescent="0.2">
      <c r="A29" s="3">
        <f>IFERROR(VLOOKUP(B29,'[1]DADOS (OCULTAR)'!$Q$3:$S$103,3,0),"")</f>
        <v>9039744000780</v>
      </c>
      <c r="B29" s="4" t="str">
        <f>'[1]TCE - ANEXO IV - Preencher'!C38</f>
        <v>HOSPITAL DOM MALAN</v>
      </c>
      <c r="C29" s="4" t="str">
        <f>'[1]TCE - ANEXO IV - Preencher'!E38</f>
        <v>3.4 - Material Farmacológico</v>
      </c>
      <c r="D29" s="3">
        <f>'[1]TCE - ANEXO IV - Preencher'!F38</f>
        <v>1722296000117</v>
      </c>
      <c r="E29" s="5" t="str">
        <f>'[1]TCE - ANEXO IV - Preencher'!G38</f>
        <v>PANORAMA COM E PROD MEDICOS E FARMACEUTICOS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000211132</v>
      </c>
      <c r="I29" s="6" t="str">
        <f>IF('[1]TCE - ANEXO IV - Preencher'!K38="","",'[1]TCE - ANEXO IV - Preencher'!K38)</f>
        <v>30/11/2022</v>
      </c>
      <c r="J29" s="5" t="str">
        <f>'[1]TCE - ANEXO IV - Preencher'!L38</f>
        <v>23221101722296000117550010002111321002111534</v>
      </c>
      <c r="K29" s="5" t="str">
        <f>IF(F29="B",LEFT('[1]TCE - ANEXO IV - Preencher'!M38,2),IF(F29="S",LEFT('[1]TCE - ANEXO IV - Preencher'!M38,7),IF('[1]TCE - ANEXO IV - Preencher'!H38="","")))</f>
        <v>23</v>
      </c>
      <c r="L29" s="7">
        <f>'[1]TCE - ANEXO IV - Preencher'!N38</f>
        <v>1550</v>
      </c>
    </row>
    <row r="30" spans="1:12" s="8" customFormat="1" ht="19.5" customHeight="1" x14ac:dyDescent="0.2">
      <c r="A30" s="3">
        <f>IFERROR(VLOOKUP(B30,'[1]DADOS (OCULTAR)'!$Q$3:$S$103,3,0),"")</f>
        <v>9039744000780</v>
      </c>
      <c r="B30" s="4" t="str">
        <f>'[1]TCE - ANEXO IV - Preencher'!C39</f>
        <v>HOSPITAL DOM MALAN</v>
      </c>
      <c r="C30" s="4" t="str">
        <f>'[1]TCE - ANEXO IV - Preencher'!E39</f>
        <v>3.4 - Material Farmacológico</v>
      </c>
      <c r="D30" s="3">
        <f>'[1]TCE - ANEXO IV - Preencher'!F39</f>
        <v>1722296000117</v>
      </c>
      <c r="E30" s="5" t="str">
        <f>'[1]TCE - ANEXO IV - Preencher'!G39</f>
        <v>PANORAMA COM E PROD MEDICOS E FARMACEUTICOS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000211855</v>
      </c>
      <c r="I30" s="6" t="str">
        <f>IF('[1]TCE - ANEXO IV - Preencher'!K39="","",'[1]TCE - ANEXO IV - Preencher'!K39)</f>
        <v>15/12/2022</v>
      </c>
      <c r="J30" s="5" t="str">
        <f>'[1]TCE - ANEXO IV - Preencher'!L39</f>
        <v>23221201722296000117550010002118551002118780</v>
      </c>
      <c r="K30" s="5" t="str">
        <f>IF(F30="B",LEFT('[1]TCE - ANEXO IV - Preencher'!M39,2),IF(F30="S",LEFT('[1]TCE - ANEXO IV - Preencher'!M39,7),IF('[1]TCE - ANEXO IV - Preencher'!H39="","")))</f>
        <v>23</v>
      </c>
      <c r="L30" s="7">
        <f>'[1]TCE - ANEXO IV - Preencher'!N39</f>
        <v>33800</v>
      </c>
    </row>
    <row r="31" spans="1:12" s="8" customFormat="1" ht="19.5" customHeight="1" x14ac:dyDescent="0.2">
      <c r="A31" s="3">
        <f>IFERROR(VLOOKUP(B31,'[1]DADOS (OCULTAR)'!$Q$3:$S$103,3,0),"")</f>
        <v>9039744000780</v>
      </c>
      <c r="B31" s="4" t="str">
        <f>'[1]TCE - ANEXO IV - Preencher'!C40</f>
        <v>HOSPITAL DOM MALAN</v>
      </c>
      <c r="C31" s="4" t="str">
        <f>'[1]TCE - ANEXO IV - Preencher'!E40</f>
        <v>3.4 - Material Farmacológico</v>
      </c>
      <c r="D31" s="3">
        <f>'[1]TCE - ANEXO IV - Preencher'!F40</f>
        <v>8958628000297</v>
      </c>
      <c r="E31" s="5" t="str">
        <f>'[1]TCE - ANEXO IV - Preencher'!G40</f>
        <v>ONCOEXO DIST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17432</v>
      </c>
      <c r="I31" s="6" t="str">
        <f>IF('[1]TCE - ANEXO IV - Preencher'!K40="","",'[1]TCE - ANEXO IV - Preencher'!K40)</f>
        <v>29/11/2022</v>
      </c>
      <c r="J31" s="5" t="str">
        <f>'[1]TCE - ANEXO IV - Preencher'!L40</f>
        <v>25221108958628000297550010000174321211367852</v>
      </c>
      <c r="K31" s="5" t="str">
        <f>IF(F31="B",LEFT('[1]TCE - ANEXO IV - Preencher'!M40,2),IF(F31="S",LEFT('[1]TCE - ANEXO IV - Preencher'!M40,7),IF('[1]TCE - ANEXO IV - Preencher'!H40="","")))</f>
        <v>25</v>
      </c>
      <c r="L31" s="7">
        <f>'[1]TCE - ANEXO IV - Preencher'!N40</f>
        <v>13800</v>
      </c>
    </row>
    <row r="32" spans="1:12" s="8" customFormat="1" ht="19.5" customHeight="1" x14ac:dyDescent="0.2">
      <c r="A32" s="3">
        <f>IFERROR(VLOOKUP(B32,'[1]DADOS (OCULTAR)'!$Q$3:$S$103,3,0),"")</f>
        <v>9039744000780</v>
      </c>
      <c r="B32" s="4" t="str">
        <f>'[1]TCE - ANEXO IV - Preencher'!C41</f>
        <v>HOSPITAL DOM MALAN</v>
      </c>
      <c r="C32" s="4" t="str">
        <f>'[1]TCE - ANEXO IV - Preencher'!E41</f>
        <v>3.4 - Material Farmacológico</v>
      </c>
      <c r="D32" s="3">
        <f>'[1]TCE - ANEXO IV - Preencher'!F41</f>
        <v>1722296000117</v>
      </c>
      <c r="E32" s="5" t="str">
        <f>'[1]TCE - ANEXO IV - Preencher'!G41</f>
        <v>PANORAMA COM E PROD MEDICOS E FARMACEUTICOS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211280</v>
      </c>
      <c r="I32" s="6" t="str">
        <f>IF('[1]TCE - ANEXO IV - Preencher'!K41="","",'[1]TCE - ANEXO IV - Preencher'!K41)</f>
        <v>02/12/2022</v>
      </c>
      <c r="J32" s="5" t="str">
        <f>'[1]TCE - ANEXO IV - Preencher'!L41</f>
        <v>23221201722296000117550010002112801002113010</v>
      </c>
      <c r="K32" s="5" t="str">
        <f>IF(F32="B",LEFT('[1]TCE - ANEXO IV - Preencher'!M41,2),IF(F32="S",LEFT('[1]TCE - ANEXO IV - Preencher'!M41,7),IF('[1]TCE - ANEXO IV - Preencher'!H41="","")))</f>
        <v>23</v>
      </c>
      <c r="L32" s="7">
        <f>'[1]TCE - ANEXO IV - Preencher'!N41</f>
        <v>39600</v>
      </c>
    </row>
    <row r="33" spans="1:12" s="8" customFormat="1" ht="19.5" customHeight="1" x14ac:dyDescent="0.2">
      <c r="A33" s="3">
        <f>IFERROR(VLOOKUP(B33,'[1]DADOS (OCULTAR)'!$Q$3:$S$103,3,0),"")</f>
        <v>9039744000780</v>
      </c>
      <c r="B33" s="4" t="str">
        <f>'[1]TCE - ANEXO IV - Preencher'!C42</f>
        <v>HOSPITAL DOM MALAN</v>
      </c>
      <c r="C33" s="4" t="str">
        <f>'[1]TCE - ANEXO IV - Preencher'!E42</f>
        <v>3.4 - Material Farmacológico</v>
      </c>
      <c r="D33" s="3">
        <f>'[1]TCE - ANEXO IV - Preencher'!F42</f>
        <v>1063477000189</v>
      </c>
      <c r="E33" s="5" t="str">
        <f>'[1]TCE - ANEXO IV - Preencher'!G42</f>
        <v>TECFARMA EMPRESA TEC FARMACEUTICA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50848</v>
      </c>
      <c r="I33" s="6" t="str">
        <f>IF('[1]TCE - ANEXO IV - Preencher'!K42="","",'[1]TCE - ANEXO IV - Preencher'!K42)</f>
        <v>30/11/2022</v>
      </c>
      <c r="J33" s="5" t="str">
        <f>'[1]TCE - ANEXO IV - Preencher'!L42</f>
        <v>267e8b9d408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458</v>
      </c>
    </row>
    <row r="34" spans="1:12" s="8" customFormat="1" ht="19.5" customHeight="1" x14ac:dyDescent="0.2">
      <c r="A34" s="3">
        <f>IFERROR(VLOOKUP(B34,'[1]DADOS (OCULTAR)'!$Q$3:$S$103,3,0),"")</f>
        <v>9039744000780</v>
      </c>
      <c r="B34" s="4" t="str">
        <f>'[1]TCE - ANEXO IV - Preencher'!C43</f>
        <v>HOSPITAL DOM MALAN</v>
      </c>
      <c r="C34" s="4" t="str">
        <f>'[1]TCE - ANEXO IV - Preencher'!E43</f>
        <v>3.4 - Material Farmacológico</v>
      </c>
      <c r="D34" s="3">
        <f>'[1]TCE - ANEXO IV - Preencher'!F43</f>
        <v>1063477000189</v>
      </c>
      <c r="E34" s="5" t="str">
        <f>'[1]TCE - ANEXO IV - Preencher'!G43</f>
        <v>TECFARMA EMPRESA TEC FARMACEUTICA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51473</v>
      </c>
      <c r="I34" s="6" t="str">
        <f>IF('[1]TCE - ANEXO IV - Preencher'!K43="","",'[1]TCE - ANEXO IV - Preencher'!K43)</f>
        <v>14/12/2022</v>
      </c>
      <c r="J34" s="5" t="str">
        <f>'[1]TCE - ANEXO IV - Preencher'!L43</f>
        <v>26a78e393d8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23</v>
      </c>
    </row>
    <row r="35" spans="1:12" s="8" customFormat="1" ht="19.5" customHeight="1" x14ac:dyDescent="0.2">
      <c r="A35" s="3">
        <f>IFERROR(VLOOKUP(B35,'[1]DADOS (OCULTAR)'!$Q$3:$S$103,3,0),"")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1063477000189</v>
      </c>
      <c r="E35" s="5" t="str">
        <f>'[1]TCE - ANEXO IV - Preencher'!G44</f>
        <v>TECFARMA EMPRESA TEC FARMACEUTICA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51473</v>
      </c>
      <c r="I35" s="6" t="str">
        <f>IF('[1]TCE - ANEXO IV - Preencher'!K44="","",'[1]TCE - ANEXO IV - Preencher'!K44)</f>
        <v>07/12/2022</v>
      </c>
      <c r="J35" s="5" t="str">
        <f>'[1]TCE - ANEXO IV - Preencher'!L44</f>
        <v>26a78e393d8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389</v>
      </c>
    </row>
    <row r="36" spans="1:12" s="8" customFormat="1" ht="19.5" customHeight="1" x14ac:dyDescent="0.2">
      <c r="A36" s="3">
        <f>IFERROR(VLOOKUP(B36,'[1]DADOS (OCULTAR)'!$Q$3:$S$103,3,0),"")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1063477000189</v>
      </c>
      <c r="E36" s="5" t="str">
        <f>'[1]TCE - ANEXO IV - Preencher'!G45</f>
        <v>TECFARMA EMPRESA TEC FARMACEUTICA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51473</v>
      </c>
      <c r="I36" s="6" t="str">
        <f>IF('[1]TCE - ANEXO IV - Preencher'!K45="","",'[1]TCE - ANEXO IV - Preencher'!K45)</f>
        <v>20/12/2022</v>
      </c>
      <c r="J36" s="5" t="str">
        <f>'[1]TCE - ANEXO IV - Preencher'!L45</f>
        <v>26a78e393d8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278</v>
      </c>
    </row>
    <row r="37" spans="1:12" s="8" customFormat="1" ht="19.5" customHeight="1" x14ac:dyDescent="0.2">
      <c r="A37" s="3">
        <f>IFERROR(VLOOKUP(B37,'[1]DADOS (OCULTAR)'!$Q$3:$S$103,3,0),"")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1063477000189</v>
      </c>
      <c r="E37" s="5" t="str">
        <f>'[1]TCE - ANEXO IV - Preencher'!G46</f>
        <v>TECFARMA EMPRESA TEC FARMACEUTICA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51473</v>
      </c>
      <c r="I37" s="6" t="str">
        <f>IF('[1]TCE - ANEXO IV - Preencher'!K46="","",'[1]TCE - ANEXO IV - Preencher'!K46)</f>
        <v>13/12/2022</v>
      </c>
      <c r="J37" s="5" t="str">
        <f>'[1]TCE - ANEXO IV - Preencher'!L46</f>
        <v>26a78e393d8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410</v>
      </c>
    </row>
    <row r="38" spans="1:12" s="8" customFormat="1" ht="19.5" customHeight="1" x14ac:dyDescent="0.2">
      <c r="A38" s="3">
        <f>IFERROR(VLOOKUP(B38,'[1]DADOS (OCULTAR)'!$Q$3:$S$103,3,0),"")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1063477000189</v>
      </c>
      <c r="E38" s="5" t="str">
        <f>'[1]TCE - ANEXO IV - Preencher'!G47</f>
        <v>TECFARMA EMPRESA TEC FARMACEUTICA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51473</v>
      </c>
      <c r="I38" s="6" t="str">
        <f>IF('[1]TCE - ANEXO IV - Preencher'!K47="","",'[1]TCE - ANEXO IV - Preencher'!K47)</f>
        <v>26/12/2022</v>
      </c>
      <c r="J38" s="5" t="str">
        <f>'[1]TCE - ANEXO IV - Preencher'!L47</f>
        <v>26a78e393d8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280</v>
      </c>
    </row>
    <row r="39" spans="1:12" s="8" customFormat="1" ht="19.5" customHeight="1" x14ac:dyDescent="0.2">
      <c r="A39" s="3">
        <f>IFERROR(VLOOKUP(B39,'[1]DADOS (OCULTAR)'!$Q$3:$S$103,3,0),"")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1063477000189</v>
      </c>
      <c r="E39" s="5" t="str">
        <f>'[1]TCE - ANEXO IV - Preencher'!G48</f>
        <v>TECFARMA EMPRESA TEC FARMACEUTICA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51473</v>
      </c>
      <c r="I39" s="6" t="str">
        <f>IF('[1]TCE - ANEXO IV - Preencher'!K48="","",'[1]TCE - ANEXO IV - Preencher'!K48)</f>
        <v>22/12/2022</v>
      </c>
      <c r="J39" s="5" t="str">
        <f>'[1]TCE - ANEXO IV - Preencher'!L48</f>
        <v>26a78e393d8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78.849999999999994</v>
      </c>
    </row>
    <row r="40" spans="1:12" s="8" customFormat="1" ht="19.5" customHeight="1" x14ac:dyDescent="0.2">
      <c r="A40" s="3">
        <f>IFERROR(VLOOKUP(B40,'[1]DADOS (OCULTAR)'!$Q$3:$S$103,3,0),"")</f>
        <v>9039744000780</v>
      </c>
      <c r="B40" s="4" t="str">
        <f>'[1]TCE - ANEXO IV - Preencher'!C49</f>
        <v>HOSPITAL DOM MALAN</v>
      </c>
      <c r="C40" s="4" t="str">
        <f>'[1]TCE - ANEXO IV - Preencher'!E49</f>
        <v>3.14 - Alimentação Preparada</v>
      </c>
      <c r="D40" s="3">
        <f>'[1]TCE - ANEXO IV - Preencher'!F49</f>
        <v>22940455000120</v>
      </c>
      <c r="E40" s="5" t="str">
        <f>'[1]TCE - ANEXO IV - Preencher'!G49</f>
        <v>MOURA E MELO COMERCIO SERV LTDA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000017380</v>
      </c>
      <c r="I40" s="6" t="str">
        <f>IF('[1]TCE - ANEXO IV - Preencher'!K49="","",'[1]TCE - ANEXO IV - Preencher'!K49)</f>
        <v>30/11/2022</v>
      </c>
      <c r="J40" s="5" t="str">
        <f>'[1]TCE - ANEXO IV - Preencher'!L49</f>
        <v>26221222900455000120550010000173801550782863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1100</v>
      </c>
    </row>
    <row r="41" spans="1:12" s="8" customFormat="1" ht="19.5" customHeight="1" x14ac:dyDescent="0.2">
      <c r="A41" s="3">
        <f>IFERROR(VLOOKUP(B41,'[1]DADOS (OCULTAR)'!$Q$3:$S$103,3,0),"")</f>
        <v>9039744000780</v>
      </c>
      <c r="B41" s="4" t="str">
        <f>'[1]TCE - ANEXO IV - Preencher'!C50</f>
        <v>HOSPITAL DOM MALAN</v>
      </c>
      <c r="C41" s="4" t="str">
        <f>'[1]TCE - ANEXO IV - Preencher'!E50</f>
        <v>3.14 - Alimentação Preparada</v>
      </c>
      <c r="D41" s="3">
        <f>'[1]TCE - ANEXO IV - Preencher'!F50</f>
        <v>22940455000120</v>
      </c>
      <c r="E41" s="5" t="str">
        <f>'[1]TCE - ANEXO IV - Preencher'!G50</f>
        <v>MOURA E MELO COMERCIO SERV LTDA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000017465</v>
      </c>
      <c r="I41" s="6" t="str">
        <f>IF('[1]TCE - ANEXO IV - Preencher'!K50="","",'[1]TCE - ANEXO IV - Preencher'!K50)</f>
        <v>12/12/2022</v>
      </c>
      <c r="J41" s="5" t="str">
        <f>'[1]TCE - ANEXO IV - Preencher'!L50</f>
        <v>26221222900455000120550010000174651154953745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200</v>
      </c>
    </row>
    <row r="42" spans="1:12" s="8" customFormat="1" ht="19.5" customHeight="1" x14ac:dyDescent="0.2">
      <c r="A42" s="3">
        <f>IFERROR(VLOOKUP(B42,'[1]DADOS (OCULTAR)'!$Q$3:$S$103,3,0),"")</f>
        <v>9039744000780</v>
      </c>
      <c r="B42" s="4" t="str">
        <f>'[1]TCE - ANEXO IV - Preencher'!C51</f>
        <v>HOSPITAL DOM MALAN</v>
      </c>
      <c r="C42" s="4" t="str">
        <f>'[1]TCE - ANEXO IV - Preencher'!E51</f>
        <v>3.14 - Alimentação Preparada</v>
      </c>
      <c r="D42" s="3">
        <f>'[1]TCE - ANEXO IV - Preencher'!F51</f>
        <v>22940455000120</v>
      </c>
      <c r="E42" s="5" t="str">
        <f>'[1]TCE - ANEXO IV - Preencher'!G51</f>
        <v>MOURA E MELO COMERCIO SERV LTDA ME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000017465</v>
      </c>
      <c r="I42" s="6" t="str">
        <f>IF('[1]TCE - ANEXO IV - Preencher'!K51="","",'[1]TCE - ANEXO IV - Preencher'!K51)</f>
        <v>03/12/2022</v>
      </c>
      <c r="J42" s="5" t="str">
        <f>'[1]TCE - ANEXO IV - Preencher'!L51</f>
        <v>26221222900455000120550010000174651154953745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970</v>
      </c>
    </row>
    <row r="43" spans="1:12" s="8" customFormat="1" ht="19.5" customHeight="1" x14ac:dyDescent="0.2">
      <c r="A43" s="3">
        <f>IFERROR(VLOOKUP(B43,'[1]DADOS (OCULTAR)'!$Q$3:$S$103,3,0),"")</f>
        <v>9039744000780</v>
      </c>
      <c r="B43" s="4" t="str">
        <f>'[1]TCE - ANEXO IV - Preencher'!C52</f>
        <v>HOSPITAL DOM MALAN</v>
      </c>
      <c r="C43" s="4" t="str">
        <f>'[1]TCE - ANEXO IV - Preencher'!E52</f>
        <v>3.14 - Alimentação Preparada</v>
      </c>
      <c r="D43" s="3">
        <f>'[1]TCE - ANEXO IV - Preencher'!F52</f>
        <v>22940455000120</v>
      </c>
      <c r="E43" s="5" t="str">
        <f>'[1]TCE - ANEXO IV - Preencher'!G52</f>
        <v>MOURA E MELO COMERCIO SERV LTDA ME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000017465</v>
      </c>
      <c r="I43" s="6" t="str">
        <f>IF('[1]TCE - ANEXO IV - Preencher'!K52="","",'[1]TCE - ANEXO IV - Preencher'!K52)</f>
        <v>16/12/2022</v>
      </c>
      <c r="J43" s="5" t="str">
        <f>'[1]TCE - ANEXO IV - Preencher'!L52</f>
        <v>26221222900455000120550010000174651154953745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430</v>
      </c>
    </row>
    <row r="44" spans="1:12" s="8" customFormat="1" ht="19.5" customHeight="1" x14ac:dyDescent="0.2">
      <c r="A44" s="3">
        <f>IFERROR(VLOOKUP(B44,'[1]DADOS (OCULTAR)'!$Q$3:$S$103,3,0),"")</f>
        <v>9039744000780</v>
      </c>
      <c r="B44" s="4" t="str">
        <f>'[1]TCE - ANEXO IV - Preencher'!C53</f>
        <v>HOSPITAL DOM MALAN</v>
      </c>
      <c r="C44" s="4" t="str">
        <f>'[1]TCE - ANEXO IV - Preencher'!E53</f>
        <v>3.14 - Alimentação Preparada</v>
      </c>
      <c r="D44" s="3">
        <f>'[1]TCE - ANEXO IV - Preencher'!F53</f>
        <v>22940455000120</v>
      </c>
      <c r="E44" s="5" t="str">
        <f>'[1]TCE - ANEXO IV - Preencher'!G53</f>
        <v>MOURA E MELO COMERCIO SERV LTDA ME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000017465</v>
      </c>
      <c r="I44" s="6" t="str">
        <f>IF('[1]TCE - ANEXO IV - Preencher'!K53="","",'[1]TCE - ANEXO IV - Preencher'!K53)</f>
        <v>14/12/2022</v>
      </c>
      <c r="J44" s="5" t="str">
        <f>'[1]TCE - ANEXO IV - Preencher'!L53</f>
        <v>26221222900455000120550010000174651154953745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200</v>
      </c>
    </row>
    <row r="45" spans="1:12" s="8" customFormat="1" ht="19.5" customHeight="1" x14ac:dyDescent="0.2">
      <c r="A45" s="3">
        <f>IFERROR(VLOOKUP(B45,'[1]DADOS (OCULTAR)'!$Q$3:$S$103,3,0),"")</f>
        <v>9039744000780</v>
      </c>
      <c r="B45" s="4" t="str">
        <f>'[1]TCE - ANEXO IV - Preencher'!C54</f>
        <v>HOSPITAL DOM MALAN</v>
      </c>
      <c r="C45" s="4" t="str">
        <f>'[1]TCE - ANEXO IV - Preencher'!E54</f>
        <v>3.14 - Alimentação Preparada</v>
      </c>
      <c r="D45" s="3">
        <f>'[1]TCE - ANEXO IV - Preencher'!F54</f>
        <v>22940455000120</v>
      </c>
      <c r="E45" s="5" t="str">
        <f>'[1]TCE - ANEXO IV - Preencher'!G54</f>
        <v>MOURA E MELO COMERCIO SERV LTDA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000017465</v>
      </c>
      <c r="I45" s="6" t="str">
        <f>IF('[1]TCE - ANEXO IV - Preencher'!K54="","",'[1]TCE - ANEXO IV - Preencher'!K54)</f>
        <v>02/12/2022</v>
      </c>
      <c r="J45" s="5" t="str">
        <f>'[1]TCE - ANEXO IV - Preencher'!L54</f>
        <v>26221222900455000120550010000174651154953745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1330</v>
      </c>
    </row>
    <row r="46" spans="1:12" s="8" customFormat="1" ht="19.5" customHeight="1" x14ac:dyDescent="0.2">
      <c r="A46" s="3">
        <f>IFERROR(VLOOKUP(B46,'[1]DADOS (OCULTAR)'!$Q$3:$S$103,3,0),"")</f>
        <v>9039744000780</v>
      </c>
      <c r="B46" s="4" t="str">
        <f>'[1]TCE - ANEXO IV - Preencher'!C55</f>
        <v>HOSPITAL DOM MALAN</v>
      </c>
      <c r="C46" s="4" t="str">
        <f>'[1]TCE - ANEXO IV - Preencher'!E55</f>
        <v>3.14 - Alimentação Preparada</v>
      </c>
      <c r="D46" s="3">
        <f>'[1]TCE - ANEXO IV - Preencher'!F55</f>
        <v>22940455000120</v>
      </c>
      <c r="E46" s="5" t="str">
        <f>'[1]TCE - ANEXO IV - Preencher'!G55</f>
        <v>MOURA E MELO COMERCIO SERV LTDA ME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000017465</v>
      </c>
      <c r="I46" s="6" t="str">
        <f>IF('[1]TCE - ANEXO IV - Preencher'!K55="","",'[1]TCE - ANEXO IV - Preencher'!K55)</f>
        <v>04/12/2022</v>
      </c>
      <c r="J46" s="5" t="str">
        <f>'[1]TCE - ANEXO IV - Preencher'!L55</f>
        <v>26221222900455000120550010000174651154953745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970</v>
      </c>
    </row>
    <row r="47" spans="1:12" s="8" customFormat="1" ht="19.5" customHeight="1" x14ac:dyDescent="0.2">
      <c r="A47" s="3">
        <f>IFERROR(VLOOKUP(B47,'[1]DADOS (OCULTAR)'!$Q$3:$S$103,3,0),"")</f>
        <v>9039744000780</v>
      </c>
      <c r="B47" s="4" t="str">
        <f>'[1]TCE - ANEXO IV - Preencher'!C56</f>
        <v>HOSPITAL DOM MALAN</v>
      </c>
      <c r="C47" s="4" t="str">
        <f>'[1]TCE - ANEXO IV - Preencher'!E56</f>
        <v>3.14 - Alimentação Preparada</v>
      </c>
      <c r="D47" s="3">
        <f>'[1]TCE - ANEXO IV - Preencher'!F56</f>
        <v>22940455000120</v>
      </c>
      <c r="E47" s="5" t="str">
        <f>'[1]TCE - ANEXO IV - Preencher'!G56</f>
        <v>MOURA E MELO COMERCIO SERV LTDA ME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000017465</v>
      </c>
      <c r="I47" s="6" t="str">
        <f>IF('[1]TCE - ANEXO IV - Preencher'!K56="","",'[1]TCE - ANEXO IV - Preencher'!K56)</f>
        <v>06/12/2022</v>
      </c>
      <c r="J47" s="5" t="str">
        <f>'[1]TCE - ANEXO IV - Preencher'!L56</f>
        <v>26221222900455000120550010000174651154953745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580</v>
      </c>
    </row>
    <row r="48" spans="1:12" s="8" customFormat="1" ht="19.5" customHeight="1" x14ac:dyDescent="0.2">
      <c r="A48" s="3">
        <f>IFERROR(VLOOKUP(B48,'[1]DADOS (OCULTAR)'!$Q$3:$S$103,3,0),"")</f>
        <v>9039744000780</v>
      </c>
      <c r="B48" s="4" t="str">
        <f>'[1]TCE - ANEXO IV - Preencher'!C57</f>
        <v>HOSPITAL DOM MALAN</v>
      </c>
      <c r="C48" s="4" t="str">
        <f>'[1]TCE - ANEXO IV - Preencher'!E57</f>
        <v>3.14 - Alimentação Preparada</v>
      </c>
      <c r="D48" s="3">
        <f>'[1]TCE - ANEXO IV - Preencher'!F57</f>
        <v>22940455000120</v>
      </c>
      <c r="E48" s="5" t="str">
        <f>'[1]TCE - ANEXO IV - Preencher'!G57</f>
        <v>MOURA E MELO COMERCIO SERV LTDA ME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000017465</v>
      </c>
      <c r="I48" s="6" t="str">
        <f>IF('[1]TCE - ANEXO IV - Preencher'!K57="","",'[1]TCE - ANEXO IV - Preencher'!K57)</f>
        <v>05/12/2022</v>
      </c>
      <c r="J48" s="5" t="str">
        <f>'[1]TCE - ANEXO IV - Preencher'!L57</f>
        <v>26221222900455000120550010000174651154953745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760</v>
      </c>
    </row>
    <row r="49" spans="1:12" s="8" customFormat="1" ht="19.5" customHeight="1" x14ac:dyDescent="0.2">
      <c r="A49" s="3">
        <f>IFERROR(VLOOKUP(B49,'[1]DADOS (OCULTAR)'!$Q$3:$S$103,3,0),"")</f>
        <v>9039744000780</v>
      </c>
      <c r="B49" s="4" t="str">
        <f>'[1]TCE - ANEXO IV - Preencher'!C58</f>
        <v>HOSPITAL DOM MALAN</v>
      </c>
      <c r="C49" s="4" t="str">
        <f>'[1]TCE - ANEXO IV - Preencher'!E58</f>
        <v>3.14 - Alimentação Preparada</v>
      </c>
      <c r="D49" s="3">
        <f>'[1]TCE - ANEXO IV - Preencher'!F58</f>
        <v>22940455000120</v>
      </c>
      <c r="E49" s="5" t="str">
        <f>'[1]TCE - ANEXO IV - Preencher'!G58</f>
        <v>MOURA E MELO COMERCIO SERV LTDA 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000017465</v>
      </c>
      <c r="I49" s="6" t="str">
        <f>IF('[1]TCE - ANEXO IV - Preencher'!K58="","",'[1]TCE - ANEXO IV - Preencher'!K58)</f>
        <v>13/12/2022</v>
      </c>
      <c r="J49" s="5" t="str">
        <f>'[1]TCE - ANEXO IV - Preencher'!L58</f>
        <v>26221222900455000120550010000174651154953745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200</v>
      </c>
    </row>
    <row r="50" spans="1:12" s="8" customFormat="1" ht="19.5" customHeight="1" x14ac:dyDescent="0.2">
      <c r="A50" s="3">
        <f>IFERROR(VLOOKUP(B50,'[1]DADOS (OCULTAR)'!$Q$3:$S$103,3,0),"")</f>
        <v>9039744000780</v>
      </c>
      <c r="B50" s="4" t="str">
        <f>'[1]TCE - ANEXO IV - Preencher'!C59</f>
        <v>HOSPITAL DOM MALAN</v>
      </c>
      <c r="C50" s="4" t="str">
        <f>'[1]TCE - ANEXO IV - Preencher'!E59</f>
        <v>3.14 - Alimentação Preparada</v>
      </c>
      <c r="D50" s="3">
        <f>'[1]TCE - ANEXO IV - Preencher'!F59</f>
        <v>22940455000120</v>
      </c>
      <c r="E50" s="5" t="str">
        <f>'[1]TCE - ANEXO IV - Preencher'!G59</f>
        <v>MOURA E MELO COMERCIO SERV LTDA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000017465</v>
      </c>
      <c r="I50" s="6" t="str">
        <f>IF('[1]TCE - ANEXO IV - Preencher'!K59="","",'[1]TCE - ANEXO IV - Preencher'!K59)</f>
        <v>07/12/2022</v>
      </c>
      <c r="J50" s="5" t="str">
        <f>'[1]TCE - ANEXO IV - Preencher'!L59</f>
        <v>26221222900455000120550010000174651154953745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380</v>
      </c>
    </row>
    <row r="51" spans="1:12" s="8" customFormat="1" ht="19.5" customHeight="1" x14ac:dyDescent="0.2">
      <c r="A51" s="3">
        <f>IFERROR(VLOOKUP(B51,'[1]DADOS (OCULTAR)'!$Q$3:$S$103,3,0),"")</f>
        <v>9039744000780</v>
      </c>
      <c r="B51" s="4" t="str">
        <f>'[1]TCE - ANEXO IV - Preencher'!C60</f>
        <v>HOSPITAL DOM MALAN</v>
      </c>
      <c r="C51" s="4" t="str">
        <f>'[1]TCE - ANEXO IV - Preencher'!E60</f>
        <v>3.14 - Alimentação Preparada</v>
      </c>
      <c r="D51" s="3">
        <f>'[1]TCE - ANEXO IV - Preencher'!F60</f>
        <v>22940455000120</v>
      </c>
      <c r="E51" s="5" t="str">
        <f>'[1]TCE - ANEXO IV - Preencher'!G60</f>
        <v>MOURA E MELO COMERCIO SERV LTDA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000017465</v>
      </c>
      <c r="I51" s="6" t="str">
        <f>IF('[1]TCE - ANEXO IV - Preencher'!K60="","",'[1]TCE - ANEXO IV - Preencher'!K60)</f>
        <v>10/12/2022</v>
      </c>
      <c r="J51" s="5" t="str">
        <f>'[1]TCE - ANEXO IV - Preencher'!L60</f>
        <v>26221222900455000120550010000174651154953745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200</v>
      </c>
    </row>
    <row r="52" spans="1:12" s="8" customFormat="1" ht="19.5" customHeight="1" x14ac:dyDescent="0.2">
      <c r="A52" s="3">
        <f>IFERROR(VLOOKUP(B52,'[1]DADOS (OCULTAR)'!$Q$3:$S$103,3,0),"")</f>
        <v>9039744000780</v>
      </c>
      <c r="B52" s="4" t="str">
        <f>'[1]TCE - ANEXO IV - Preencher'!C61</f>
        <v>HOSPITAL DOM MALAN</v>
      </c>
      <c r="C52" s="4" t="str">
        <f>'[1]TCE - ANEXO IV - Preencher'!E61</f>
        <v>3.14 - Alimentação Preparada</v>
      </c>
      <c r="D52" s="3">
        <f>'[1]TCE - ANEXO IV - Preencher'!F61</f>
        <v>22940455000120</v>
      </c>
      <c r="E52" s="5" t="str">
        <f>'[1]TCE - ANEXO IV - Preencher'!G61</f>
        <v>MOURA E MELO COMERCIO SERV LTDA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000017465</v>
      </c>
      <c r="I52" s="6" t="str">
        <f>IF('[1]TCE - ANEXO IV - Preencher'!K61="","",'[1]TCE - ANEXO IV - Preencher'!K61)</f>
        <v>08/12/2022</v>
      </c>
      <c r="J52" s="5" t="str">
        <f>'[1]TCE - ANEXO IV - Preencher'!L61</f>
        <v>26221222900455000120550010000174651154953745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200</v>
      </c>
    </row>
    <row r="53" spans="1:12" s="8" customFormat="1" ht="19.5" customHeight="1" x14ac:dyDescent="0.2">
      <c r="A53" s="3">
        <f>IFERROR(VLOOKUP(B53,'[1]DADOS (OCULTAR)'!$Q$3:$S$103,3,0),"")</f>
        <v>9039744000780</v>
      </c>
      <c r="B53" s="4" t="str">
        <f>'[1]TCE - ANEXO IV - Preencher'!C62</f>
        <v>HOSPITAL DOM MALAN</v>
      </c>
      <c r="C53" s="4" t="str">
        <f>'[1]TCE - ANEXO IV - Preencher'!E62</f>
        <v>3.14 - Alimentação Preparada</v>
      </c>
      <c r="D53" s="3">
        <f>'[1]TCE - ANEXO IV - Preencher'!F62</f>
        <v>22940455000120</v>
      </c>
      <c r="E53" s="5" t="str">
        <f>'[1]TCE - ANEXO IV - Preencher'!G62</f>
        <v>MOURA E MELO COMERCIO SERV LTDA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000017465</v>
      </c>
      <c r="I53" s="6" t="str">
        <f>IF('[1]TCE - ANEXO IV - Preencher'!K62="","",'[1]TCE - ANEXO IV - Preencher'!K62)</f>
        <v>11/12/2022</v>
      </c>
      <c r="J53" s="5" t="str">
        <f>'[1]TCE - ANEXO IV - Preencher'!L62</f>
        <v>26221222900455000120550010000174651154953745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200</v>
      </c>
    </row>
    <row r="54" spans="1:12" s="8" customFormat="1" ht="19.5" customHeight="1" x14ac:dyDescent="0.2">
      <c r="A54" s="3">
        <f>IFERROR(VLOOKUP(B54,'[1]DADOS (OCULTAR)'!$Q$3:$S$103,3,0),"")</f>
        <v>9039744000780</v>
      </c>
      <c r="B54" s="4" t="str">
        <f>'[1]TCE - ANEXO IV - Preencher'!C63</f>
        <v>HOSPITAL DOM MALAN</v>
      </c>
      <c r="C54" s="4" t="str">
        <f>'[1]TCE - ANEXO IV - Preencher'!E63</f>
        <v>3.14 - Alimentação Preparada</v>
      </c>
      <c r="D54" s="3">
        <f>'[1]TCE - ANEXO IV - Preencher'!F63</f>
        <v>22940455000120</v>
      </c>
      <c r="E54" s="5" t="str">
        <f>'[1]TCE - ANEXO IV - Preencher'!G63</f>
        <v>MOURA E MELO COMERCIO SERV LTDA ME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000017465</v>
      </c>
      <c r="I54" s="6" t="str">
        <f>IF('[1]TCE - ANEXO IV - Preencher'!K63="","",'[1]TCE - ANEXO IV - Preencher'!K63)</f>
        <v>15/12/2022</v>
      </c>
      <c r="J54" s="5" t="str">
        <f>'[1]TCE - ANEXO IV - Preencher'!L63</f>
        <v>26221222900455000120550010000174651154953745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430</v>
      </c>
    </row>
    <row r="55" spans="1:12" s="8" customFormat="1" ht="19.5" customHeight="1" x14ac:dyDescent="0.2">
      <c r="A55" s="3">
        <f>IFERROR(VLOOKUP(B55,'[1]DADOS (OCULTAR)'!$Q$3:$S$103,3,0),"")</f>
        <v>9039744000780</v>
      </c>
      <c r="B55" s="4" t="str">
        <f>'[1]TCE - ANEXO IV - Preencher'!C64</f>
        <v>HOSPITAL DOM MALAN</v>
      </c>
      <c r="C55" s="4" t="str">
        <f>'[1]TCE - ANEXO IV - Preencher'!E64</f>
        <v>3.14 - Alimentação Preparada</v>
      </c>
      <c r="D55" s="3">
        <f>'[1]TCE - ANEXO IV - Preencher'!F64</f>
        <v>22940455000120</v>
      </c>
      <c r="E55" s="5" t="str">
        <f>'[1]TCE - ANEXO IV - Preencher'!G64</f>
        <v>MOURA E MELO COMERCIO SERV LTDA 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000017518</v>
      </c>
      <c r="I55" s="6" t="str">
        <f>IF('[1]TCE - ANEXO IV - Preencher'!K64="","",'[1]TCE - ANEXO IV - Preencher'!K64)</f>
        <v>23/12/2022</v>
      </c>
      <c r="J55" s="5" t="str">
        <f>'[1]TCE - ANEXO IV - Preencher'!L64</f>
        <v>26230122940455000120550010000175181900769941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840</v>
      </c>
    </row>
    <row r="56" spans="1:12" s="8" customFormat="1" ht="19.5" customHeight="1" x14ac:dyDescent="0.2">
      <c r="A56" s="3">
        <f>IFERROR(VLOOKUP(B56,'[1]DADOS (OCULTAR)'!$Q$3:$S$103,3,0),"")</f>
        <v>9039744000780</v>
      </c>
      <c r="B56" s="4" t="str">
        <f>'[1]TCE - ANEXO IV - Preencher'!C65</f>
        <v>HOSPITAL DOM MALAN</v>
      </c>
      <c r="C56" s="4" t="str">
        <f>'[1]TCE - ANEXO IV - Preencher'!E65</f>
        <v>3.14 - Alimentação Preparada</v>
      </c>
      <c r="D56" s="3">
        <f>'[1]TCE - ANEXO IV - Preencher'!F65</f>
        <v>22940455000120</v>
      </c>
      <c r="E56" s="5" t="str">
        <f>'[1]TCE - ANEXO IV - Preencher'!G65</f>
        <v>MOURA E MELO COMERCIO SERV LTDA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000017518</v>
      </c>
      <c r="I56" s="6" t="str">
        <f>IF('[1]TCE - ANEXO IV - Preencher'!K65="","",'[1]TCE - ANEXO IV - Preencher'!K65)</f>
        <v>25/12/2022</v>
      </c>
      <c r="J56" s="5" t="str">
        <f>'[1]TCE - ANEXO IV - Preencher'!L65</f>
        <v>26230122940455000120550010000175181900769941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660</v>
      </c>
    </row>
    <row r="57" spans="1:12" s="8" customFormat="1" ht="19.5" customHeight="1" x14ac:dyDescent="0.2">
      <c r="A57" s="3">
        <f>IFERROR(VLOOKUP(B57,'[1]DADOS (OCULTAR)'!$Q$3:$S$103,3,0),"")</f>
        <v>9039744000780</v>
      </c>
      <c r="B57" s="4" t="str">
        <f>'[1]TCE - ANEXO IV - Preencher'!C66</f>
        <v>HOSPITAL DOM MALAN</v>
      </c>
      <c r="C57" s="4" t="str">
        <f>'[1]TCE - ANEXO IV - Preencher'!E66</f>
        <v>3.14 - Alimentação Preparada</v>
      </c>
      <c r="D57" s="3">
        <f>'[1]TCE - ANEXO IV - Preencher'!F66</f>
        <v>22940455000120</v>
      </c>
      <c r="E57" s="5" t="str">
        <f>'[1]TCE - ANEXO IV - Preencher'!G66</f>
        <v>MOURA E MELO COMERCIO SERV LTDA ME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000017518</v>
      </c>
      <c r="I57" s="6" t="str">
        <f>IF('[1]TCE - ANEXO IV - Preencher'!K66="","",'[1]TCE - ANEXO IV - Preencher'!K66)</f>
        <v>22/12/2022</v>
      </c>
      <c r="J57" s="5" t="str">
        <f>'[1]TCE - ANEXO IV - Preencher'!L66</f>
        <v>26230122940455000120550010000175181900769941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840</v>
      </c>
    </row>
    <row r="58" spans="1:12" s="8" customFormat="1" ht="19.5" customHeight="1" x14ac:dyDescent="0.2">
      <c r="A58" s="3">
        <f>IFERROR(VLOOKUP(B58,'[1]DADOS (OCULTAR)'!$Q$3:$S$103,3,0),"")</f>
        <v>9039744000780</v>
      </c>
      <c r="B58" s="4" t="str">
        <f>'[1]TCE - ANEXO IV - Preencher'!C67</f>
        <v>HOSPITAL DOM MALAN</v>
      </c>
      <c r="C58" s="4" t="str">
        <f>'[1]TCE - ANEXO IV - Preencher'!E67</f>
        <v>3.14 - Alimentação Preparada</v>
      </c>
      <c r="D58" s="3">
        <f>'[1]TCE - ANEXO IV - Preencher'!F67</f>
        <v>22940455000120</v>
      </c>
      <c r="E58" s="5" t="str">
        <f>'[1]TCE - ANEXO IV - Preencher'!G67</f>
        <v>MOURA E MELO COMERCIO SERV LTDA ME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000017518</v>
      </c>
      <c r="I58" s="6" t="str">
        <f>IF('[1]TCE - ANEXO IV - Preencher'!K67="","",'[1]TCE - ANEXO IV - Preencher'!K67)</f>
        <v>26/12/2022</v>
      </c>
      <c r="J58" s="5" t="str">
        <f>'[1]TCE - ANEXO IV - Preencher'!L67</f>
        <v>26230122940455000120550010000175181900769941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660</v>
      </c>
    </row>
    <row r="59" spans="1:12" s="8" customFormat="1" ht="19.5" customHeight="1" x14ac:dyDescent="0.2">
      <c r="A59" s="3">
        <f>IFERROR(VLOOKUP(B59,'[1]DADOS (OCULTAR)'!$Q$3:$S$103,3,0),"")</f>
        <v>9039744000780</v>
      </c>
      <c r="B59" s="4" t="str">
        <f>'[1]TCE - ANEXO IV - Preencher'!C68</f>
        <v>HOSPITAL DOM MALAN</v>
      </c>
      <c r="C59" s="4" t="str">
        <f>'[1]TCE - ANEXO IV - Preencher'!E68</f>
        <v>3.14 - Alimentação Preparada</v>
      </c>
      <c r="D59" s="3">
        <f>'[1]TCE - ANEXO IV - Preencher'!F68</f>
        <v>22940455000120</v>
      </c>
      <c r="E59" s="5" t="str">
        <f>'[1]TCE - ANEXO IV - Preencher'!G68</f>
        <v>MOURA E MELO COMERCIO SERV LTDA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000017518</v>
      </c>
      <c r="I59" s="6" t="str">
        <f>IF('[1]TCE - ANEXO IV - Preencher'!K68="","",'[1]TCE - ANEXO IV - Preencher'!K68)</f>
        <v>24/12/2022</v>
      </c>
      <c r="J59" s="5" t="str">
        <f>'[1]TCE - ANEXO IV - Preencher'!L68</f>
        <v>26230122940455000120550010000175181900769941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840</v>
      </c>
    </row>
    <row r="60" spans="1:12" s="8" customFormat="1" ht="19.5" customHeight="1" x14ac:dyDescent="0.2">
      <c r="A60" s="3">
        <f>IFERROR(VLOOKUP(B60,'[1]DADOS (OCULTAR)'!$Q$3:$S$103,3,0),"")</f>
        <v>9039744000780</v>
      </c>
      <c r="B60" s="4" t="str">
        <f>'[1]TCE - ANEXO IV - Preencher'!C69</f>
        <v>HOSPITAL DOM MALAN</v>
      </c>
      <c r="C60" s="4" t="str">
        <f>'[1]TCE - ANEXO IV - Preencher'!E69</f>
        <v>3.14 - Alimentação Preparada</v>
      </c>
      <c r="D60" s="3">
        <f>'[1]TCE - ANEXO IV - Preencher'!F69</f>
        <v>22940455000120</v>
      </c>
      <c r="E60" s="5" t="str">
        <f>'[1]TCE - ANEXO IV - Preencher'!G69</f>
        <v>MOURA E MELO COMERCIO SERV LTDA ME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000017518</v>
      </c>
      <c r="I60" s="6" t="str">
        <f>IF('[1]TCE - ANEXO IV - Preencher'!K69="","",'[1]TCE - ANEXO IV - Preencher'!K69)</f>
        <v>19/12/2022</v>
      </c>
      <c r="J60" s="5" t="str">
        <f>'[1]TCE - ANEXO IV - Preencher'!L69</f>
        <v>26230122940455000120550010000175181900769941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460</v>
      </c>
    </row>
    <row r="61" spans="1:12" s="8" customFormat="1" ht="19.5" customHeight="1" x14ac:dyDescent="0.2">
      <c r="A61" s="3">
        <f>IFERROR(VLOOKUP(B61,'[1]DADOS (OCULTAR)'!$Q$3:$S$103,3,0),"")</f>
        <v>9039744000780</v>
      </c>
      <c r="B61" s="4" t="str">
        <f>'[1]TCE - ANEXO IV - Preencher'!C70</f>
        <v>HOSPITAL DOM MALAN</v>
      </c>
      <c r="C61" s="4" t="str">
        <f>'[1]TCE - ANEXO IV - Preencher'!E70</f>
        <v>3.14 - Alimentação Preparada</v>
      </c>
      <c r="D61" s="3">
        <f>'[1]TCE - ANEXO IV - Preencher'!F70</f>
        <v>22940455000120</v>
      </c>
      <c r="E61" s="5" t="str">
        <f>'[1]TCE - ANEXO IV - Preencher'!G70</f>
        <v>MOURA E MELO COMERCIO SERV LTDA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000017518</v>
      </c>
      <c r="I61" s="6" t="str">
        <f>IF('[1]TCE - ANEXO IV - Preencher'!K70="","",'[1]TCE - ANEXO IV - Preencher'!K70)</f>
        <v>20/12/2022</v>
      </c>
      <c r="J61" s="5" t="str">
        <f>'[1]TCE - ANEXO IV - Preencher'!L70</f>
        <v>26230122940455000120550010000175181900769941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660</v>
      </c>
    </row>
    <row r="62" spans="1:12" s="8" customFormat="1" ht="19.5" customHeight="1" x14ac:dyDescent="0.2">
      <c r="A62" s="3">
        <f>IFERROR(VLOOKUP(B62,'[1]DADOS (OCULTAR)'!$Q$3:$S$103,3,0),"")</f>
        <v>9039744000780</v>
      </c>
      <c r="B62" s="4" t="str">
        <f>'[1]TCE - ANEXO IV - Preencher'!C71</f>
        <v>HOSPITAL DOM MALAN</v>
      </c>
      <c r="C62" s="4" t="str">
        <f>'[1]TCE - ANEXO IV - Preencher'!E71</f>
        <v>3.14 - Alimentação Preparada</v>
      </c>
      <c r="D62" s="3">
        <f>'[1]TCE - ANEXO IV - Preencher'!F71</f>
        <v>22940455000120</v>
      </c>
      <c r="E62" s="5" t="str">
        <f>'[1]TCE - ANEXO IV - Preencher'!G71</f>
        <v>MOURA E MELO COMERCIO SERV LTDA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000017518</v>
      </c>
      <c r="I62" s="6" t="str">
        <f>IF('[1]TCE - ANEXO IV - Preencher'!K71="","",'[1]TCE - ANEXO IV - Preencher'!K71)</f>
        <v>18/12/2022</v>
      </c>
      <c r="J62" s="5" t="str">
        <f>'[1]TCE - ANEXO IV - Preencher'!L71</f>
        <v>26230122940455000120550010000175181900769941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460</v>
      </c>
    </row>
    <row r="63" spans="1:12" s="8" customFormat="1" ht="19.5" customHeight="1" x14ac:dyDescent="0.2">
      <c r="A63" s="3">
        <f>IFERROR(VLOOKUP(B63,'[1]DADOS (OCULTAR)'!$Q$3:$S$103,3,0),"")</f>
        <v>9039744000780</v>
      </c>
      <c r="B63" s="4" t="str">
        <f>'[1]TCE - ANEXO IV - Preencher'!C72</f>
        <v>HOSPITAL DOM MALAN</v>
      </c>
      <c r="C63" s="4" t="str">
        <f>'[1]TCE - ANEXO IV - Preencher'!E72</f>
        <v>3.14 - Alimentação Preparada</v>
      </c>
      <c r="D63" s="3">
        <f>'[1]TCE - ANEXO IV - Preencher'!F72</f>
        <v>22940455000120</v>
      </c>
      <c r="E63" s="5" t="str">
        <f>'[1]TCE - ANEXO IV - Preencher'!G72</f>
        <v>MOURA E MELO COMERCIO SERV LTDA ME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000017518</v>
      </c>
      <c r="I63" s="6" t="str">
        <f>IF('[1]TCE - ANEXO IV - Preencher'!K72="","",'[1]TCE - ANEXO IV - Preencher'!K72)</f>
        <v>17/12/2022</v>
      </c>
      <c r="J63" s="5" t="str">
        <f>'[1]TCE - ANEXO IV - Preencher'!L72</f>
        <v>26230122940455000120550010000175181900769941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230</v>
      </c>
    </row>
    <row r="64" spans="1:12" s="8" customFormat="1" ht="19.5" customHeight="1" x14ac:dyDescent="0.2">
      <c r="A64" s="3">
        <f>IFERROR(VLOOKUP(B64,'[1]DADOS (OCULTAR)'!$Q$3:$S$103,3,0),"")</f>
        <v>9039744000780</v>
      </c>
      <c r="B64" s="4" t="str">
        <f>'[1]TCE - ANEXO IV - Preencher'!C73</f>
        <v>HOSPITAL DOM MALAN</v>
      </c>
      <c r="C64" s="4" t="str">
        <f>'[1]TCE - ANEXO IV - Preencher'!E73</f>
        <v>3.14 - Alimentação Preparada</v>
      </c>
      <c r="D64" s="3">
        <f>'[1]TCE - ANEXO IV - Preencher'!F73</f>
        <v>22940455000120</v>
      </c>
      <c r="E64" s="5" t="str">
        <f>'[1]TCE - ANEXO IV - Preencher'!G73</f>
        <v>MOURA E MELO COMERCIO SERV LTDA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000017518</v>
      </c>
      <c r="I64" s="6" t="str">
        <f>IF('[1]TCE - ANEXO IV - Preencher'!K73="","",'[1]TCE - ANEXO IV - Preencher'!K73)</f>
        <v>30/12/2022</v>
      </c>
      <c r="J64" s="5" t="str">
        <f>'[1]TCE - ANEXO IV - Preencher'!L73</f>
        <v>26230122940455000120550010000175181900769941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460</v>
      </c>
    </row>
    <row r="65" spans="1:12" s="8" customFormat="1" ht="19.5" customHeight="1" x14ac:dyDescent="0.2">
      <c r="A65" s="3">
        <f>IFERROR(VLOOKUP(B65,'[1]DADOS (OCULTAR)'!$Q$3:$S$103,3,0),"")</f>
        <v>9039744000780</v>
      </c>
      <c r="B65" s="4" t="str">
        <f>'[1]TCE - ANEXO IV - Preencher'!C74</f>
        <v>HOSPITAL DOM MALAN</v>
      </c>
      <c r="C65" s="4" t="str">
        <f>'[1]TCE - ANEXO IV - Preencher'!E74</f>
        <v>3.14 - Alimentação Preparada</v>
      </c>
      <c r="D65" s="3">
        <f>'[1]TCE - ANEXO IV - Preencher'!F74</f>
        <v>22940455000120</v>
      </c>
      <c r="E65" s="5" t="str">
        <f>'[1]TCE - ANEXO IV - Preencher'!G74</f>
        <v>MOURA E MELO COMERCIO SERV LTDA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000017518</v>
      </c>
      <c r="I65" s="6" t="str">
        <f>IF('[1]TCE - ANEXO IV - Preencher'!K74="","",'[1]TCE - ANEXO IV - Preencher'!K74)</f>
        <v>27/12/2022</v>
      </c>
      <c r="J65" s="5" t="str">
        <f>'[1]TCE - ANEXO IV - Preencher'!L74</f>
        <v>26230122940455000120550010000175181900769941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860</v>
      </c>
    </row>
    <row r="66" spans="1:12" s="8" customFormat="1" ht="19.5" customHeight="1" x14ac:dyDescent="0.2">
      <c r="A66" s="3">
        <f>IFERROR(VLOOKUP(B66,'[1]DADOS (OCULTAR)'!$Q$3:$S$103,3,0),"")</f>
        <v>9039744000780</v>
      </c>
      <c r="B66" s="4" t="str">
        <f>'[1]TCE - ANEXO IV - Preencher'!C75</f>
        <v>HOSPITAL DOM MALAN</v>
      </c>
      <c r="C66" s="4" t="str">
        <f>'[1]TCE - ANEXO IV - Preencher'!E75</f>
        <v>3.14 - Alimentação Preparada</v>
      </c>
      <c r="D66" s="3">
        <f>'[1]TCE - ANEXO IV - Preencher'!F75</f>
        <v>22940455000120</v>
      </c>
      <c r="E66" s="5" t="str">
        <f>'[1]TCE - ANEXO IV - Preencher'!G75</f>
        <v>MOURA E MELO COMERCIO SERV LTDA ME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000017518</v>
      </c>
      <c r="I66" s="6" t="str">
        <f>IF('[1]TCE - ANEXO IV - Preencher'!K75="","",'[1]TCE - ANEXO IV - Preencher'!K75)</f>
        <v>31/12/2022</v>
      </c>
      <c r="J66" s="5" t="str">
        <f>'[1]TCE - ANEXO IV - Preencher'!L75</f>
        <v>26230122940455000120550010000175181900769941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660</v>
      </c>
    </row>
    <row r="67" spans="1:12" s="8" customFormat="1" ht="19.5" customHeight="1" x14ac:dyDescent="0.2">
      <c r="A67" s="3">
        <f>IFERROR(VLOOKUP(B67,'[1]DADOS (OCULTAR)'!$Q$3:$S$103,3,0),"")</f>
        <v>9039744000780</v>
      </c>
      <c r="B67" s="4" t="str">
        <f>'[1]TCE - ANEXO IV - Preencher'!C76</f>
        <v>HOSPITAL DOM MALAN</v>
      </c>
      <c r="C67" s="4" t="str">
        <f>'[1]TCE - ANEXO IV - Preencher'!E76</f>
        <v>3.14 - Alimentação Preparada</v>
      </c>
      <c r="D67" s="3">
        <f>'[1]TCE - ANEXO IV - Preencher'!F76</f>
        <v>22940455000120</v>
      </c>
      <c r="E67" s="5" t="str">
        <f>'[1]TCE - ANEXO IV - Preencher'!G76</f>
        <v>MOURA E MELO COMERCIO SERV LTDA ME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000017518</v>
      </c>
      <c r="I67" s="6" t="str">
        <f>IF('[1]TCE - ANEXO IV - Preencher'!K76="","",'[1]TCE - ANEXO IV - Preencher'!K76)</f>
        <v>21/12/2022</v>
      </c>
      <c r="J67" s="5" t="str">
        <f>'[1]TCE - ANEXO IV - Preencher'!L76</f>
        <v>26230122940455000120550010000175181900769941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660</v>
      </c>
    </row>
    <row r="68" spans="1:12" s="8" customFormat="1" ht="19.5" customHeight="1" x14ac:dyDescent="0.2">
      <c r="A68" s="3">
        <f>IFERROR(VLOOKUP(B68,'[1]DADOS (OCULTAR)'!$Q$3:$S$103,3,0),"")</f>
        <v>9039744000780</v>
      </c>
      <c r="B68" s="4" t="str">
        <f>'[1]TCE - ANEXO IV - Preencher'!C77</f>
        <v>HOSPITAL DOM MALAN</v>
      </c>
      <c r="C68" s="4" t="str">
        <f>'[1]TCE - ANEXO IV - Preencher'!E77</f>
        <v>3.14 - Alimentação Preparada</v>
      </c>
      <c r="D68" s="3">
        <f>'[1]TCE - ANEXO IV - Preencher'!F77</f>
        <v>22940455000120</v>
      </c>
      <c r="E68" s="5" t="str">
        <f>'[1]TCE - ANEXO IV - Preencher'!G77</f>
        <v>MOURA E MELO COMERCIO SERV LTDA ME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000017518</v>
      </c>
      <c r="I68" s="6" t="str">
        <f>IF('[1]TCE - ANEXO IV - Preencher'!K77="","",'[1]TCE - ANEXO IV - Preencher'!K77)</f>
        <v>28/12/2022</v>
      </c>
      <c r="J68" s="5" t="str">
        <f>'[1]TCE - ANEXO IV - Preencher'!L77</f>
        <v>26230122940455000120550010000175181900769941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460</v>
      </c>
    </row>
    <row r="69" spans="1:12" s="8" customFormat="1" ht="19.5" customHeight="1" x14ac:dyDescent="0.2">
      <c r="A69" s="3">
        <f>IFERROR(VLOOKUP(B69,'[1]DADOS (OCULTAR)'!$Q$3:$S$103,3,0),"")</f>
        <v>9039744000780</v>
      </c>
      <c r="B69" s="4" t="str">
        <f>'[1]TCE - ANEXO IV - Preencher'!C78</f>
        <v>HOSPITAL DOM MALAN</v>
      </c>
      <c r="C69" s="4" t="str">
        <f>'[1]TCE - ANEXO IV - Preencher'!E78</f>
        <v>3.14 - Alimentação Preparada</v>
      </c>
      <c r="D69" s="3">
        <f>'[1]TCE - ANEXO IV - Preencher'!F78</f>
        <v>22940455000120</v>
      </c>
      <c r="E69" s="5" t="str">
        <f>'[1]TCE - ANEXO IV - Preencher'!G78</f>
        <v>MOURA E MELO COMERCIO SERV LTDA ME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000017518</v>
      </c>
      <c r="I69" s="6" t="str">
        <f>IF('[1]TCE - ANEXO IV - Preencher'!K78="","",'[1]TCE - ANEXO IV - Preencher'!K78)</f>
        <v>29/12/2022</v>
      </c>
      <c r="J69" s="5" t="str">
        <f>'[1]TCE - ANEXO IV - Preencher'!L78</f>
        <v>26230122940455000120550010000175181900769941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460</v>
      </c>
    </row>
    <row r="70" spans="1:12" s="8" customFormat="1" ht="19.5" customHeight="1" x14ac:dyDescent="0.2">
      <c r="A70" s="3">
        <f>IFERROR(VLOOKUP(B70,'[1]DADOS (OCULTAR)'!$Q$3:$S$103,3,0),"")</f>
        <v>9039744000780</v>
      </c>
      <c r="B70" s="4" t="str">
        <f>'[1]TCE - ANEXO IV - Preencher'!C79</f>
        <v>HOSPITAL DOM MALAN</v>
      </c>
      <c r="C70" s="4" t="str">
        <f>'[1]TCE - ANEXO IV - Preencher'!E79</f>
        <v>3.14 - Alimentação Preparada</v>
      </c>
      <c r="D70" s="3">
        <f>'[1]TCE - ANEXO IV - Preencher'!F79</f>
        <v>39843183000142</v>
      </c>
      <c r="E70" s="5" t="str">
        <f>'[1]TCE - ANEXO IV - Preencher'!G79</f>
        <v>F DE M PICCOLO MERCEARIA GOURMET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000000422</v>
      </c>
      <c r="I70" s="6" t="str">
        <f>IF('[1]TCE - ANEXO IV - Preencher'!K79="","",'[1]TCE - ANEXO IV - Preencher'!K79)</f>
        <v>13/12/2022</v>
      </c>
      <c r="J70" s="5" t="str">
        <f>'[1]TCE - ANEXO IV - Preencher'!L79</f>
        <v>26221239843183000142550010000004221130243202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922.5</v>
      </c>
    </row>
    <row r="71" spans="1:12" s="8" customFormat="1" ht="19.5" customHeight="1" x14ac:dyDescent="0.2">
      <c r="A71" s="3">
        <f>IFERROR(VLOOKUP(B71,'[1]DADOS (OCULTAR)'!$Q$3:$S$103,3,0),"")</f>
        <v>9039744000780</v>
      </c>
      <c r="B71" s="4" t="str">
        <f>'[1]TCE - ANEXO IV - Preencher'!C80</f>
        <v>HOSPITAL DOM MALAN</v>
      </c>
      <c r="C71" s="4" t="str">
        <f>'[1]TCE - ANEXO IV - Preencher'!E80</f>
        <v>3.14 - Alimentação Preparada</v>
      </c>
      <c r="D71" s="3">
        <f>'[1]TCE - ANEXO IV - Preencher'!F80</f>
        <v>39843183000142</v>
      </c>
      <c r="E71" s="5" t="str">
        <f>'[1]TCE - ANEXO IV - Preencher'!G80</f>
        <v>F DE M PICCOLO MERCEARIA GOURMET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000000430</v>
      </c>
      <c r="I71" s="6" t="str">
        <f>IF('[1]TCE - ANEXO IV - Preencher'!K80="","",'[1]TCE - ANEXO IV - Preencher'!K80)</f>
        <v>26/12/2022</v>
      </c>
      <c r="J71" s="5" t="str">
        <f>'[1]TCE - ANEXO IV - Preencher'!L80</f>
        <v>26221239843183000142550010000004301130256314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369</v>
      </c>
    </row>
    <row r="72" spans="1:12" s="8" customFormat="1" ht="19.5" customHeight="1" x14ac:dyDescent="0.2">
      <c r="A72" s="3">
        <f>IFERROR(VLOOKUP(B72,'[1]DADOS (OCULTAR)'!$Q$3:$S$103,3,0),"")</f>
        <v>9039744000780</v>
      </c>
      <c r="B72" s="4" t="str">
        <f>'[1]TCE - ANEXO IV - Preencher'!C81</f>
        <v>HOSPITAL DOM MALAN</v>
      </c>
      <c r="C72" s="4" t="str">
        <f>'[1]TCE - ANEXO IV - Preencher'!E81</f>
        <v>3.2 - Gás e Outros Materiais Engarrafados</v>
      </c>
      <c r="D72" s="3">
        <f>'[1]TCE - ANEXO IV - Preencher'!F81</f>
        <v>24380578000421</v>
      </c>
      <c r="E72" s="5" t="str">
        <f>'[1]TCE - ANEXO IV - Preencher'!G81</f>
        <v>WHITE MARTINS GASES INDS DO NORDESTE SA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12322</v>
      </c>
      <c r="I72" s="6" t="str">
        <f>IF('[1]TCE - ANEXO IV - Preencher'!K81="","",'[1]TCE - ANEXO IV - Preencher'!K81)</f>
        <v>30/11/2022</v>
      </c>
      <c r="J72" s="5" t="str">
        <f>'[1]TCE - ANEXO IV - Preencher'!L81</f>
        <v>29221124380578000421554000000123221239511664</v>
      </c>
      <c r="K72" s="5" t="str">
        <f>IF(F72="B",LEFT('[1]TCE - ANEXO IV - Preencher'!M81,2),IF(F72="S",LEFT('[1]TCE - ANEXO IV - Preencher'!M81,7),IF('[1]TCE - ANEXO IV - Preencher'!H81="","")))</f>
        <v>29</v>
      </c>
      <c r="L72" s="7">
        <f>'[1]TCE - ANEXO IV - Preencher'!N81</f>
        <v>119.73</v>
      </c>
    </row>
    <row r="73" spans="1:12" s="8" customFormat="1" ht="19.5" customHeight="1" x14ac:dyDescent="0.2">
      <c r="A73" s="3">
        <f>IFERROR(VLOOKUP(B73,'[1]DADOS (OCULTAR)'!$Q$3:$S$103,3,0),"")</f>
        <v>9039744000780</v>
      </c>
      <c r="B73" s="4" t="str">
        <f>'[1]TCE - ANEXO IV - Preencher'!C82</f>
        <v>HOSPITAL DOM MALAN</v>
      </c>
      <c r="C73" s="4" t="str">
        <f>'[1]TCE - ANEXO IV - Preencher'!E82</f>
        <v>3.2 - Gás e Outros Materiais Engarrafados</v>
      </c>
      <c r="D73" s="3">
        <f>'[1]TCE - ANEXO IV - Preencher'!F82</f>
        <v>24380578000421</v>
      </c>
      <c r="E73" s="5" t="str">
        <f>'[1]TCE - ANEXO IV - Preencher'!G82</f>
        <v>WHITE MARTINS GASES INDS DO NORDESTE SA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12810</v>
      </c>
      <c r="I73" s="6" t="str">
        <f>IF('[1]TCE - ANEXO IV - Preencher'!K82="","",'[1]TCE - ANEXO IV - Preencher'!K82)</f>
        <v>07/12/2022</v>
      </c>
      <c r="J73" s="5" t="str">
        <f>'[1]TCE - ANEXO IV - Preencher'!L82</f>
        <v>29221224380578000421554000000128101127893042</v>
      </c>
      <c r="K73" s="5" t="str">
        <f>IF(F73="B",LEFT('[1]TCE - ANEXO IV - Preencher'!M82,2),IF(F73="S",LEFT('[1]TCE - ANEXO IV - Preencher'!M82,7),IF('[1]TCE - ANEXO IV - Preencher'!H82="","")))</f>
        <v>29</v>
      </c>
      <c r="L73" s="7">
        <f>'[1]TCE - ANEXO IV - Preencher'!N82</f>
        <v>159.66</v>
      </c>
    </row>
    <row r="74" spans="1:12" s="8" customFormat="1" ht="19.5" customHeight="1" x14ac:dyDescent="0.2">
      <c r="A74" s="3">
        <f>IFERROR(VLOOKUP(B74,'[1]DADOS (OCULTAR)'!$Q$3:$S$103,3,0),"")</f>
        <v>9039744000780</v>
      </c>
      <c r="B74" s="4" t="str">
        <f>'[1]TCE - ANEXO IV - Preencher'!C83</f>
        <v>HOSPITAL DOM MALAN</v>
      </c>
      <c r="C74" s="4" t="str">
        <f>'[1]TCE - ANEXO IV - Preencher'!E83</f>
        <v>3.2 - Gás e Outros Materiais Engarrafados</v>
      </c>
      <c r="D74" s="3">
        <f>'[1]TCE - ANEXO IV - Preencher'!F83</f>
        <v>24380578000421</v>
      </c>
      <c r="E74" s="5" t="str">
        <f>'[1]TCE - ANEXO IV - Preencher'!G83</f>
        <v>WHITE MARTINS GASES INDS DO NORDESTE SA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12937</v>
      </c>
      <c r="I74" s="6" t="str">
        <f>IF('[1]TCE - ANEXO IV - Preencher'!K83="","",'[1]TCE - ANEXO IV - Preencher'!K83)</f>
        <v>09/12/2022</v>
      </c>
      <c r="J74" s="5" t="str">
        <f>'[1]TCE - ANEXO IV - Preencher'!L83</f>
        <v>29221224380578000421554000000129371924340623</v>
      </c>
      <c r="K74" s="5" t="str">
        <f>IF(F74="B",LEFT('[1]TCE - ANEXO IV - Preencher'!M83,2),IF(F74="S",LEFT('[1]TCE - ANEXO IV - Preencher'!M83,7),IF('[1]TCE - ANEXO IV - Preencher'!H83="","")))</f>
        <v>29</v>
      </c>
      <c r="L74" s="7">
        <f>'[1]TCE - ANEXO IV - Preencher'!N83</f>
        <v>199.55</v>
      </c>
    </row>
    <row r="75" spans="1:12" s="8" customFormat="1" ht="19.5" customHeight="1" x14ac:dyDescent="0.2">
      <c r="A75" s="3">
        <f>IFERROR(VLOOKUP(B75,'[1]DADOS (OCULTAR)'!$Q$3:$S$103,3,0),"")</f>
        <v>9039744000780</v>
      </c>
      <c r="B75" s="4" t="str">
        <f>'[1]TCE - ANEXO IV - Preencher'!C84</f>
        <v>HOSPITAL DOM MALAN</v>
      </c>
      <c r="C75" s="4" t="str">
        <f>'[1]TCE - ANEXO IV - Preencher'!E84</f>
        <v>3.2 - Gás e Outros Materiais Engarrafados</v>
      </c>
      <c r="D75" s="3">
        <f>'[1]TCE - ANEXO IV - Preencher'!F84</f>
        <v>24380578000421</v>
      </c>
      <c r="E75" s="5" t="str">
        <f>'[1]TCE - ANEXO IV - Preencher'!G84</f>
        <v>WHITE MARTINS GASES INDS DO NORDESTE SA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13196</v>
      </c>
      <c r="I75" s="6" t="str">
        <f>IF('[1]TCE - ANEXO IV - Preencher'!K84="","",'[1]TCE - ANEXO IV - Preencher'!K84)</f>
        <v>13/12/2022</v>
      </c>
      <c r="J75" s="5" t="str">
        <f>'[1]TCE - ANEXO IV - Preencher'!L84</f>
        <v>29221224380578000421554000000131961667894295</v>
      </c>
      <c r="K75" s="5" t="str">
        <f>IF(F75="B",LEFT('[1]TCE - ANEXO IV - Preencher'!M84,2),IF(F75="S",LEFT('[1]TCE - ANEXO IV - Preencher'!M84,7),IF('[1]TCE - ANEXO IV - Preencher'!H84="","")))</f>
        <v>29</v>
      </c>
      <c r="L75" s="7">
        <f>'[1]TCE - ANEXO IV - Preencher'!N84</f>
        <v>1037.78</v>
      </c>
    </row>
    <row r="76" spans="1:12" s="8" customFormat="1" ht="19.5" customHeight="1" x14ac:dyDescent="0.2">
      <c r="A76" s="3">
        <f>IFERROR(VLOOKUP(B76,'[1]DADOS (OCULTAR)'!$Q$3:$S$103,3,0),"")</f>
        <v>9039744000780</v>
      </c>
      <c r="B76" s="4" t="str">
        <f>'[1]TCE - ANEXO IV - Preencher'!C85</f>
        <v>HOSPITAL DOM MALAN</v>
      </c>
      <c r="C76" s="4" t="str">
        <f>'[1]TCE - ANEXO IV - Preencher'!E85</f>
        <v>3.2 - Gás e Outros Materiais Engarrafados</v>
      </c>
      <c r="D76" s="3">
        <f>'[1]TCE - ANEXO IV - Preencher'!F85</f>
        <v>24380578000421</v>
      </c>
      <c r="E76" s="5" t="str">
        <f>'[1]TCE - ANEXO IV - Preencher'!G85</f>
        <v>WHITE MARTINS GASES INDS DO NORDESTE SA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13799</v>
      </c>
      <c r="I76" s="6" t="str">
        <f>IF('[1]TCE - ANEXO IV - Preencher'!K85="","",'[1]TCE - ANEXO IV - Preencher'!K85)</f>
        <v>20/12/2022</v>
      </c>
      <c r="J76" s="5" t="str">
        <f>'[1]TCE - ANEXO IV - Preencher'!L85</f>
        <v>29221224380578000421554000000137991394204430</v>
      </c>
      <c r="K76" s="5" t="str">
        <f>IF(F76="B",LEFT('[1]TCE - ANEXO IV - Preencher'!M85,2),IF(F76="S",LEFT('[1]TCE - ANEXO IV - Preencher'!M85,7),IF('[1]TCE - ANEXO IV - Preencher'!H85="","")))</f>
        <v>29</v>
      </c>
      <c r="L76" s="7">
        <f>'[1]TCE - ANEXO IV - Preencher'!N85</f>
        <v>159.66</v>
      </c>
    </row>
    <row r="77" spans="1:12" s="8" customFormat="1" ht="19.5" customHeight="1" x14ac:dyDescent="0.2">
      <c r="A77" s="3">
        <f>IFERROR(VLOOKUP(B77,'[1]DADOS (OCULTAR)'!$Q$3:$S$103,3,0),"")</f>
        <v>9039744000780</v>
      </c>
      <c r="B77" s="4" t="str">
        <f>'[1]TCE - ANEXO IV - Preencher'!C86</f>
        <v>HOSPITAL DOM MALAN</v>
      </c>
      <c r="C77" s="4" t="str">
        <f>'[1]TCE - ANEXO IV - Preencher'!E86</f>
        <v>3.2 - Gás e Outros Materiais Engarrafados</v>
      </c>
      <c r="D77" s="3">
        <f>'[1]TCE - ANEXO IV - Preencher'!F86</f>
        <v>24380578000421</v>
      </c>
      <c r="E77" s="5" t="str">
        <f>'[1]TCE - ANEXO IV - Preencher'!G86</f>
        <v>WHITE MARTINS GASES INDS DO NORDESTE SA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13800</v>
      </c>
      <c r="I77" s="6" t="str">
        <f>IF('[1]TCE - ANEXO IV - Preencher'!K86="","",'[1]TCE - ANEXO IV - Preencher'!K86)</f>
        <v>20/12/2022</v>
      </c>
      <c r="J77" s="5" t="str">
        <f>'[1]TCE - ANEXO IV - Preencher'!L86</f>
        <v>29221224380578000421554000000138001070139768</v>
      </c>
      <c r="K77" s="5" t="str">
        <f>IF(F77="B",LEFT('[1]TCE - ANEXO IV - Preencher'!M86,2),IF(F77="S",LEFT('[1]TCE - ANEXO IV - Preencher'!M86,7),IF('[1]TCE - ANEXO IV - Preencher'!H86="","")))</f>
        <v>29</v>
      </c>
      <c r="L77" s="7">
        <f>'[1]TCE - ANEXO IV - Preencher'!N86</f>
        <v>79.819999999999993</v>
      </c>
    </row>
    <row r="78" spans="1:12" s="8" customFormat="1" ht="19.5" customHeight="1" x14ac:dyDescent="0.2">
      <c r="A78" s="3">
        <f>IFERROR(VLOOKUP(B78,'[1]DADOS (OCULTAR)'!$Q$3:$S$103,3,0),"")</f>
        <v>9039744000780</v>
      </c>
      <c r="B78" s="4" t="str">
        <f>'[1]TCE - ANEXO IV - Preencher'!C87</f>
        <v>HOSPITAL DOM MALAN</v>
      </c>
      <c r="C78" s="4" t="str">
        <f>'[1]TCE - ANEXO IV - Preencher'!E87</f>
        <v>3.2 - Gás e Outros Materiais Engarrafados</v>
      </c>
      <c r="D78" s="3">
        <f>'[1]TCE - ANEXO IV - Preencher'!F87</f>
        <v>24380578000421</v>
      </c>
      <c r="E78" s="5" t="str">
        <f>'[1]TCE - ANEXO IV - Preencher'!G87</f>
        <v>WHITE MARTINS GASES INDS DO NORDESTE SA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13801</v>
      </c>
      <c r="I78" s="6" t="str">
        <f>IF('[1]TCE - ANEXO IV - Preencher'!K87="","",'[1]TCE - ANEXO IV - Preencher'!K87)</f>
        <v>20/12/2022</v>
      </c>
      <c r="J78" s="5" t="str">
        <f>'[1]TCE - ANEXO IV - Preencher'!L87</f>
        <v>29221224380578000421554000000138011444283100</v>
      </c>
      <c r="K78" s="5" t="str">
        <f>IF(F78="B",LEFT('[1]TCE - ANEXO IV - Preencher'!M87,2),IF(F78="S",LEFT('[1]TCE - ANEXO IV - Preencher'!M87,7),IF('[1]TCE - ANEXO IV - Preencher'!H87="","")))</f>
        <v>29</v>
      </c>
      <c r="L78" s="7">
        <f>'[1]TCE - ANEXO IV - Preencher'!N87</f>
        <v>199.57</v>
      </c>
    </row>
    <row r="79" spans="1:12" s="8" customFormat="1" ht="19.5" customHeight="1" x14ac:dyDescent="0.2">
      <c r="A79" s="3">
        <f>IFERROR(VLOOKUP(B79,'[1]DADOS (OCULTAR)'!$Q$3:$S$103,3,0),"")</f>
        <v>9039744000780</v>
      </c>
      <c r="B79" s="4" t="str">
        <f>'[1]TCE - ANEXO IV - Preencher'!C88</f>
        <v>HOSPITAL DOM MALAN</v>
      </c>
      <c r="C79" s="4" t="str">
        <f>'[1]TCE - ANEXO IV - Preencher'!E88</f>
        <v>3.2 - Gás e Outros Materiais Engarrafados</v>
      </c>
      <c r="D79" s="3">
        <f>'[1]TCE - ANEXO IV - Preencher'!F88</f>
        <v>24380578000421</v>
      </c>
      <c r="E79" s="5" t="str">
        <f>'[1]TCE - ANEXO IV - Preencher'!G88</f>
        <v>WHITE MARTINS GASES INDS DO NORDESTE SA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14428</v>
      </c>
      <c r="I79" s="6" t="str">
        <f>IF('[1]TCE - ANEXO IV - Preencher'!K88="","",'[1]TCE - ANEXO IV - Preencher'!K88)</f>
        <v>27/12/2022</v>
      </c>
      <c r="J79" s="5" t="str">
        <f>'[1]TCE - ANEXO IV - Preencher'!L88</f>
        <v>29221224380578000421554000000144281702237438</v>
      </c>
      <c r="K79" s="5" t="str">
        <f>IF(F79="B",LEFT('[1]TCE - ANEXO IV - Preencher'!M88,2),IF(F79="S",LEFT('[1]TCE - ANEXO IV - Preencher'!M88,7),IF('[1]TCE - ANEXO IV - Preencher'!H88="","")))</f>
        <v>29</v>
      </c>
      <c r="L79" s="7">
        <f>'[1]TCE - ANEXO IV - Preencher'!N88</f>
        <v>79.819999999999993</v>
      </c>
    </row>
    <row r="80" spans="1:12" s="8" customFormat="1" ht="19.5" customHeight="1" x14ac:dyDescent="0.2">
      <c r="A80" s="3">
        <f>IFERROR(VLOOKUP(B80,'[1]DADOS (OCULTAR)'!$Q$3:$S$103,3,0),"")</f>
        <v>9039744000780</v>
      </c>
      <c r="B80" s="4" t="str">
        <f>'[1]TCE - ANEXO IV - Preencher'!C89</f>
        <v>HOSPITAL DOM MALAN</v>
      </c>
      <c r="C80" s="4" t="str">
        <f>'[1]TCE - ANEXO IV - Preencher'!E89</f>
        <v>3.2 - Gás e Outros Materiais Engarrafados</v>
      </c>
      <c r="D80" s="3">
        <f>'[1]TCE - ANEXO IV - Preencher'!F89</f>
        <v>24380578000421</v>
      </c>
      <c r="E80" s="5" t="str">
        <f>'[1]TCE - ANEXO IV - Preencher'!G89</f>
        <v>WHITE MARTINS GASES INDS DO NORDESTE SA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14589</v>
      </c>
      <c r="I80" s="6" t="str">
        <f>IF('[1]TCE - ANEXO IV - Preencher'!K89="","",'[1]TCE - ANEXO IV - Preencher'!K89)</f>
        <v>29/12/2022</v>
      </c>
      <c r="J80" s="5" t="str">
        <f>'[1]TCE - ANEXO IV - Preencher'!L89</f>
        <v>29221224380578000421554000000145891499223661</v>
      </c>
      <c r="K80" s="5" t="str">
        <f>IF(F80="B",LEFT('[1]TCE - ANEXO IV - Preencher'!M89,2),IF(F80="S",LEFT('[1]TCE - ANEXO IV - Preencher'!M89,7),IF('[1]TCE - ANEXO IV - Preencher'!H89="","")))</f>
        <v>29</v>
      </c>
      <c r="L80" s="7">
        <f>'[1]TCE - ANEXO IV - Preencher'!N89</f>
        <v>705.69</v>
      </c>
    </row>
    <row r="81" spans="1:12" s="8" customFormat="1" ht="19.5" customHeight="1" x14ac:dyDescent="0.2">
      <c r="A81" s="3">
        <f>IFERROR(VLOOKUP(B81,'[1]DADOS (OCULTAR)'!$Q$3:$S$103,3,0),"")</f>
        <v>9039744000780</v>
      </c>
      <c r="B81" s="4" t="str">
        <f>'[1]TCE - ANEXO IV - Preencher'!C90</f>
        <v>HOSPITAL DOM MALAN</v>
      </c>
      <c r="C81" s="4" t="str">
        <f>'[1]TCE - ANEXO IV - Preencher'!E90</f>
        <v>3.2 - Gás e Outros Materiais Engarrafados</v>
      </c>
      <c r="D81" s="3">
        <f>'[1]TCE - ANEXO IV - Preencher'!F90</f>
        <v>24380578002980</v>
      </c>
      <c r="E81" s="5" t="str">
        <f>'[1]TCE - ANEXO IV - Preencher'!G90</f>
        <v>WHITE MARTINS GASES INDS DO NORDESTE SA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2737</v>
      </c>
      <c r="I81" s="6" t="str">
        <f>IF('[1]TCE - ANEXO IV - Preencher'!K90="","",'[1]TCE - ANEXO IV - Preencher'!K90)</f>
        <v>01/12/2022</v>
      </c>
      <c r="J81" s="5" t="str">
        <f>'[1]TCE - ANEXO IV - Preencher'!L90</f>
        <v>29221224380578002980554000000027371217971833</v>
      </c>
      <c r="K81" s="5" t="str">
        <f>IF(F81="B",LEFT('[1]TCE - ANEXO IV - Preencher'!M90,2),IF(F81="S",LEFT('[1]TCE - ANEXO IV - Preencher'!M90,7),IF('[1]TCE - ANEXO IV - Preencher'!H90="","")))</f>
        <v>29</v>
      </c>
      <c r="L81" s="7">
        <f>'[1]TCE - ANEXO IV - Preencher'!N90</f>
        <v>13313.97</v>
      </c>
    </row>
    <row r="82" spans="1:12" s="8" customFormat="1" ht="19.5" customHeight="1" x14ac:dyDescent="0.2">
      <c r="A82" s="3">
        <f>IFERROR(VLOOKUP(B82,'[1]DADOS (OCULTAR)'!$Q$3:$S$103,3,0),"")</f>
        <v>9039744000780</v>
      </c>
      <c r="B82" s="4" t="str">
        <f>'[1]TCE - ANEXO IV - Preencher'!C91</f>
        <v>HOSPITAL DOM MALAN</v>
      </c>
      <c r="C82" s="4" t="str">
        <f>'[1]TCE - ANEXO IV - Preencher'!E91</f>
        <v>3.2 - Gás e Outros Materiais Engarrafados</v>
      </c>
      <c r="D82" s="3">
        <f>'[1]TCE - ANEXO IV - Preencher'!F91</f>
        <v>24380578002980</v>
      </c>
      <c r="E82" s="5" t="str">
        <f>'[1]TCE - ANEXO IV - Preencher'!G91</f>
        <v>WHITE MARTINS GASES INDS DO NORDESTE SA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2760</v>
      </c>
      <c r="I82" s="6" t="str">
        <f>IF('[1]TCE - ANEXO IV - Preencher'!K91="","",'[1]TCE - ANEXO IV - Preencher'!K91)</f>
        <v>02/12/2022</v>
      </c>
      <c r="J82" s="5" t="str">
        <f>'[1]TCE - ANEXO IV - Preencher'!L91</f>
        <v>29221224380578002980554000000027601144968585</v>
      </c>
      <c r="K82" s="5" t="str">
        <f>IF(F82="B",LEFT('[1]TCE - ANEXO IV - Preencher'!M91,2),IF(F82="S",LEFT('[1]TCE - ANEXO IV - Preencher'!M91,7),IF('[1]TCE - ANEXO IV - Preencher'!H91="","")))</f>
        <v>29</v>
      </c>
      <c r="L82" s="7">
        <f>'[1]TCE - ANEXO IV - Preencher'!N91</f>
        <v>14187.7</v>
      </c>
    </row>
    <row r="83" spans="1:12" s="8" customFormat="1" ht="19.5" customHeight="1" x14ac:dyDescent="0.2">
      <c r="A83" s="3">
        <f>IFERROR(VLOOKUP(B83,'[1]DADOS (OCULTAR)'!$Q$3:$S$103,3,0),"")</f>
        <v>9039744000780</v>
      </c>
      <c r="B83" s="4" t="str">
        <f>'[1]TCE - ANEXO IV - Preencher'!C92</f>
        <v>HOSPITAL DOM MALAN</v>
      </c>
      <c r="C83" s="4" t="str">
        <f>'[1]TCE - ANEXO IV - Preencher'!E92</f>
        <v>3.2 - Gás e Outros Materiais Engarrafados</v>
      </c>
      <c r="D83" s="3">
        <f>'[1]TCE - ANEXO IV - Preencher'!F92</f>
        <v>24380578002980</v>
      </c>
      <c r="E83" s="5" t="str">
        <f>'[1]TCE - ANEXO IV - Preencher'!G92</f>
        <v>WHITE MARTINS GASES INDS DO NORDESTE SA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3047</v>
      </c>
      <c r="I83" s="6" t="str">
        <f>IF('[1]TCE - ANEXO IV - Preencher'!K92="","",'[1]TCE - ANEXO IV - Preencher'!K92)</f>
        <v>26/12/2022</v>
      </c>
      <c r="J83" s="5" t="str">
        <f>'[1]TCE - ANEXO IV - Preencher'!L92</f>
        <v>29221224380578002980554000000030471416182262</v>
      </c>
      <c r="K83" s="5" t="str">
        <f>IF(F83="B",LEFT('[1]TCE - ANEXO IV - Preencher'!M92,2),IF(F83="S",LEFT('[1]TCE - ANEXO IV - Preencher'!M92,7),IF('[1]TCE - ANEXO IV - Preencher'!H92="","")))</f>
        <v>29</v>
      </c>
      <c r="L83" s="7">
        <f>'[1]TCE - ANEXO IV - Preencher'!N92</f>
        <v>19642.27</v>
      </c>
    </row>
    <row r="84" spans="1:12" s="8" customFormat="1" ht="19.5" customHeight="1" x14ac:dyDescent="0.2">
      <c r="A84" s="3">
        <f>IFERROR(VLOOKUP(B84,'[1]DADOS (OCULTAR)'!$Q$3:$S$103,3,0),"")</f>
        <v>9039744000780</v>
      </c>
      <c r="B84" s="4" t="str">
        <f>'[1]TCE - ANEXO IV - Preencher'!C93</f>
        <v>HOSPITAL DOM MALAN</v>
      </c>
      <c r="C84" s="4" t="str">
        <f>'[1]TCE - ANEXO IV - Preencher'!E93</f>
        <v>3.13 - Materiais e Materiais Ortopédicos e Corretivos (OPME)</v>
      </c>
      <c r="D84" s="3">
        <f>'[1]TCE - ANEXO IV - Preencher'!F93</f>
        <v>12482070000102</v>
      </c>
      <c r="E84" s="5" t="str">
        <f>'[1]TCE - ANEXO IV - Preencher'!G93</f>
        <v>QUIRON MEDIC COM DE PROD HOSP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3886</v>
      </c>
      <c r="I84" s="6" t="str">
        <f>IF('[1]TCE - ANEXO IV - Preencher'!K93="","",'[1]TCE - ANEXO IV - Preencher'!K93)</f>
        <v>16/11/2022</v>
      </c>
      <c r="J84" s="5" t="str">
        <f>'[1]TCE - ANEXO IV - Preencher'!L93</f>
        <v>29221112482070000102550010000038861006217654</v>
      </c>
      <c r="K84" s="5" t="str">
        <f>IF(F84="B",LEFT('[1]TCE - ANEXO IV - Preencher'!M93,2),IF(F84="S",LEFT('[1]TCE - ANEXO IV - Preencher'!M93,7),IF('[1]TCE - ANEXO IV - Preencher'!H93="","")))</f>
        <v>29</v>
      </c>
      <c r="L84" s="7">
        <f>'[1]TCE - ANEXO IV - Preencher'!N93</f>
        <v>850</v>
      </c>
    </row>
    <row r="85" spans="1:12" s="8" customFormat="1" ht="19.5" customHeight="1" x14ac:dyDescent="0.2">
      <c r="A85" s="3">
        <f>IFERROR(VLOOKUP(B85,'[1]DADOS (OCULTAR)'!$Q$3:$S$103,3,0),"")</f>
        <v>9039744000780</v>
      </c>
      <c r="B85" s="4" t="str">
        <f>'[1]TCE - ANEXO IV - Preencher'!C94</f>
        <v>HOSPITAL DOM MALAN</v>
      </c>
      <c r="C85" s="4" t="str">
        <f>'[1]TCE - ANEXO IV - Preencher'!E94</f>
        <v>3.11 - Material Laboratorial</v>
      </c>
      <c r="D85" s="3">
        <f>'[1]TCE - ANEXO IV - Preencher'!F94</f>
        <v>40185298000176</v>
      </c>
      <c r="E85" s="5" t="str">
        <f>'[1]TCE - ANEXO IV - Preencher'!G94</f>
        <v>INOVA MED DISTRIB DE PROD HOSPITALARES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000004636</v>
      </c>
      <c r="I85" s="6" t="str">
        <f>IF('[1]TCE - ANEXO IV - Preencher'!K94="","",'[1]TCE - ANEXO IV - Preencher'!K94)</f>
        <v>27/12/2022</v>
      </c>
      <c r="J85" s="5" t="str">
        <f>'[1]TCE - ANEXO IV - Preencher'!L94</f>
        <v>26221240185298000176550000000046361009328641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12.35</v>
      </c>
    </row>
    <row r="86" spans="1:12" s="8" customFormat="1" ht="19.5" customHeight="1" x14ac:dyDescent="0.2">
      <c r="A86" s="3">
        <f>IFERROR(VLOOKUP(B86,'[1]DADOS (OCULTAR)'!$Q$3:$S$103,3,0),"")</f>
        <v>9039744000780</v>
      </c>
      <c r="B86" s="4" t="str">
        <f>'[1]TCE - ANEXO IV - Preencher'!C95</f>
        <v>HOSPITAL DOM MALAN</v>
      </c>
      <c r="C86" s="4" t="str">
        <f>'[1]TCE - ANEXO IV - Preencher'!E95</f>
        <v>3.99 - Outras despesas com Material de Consumo</v>
      </c>
      <c r="D86" s="3">
        <f>'[1]TCE - ANEXO IV - Preencher'!F95</f>
        <v>39396088000148</v>
      </c>
      <c r="E86" s="5" t="str">
        <f>'[1]TCE - ANEXO IV - Preencher'!G95</f>
        <v>ORTHOMED COMERCIO DE PRODUTOS HOSPITALAR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000000309</v>
      </c>
      <c r="I86" s="6" t="str">
        <f>IF('[1]TCE - ANEXO IV - Preencher'!K95="","",'[1]TCE - ANEXO IV - Preencher'!K95)</f>
        <v>01/12/2022</v>
      </c>
      <c r="J86" s="5" t="str">
        <f>'[1]TCE - ANEXO IV - Preencher'!L95</f>
        <v>26221239396088000148550010000003091498828960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709.31</v>
      </c>
    </row>
    <row r="87" spans="1:12" s="8" customFormat="1" ht="19.5" customHeight="1" x14ac:dyDescent="0.2">
      <c r="A87" s="3">
        <f>IFERROR(VLOOKUP(B87,'[1]DADOS (OCULTAR)'!$Q$3:$S$103,3,0),"")</f>
        <v>9039744000780</v>
      </c>
      <c r="B87" s="4" t="str">
        <f>'[1]TCE - ANEXO IV - Preencher'!C96</f>
        <v>HOSPITAL DOM MALAN</v>
      </c>
      <c r="C87" s="4" t="str">
        <f>'[1]TCE - ANEXO IV - Preencher'!E96</f>
        <v>3.7 - Material de Limpeza e Produtos de Hgienização</v>
      </c>
      <c r="D87" s="3">
        <f>'[1]TCE - ANEXO IV - Preencher'!F96</f>
        <v>40968583000163</v>
      </c>
      <c r="E87" s="5" t="str">
        <f>'[1]TCE - ANEXO IV - Preencher'!G96</f>
        <v>N MOREIRA DE OLIVEIRA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000000305</v>
      </c>
      <c r="I87" s="6" t="str">
        <f>IF('[1]TCE - ANEXO IV - Preencher'!K96="","",'[1]TCE - ANEXO IV - Preencher'!K96)</f>
        <v>05/12/2022</v>
      </c>
      <c r="J87" s="5" t="str">
        <f>'[1]TCE - ANEXO IV - Preencher'!L96</f>
        <v>26221240968583000163550010000003051003371968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29.9</v>
      </c>
    </row>
    <row r="88" spans="1:12" s="8" customFormat="1" ht="19.5" customHeight="1" x14ac:dyDescent="0.2">
      <c r="A88" s="3">
        <f>IFERROR(VLOOKUP(B88,'[1]DADOS (OCULTAR)'!$Q$3:$S$103,3,0),"")</f>
        <v>9039744000780</v>
      </c>
      <c r="B88" s="4" t="str">
        <f>'[1]TCE - ANEXO IV - Preencher'!C97</f>
        <v>HOSPITAL DOM MALAN</v>
      </c>
      <c r="C88" s="4" t="str">
        <f>'[1]TCE - ANEXO IV - Preencher'!E97</f>
        <v>3.7 - Material de Limpeza e Produtos de Hgienização</v>
      </c>
      <c r="D88" s="3">
        <f>'[1]TCE - ANEXO IV - Preencher'!F97</f>
        <v>7914775000111</v>
      </c>
      <c r="E88" s="5" t="str">
        <f>'[1]TCE - ANEXO IV - Preencher'!G97</f>
        <v>SUPRI VALE PROD MED ORTOPEDICOS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000013829</v>
      </c>
      <c r="I88" s="6" t="str">
        <f>IF('[1]TCE - ANEXO IV - Preencher'!K97="","",'[1]TCE - ANEXO IV - Preencher'!K97)</f>
        <v>29/12/2022</v>
      </c>
      <c r="J88" s="5" t="str">
        <f>'[1]TCE - ANEXO IV - Preencher'!L97</f>
        <v>26221207914775000111550010000138291158510008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25</v>
      </c>
    </row>
    <row r="89" spans="1:12" s="8" customFormat="1" ht="19.5" customHeight="1" x14ac:dyDescent="0.2">
      <c r="A89" s="3">
        <f>IFERROR(VLOOKUP(B89,'[1]DADOS (OCULTAR)'!$Q$3:$S$103,3,0),"")</f>
        <v>9039744000780</v>
      </c>
      <c r="B89" s="4" t="str">
        <f>'[1]TCE - ANEXO IV - Preencher'!C98</f>
        <v>HOSPITAL DOM MALAN</v>
      </c>
      <c r="C89" s="4" t="str">
        <f>'[1]TCE - ANEXO IV - Preencher'!E98</f>
        <v>3.7 - Material de Limpeza e Produtos de Hgienização</v>
      </c>
      <c r="D89" s="3">
        <f>'[1]TCE - ANEXO IV - Preencher'!F98</f>
        <v>4953023000171</v>
      </c>
      <c r="E89" s="5" t="str">
        <f>'[1]TCE - ANEXO IV - Preencher'!G98</f>
        <v>EDSON NOMERO MACEDO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000036676</v>
      </c>
      <c r="I89" s="6" t="str">
        <f>IF('[1]TCE - ANEXO IV - Preencher'!K98="","",'[1]TCE - ANEXO IV - Preencher'!K98)</f>
        <v>28/12/2022</v>
      </c>
      <c r="J89" s="5" t="str">
        <f>'[1]TCE - ANEXO IV - Preencher'!L98</f>
        <v>26221204953023000171550050000366761553715283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6.89</v>
      </c>
    </row>
    <row r="90" spans="1:12" s="8" customFormat="1" ht="19.5" customHeight="1" x14ac:dyDescent="0.2">
      <c r="A90" s="3">
        <f>IFERROR(VLOOKUP(B90,'[1]DADOS (OCULTAR)'!$Q$3:$S$103,3,0),"")</f>
        <v>9039744000780</v>
      </c>
      <c r="B90" s="4" t="str">
        <f>'[1]TCE - ANEXO IV - Preencher'!C99</f>
        <v>HOSPITAL DOM MALAN</v>
      </c>
      <c r="C90" s="4" t="str">
        <f>'[1]TCE - ANEXO IV - Preencher'!E99</f>
        <v>3.7 - Material de Limpeza e Produtos de Hgienização</v>
      </c>
      <c r="D90" s="3">
        <f>'[1]TCE - ANEXO IV - Preencher'!F99</f>
        <v>15183098000137</v>
      </c>
      <c r="E90" s="5" t="str">
        <f>'[1]TCE - ANEXO IV - Preencher'!G99</f>
        <v>INDEBA INDUSTRIA E COMERCIO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000066396</v>
      </c>
      <c r="I90" s="6" t="str">
        <f>IF('[1]TCE - ANEXO IV - Preencher'!K99="","",'[1]TCE - ANEXO IV - Preencher'!K99)</f>
        <v>05/12/2022</v>
      </c>
      <c r="J90" s="5" t="str">
        <f>'[1]TCE - ANEXO IV - Preencher'!L99</f>
        <v>29221215183098000137550010000663961536873097</v>
      </c>
      <c r="K90" s="5" t="str">
        <f>IF(F90="B",LEFT('[1]TCE - ANEXO IV - Preencher'!M99,2),IF(F90="S",LEFT('[1]TCE - ANEXO IV - Preencher'!M99,7),IF('[1]TCE - ANEXO IV - Preencher'!H99="","")))</f>
        <v>29</v>
      </c>
      <c r="L90" s="7">
        <f>'[1]TCE - ANEXO IV - Preencher'!N99</f>
        <v>2214.14</v>
      </c>
    </row>
    <row r="91" spans="1:12" s="8" customFormat="1" ht="19.5" customHeight="1" x14ac:dyDescent="0.2">
      <c r="A91" s="3">
        <f>IFERROR(VLOOKUP(B91,'[1]DADOS (OCULTAR)'!$Q$3:$S$103,3,0),"")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3.7 - Material de Limpeza e Produtos de Hgienização</v>
      </c>
      <c r="D91" s="3">
        <f>'[1]TCE - ANEXO IV - Preencher'!F100</f>
        <v>15183098000137</v>
      </c>
      <c r="E91" s="5" t="str">
        <f>'[1]TCE - ANEXO IV - Preencher'!G100</f>
        <v>INDEBA INDUSTRIA E COMERCIO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000066429</v>
      </c>
      <c r="I91" s="6" t="str">
        <f>IF('[1]TCE - ANEXO IV - Preencher'!K100="","",'[1]TCE - ANEXO IV - Preencher'!K100)</f>
        <v>06/12/2022</v>
      </c>
      <c r="J91" s="5" t="str">
        <f>'[1]TCE - ANEXO IV - Preencher'!L100</f>
        <v>29221215183098000137550010000664291467229727</v>
      </c>
      <c r="K91" s="5" t="str">
        <f>IF(F91="B",LEFT('[1]TCE - ANEXO IV - Preencher'!M100,2),IF(F91="S",LEFT('[1]TCE - ANEXO IV - Preencher'!M100,7),IF('[1]TCE - ANEXO IV - Preencher'!H100="","")))</f>
        <v>29</v>
      </c>
      <c r="L91" s="7">
        <f>'[1]TCE - ANEXO IV - Preencher'!N100</f>
        <v>1113.49</v>
      </c>
    </row>
    <row r="92" spans="1:12" s="8" customFormat="1" ht="19.5" customHeight="1" x14ac:dyDescent="0.2">
      <c r="A92" s="3">
        <f>IFERROR(VLOOKUP(B92,'[1]DADOS (OCULTAR)'!$Q$3:$S$103,3,0),"")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3.7 - Material de Limpeza e Produtos de Hgienização</v>
      </c>
      <c r="D92" s="3">
        <f>'[1]TCE - ANEXO IV - Preencher'!F101</f>
        <v>15183098000137</v>
      </c>
      <c r="E92" s="5" t="str">
        <f>'[1]TCE - ANEXO IV - Preencher'!G101</f>
        <v>INDEBA INDUSTRIA E COMERCIO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000066555</v>
      </c>
      <c r="I92" s="6" t="str">
        <f>IF('[1]TCE - ANEXO IV - Preencher'!K101="","",'[1]TCE - ANEXO IV - Preencher'!K101)</f>
        <v>09/12/2022</v>
      </c>
      <c r="J92" s="5" t="str">
        <f>'[1]TCE - ANEXO IV - Preencher'!L101</f>
        <v>29221215183098000137550010000665551481093387</v>
      </c>
      <c r="K92" s="5" t="str">
        <f>IF(F92="B",LEFT('[1]TCE - ANEXO IV - Preencher'!M101,2),IF(F92="S",LEFT('[1]TCE - ANEXO IV - Preencher'!M101,7),IF('[1]TCE - ANEXO IV - Preencher'!H101="","")))</f>
        <v>29</v>
      </c>
      <c r="L92" s="7">
        <f>'[1]TCE - ANEXO IV - Preencher'!N101</f>
        <v>538.15</v>
      </c>
    </row>
    <row r="93" spans="1:12" s="8" customFormat="1" ht="19.5" customHeight="1" x14ac:dyDescent="0.2">
      <c r="A93" s="3">
        <f>IFERROR(VLOOKUP(B93,'[1]DADOS (OCULTAR)'!$Q$3:$S$103,3,0),"")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3.7 - Material de Limpeza e Produtos de Hgienização</v>
      </c>
      <c r="D93" s="3">
        <f>'[1]TCE - ANEXO IV - Preencher'!F102</f>
        <v>15183098000137</v>
      </c>
      <c r="E93" s="5" t="str">
        <f>'[1]TCE - ANEXO IV - Preencher'!G102</f>
        <v>INDEBA INDUSTRIA E COMERCIO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000066844</v>
      </c>
      <c r="I93" s="6" t="str">
        <f>IF('[1]TCE - ANEXO IV - Preencher'!K102="","",'[1]TCE - ANEXO IV - Preencher'!K102)</f>
        <v>21/12/2022</v>
      </c>
      <c r="J93" s="5" t="str">
        <f>'[1]TCE - ANEXO IV - Preencher'!L102</f>
        <v>29221215183098000137550010000668441835488706</v>
      </c>
      <c r="K93" s="5" t="str">
        <f>IF(F93="B",LEFT('[1]TCE - ANEXO IV - Preencher'!M102,2),IF(F93="S",LEFT('[1]TCE - ANEXO IV - Preencher'!M102,7),IF('[1]TCE - ANEXO IV - Preencher'!H102="","")))</f>
        <v>29</v>
      </c>
      <c r="L93" s="7">
        <f>'[1]TCE - ANEXO IV - Preencher'!N102</f>
        <v>2022.31</v>
      </c>
    </row>
    <row r="94" spans="1:12" s="8" customFormat="1" ht="19.5" customHeight="1" x14ac:dyDescent="0.2">
      <c r="A94" s="3">
        <f>IFERROR(VLOOKUP(B94,'[1]DADOS (OCULTAR)'!$Q$3:$S$103,3,0),"")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3.7 - Material de Limpeza e Produtos de Hgienização</v>
      </c>
      <c r="D94" s="3">
        <f>'[1]TCE - ANEXO IV - Preencher'!F103</f>
        <v>15183098000137</v>
      </c>
      <c r="E94" s="5" t="str">
        <f>'[1]TCE - ANEXO IV - Preencher'!G103</f>
        <v>INDEBA INDUSTRIA E COMERCIO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000066891</v>
      </c>
      <c r="I94" s="6" t="str">
        <f>IF('[1]TCE - ANEXO IV - Preencher'!K103="","",'[1]TCE - ANEXO IV - Preencher'!K103)</f>
        <v>27/12/2022</v>
      </c>
      <c r="J94" s="5" t="str">
        <f>'[1]TCE - ANEXO IV - Preencher'!L103</f>
        <v>29221215183098000137550010000668911822538289</v>
      </c>
      <c r="K94" s="5" t="str">
        <f>IF(F94="B",LEFT('[1]TCE - ANEXO IV - Preencher'!M103,2),IF(F94="S",LEFT('[1]TCE - ANEXO IV - Preencher'!M103,7),IF('[1]TCE - ANEXO IV - Preencher'!H103="","")))</f>
        <v>29</v>
      </c>
      <c r="L94" s="7">
        <f>'[1]TCE - ANEXO IV - Preencher'!N103</f>
        <v>11518.31</v>
      </c>
    </row>
    <row r="95" spans="1:12" s="8" customFormat="1" ht="19.5" customHeight="1" x14ac:dyDescent="0.2">
      <c r="A95" s="3">
        <f>IFERROR(VLOOKUP(B95,'[1]DADOS (OCULTAR)'!$Q$3:$S$103,3,0),"")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3.7 - Material de Limpeza e Produtos de Hgienização</v>
      </c>
      <c r="D95" s="3">
        <f>'[1]TCE - ANEXO IV - Preencher'!F104</f>
        <v>15183098000137</v>
      </c>
      <c r="E95" s="5" t="str">
        <f>'[1]TCE - ANEXO IV - Preencher'!G104</f>
        <v>INDEBA INDUSTRIA E COMERCIO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000066892</v>
      </c>
      <c r="I95" s="6" t="str">
        <f>IF('[1]TCE - ANEXO IV - Preencher'!K104="","",'[1]TCE - ANEXO IV - Preencher'!K104)</f>
        <v>27/12/2022</v>
      </c>
      <c r="J95" s="5" t="str">
        <f>'[1]TCE - ANEXO IV - Preencher'!L104</f>
        <v>29221215183098000137550010000668921761353516</v>
      </c>
      <c r="K95" s="5" t="str">
        <f>IF(F95="B",LEFT('[1]TCE - ANEXO IV - Preencher'!M104,2),IF(F95="S",LEFT('[1]TCE - ANEXO IV - Preencher'!M104,7),IF('[1]TCE - ANEXO IV - Preencher'!H104="","")))</f>
        <v>29</v>
      </c>
      <c r="L95" s="7">
        <f>'[1]TCE - ANEXO IV - Preencher'!N104</f>
        <v>2069</v>
      </c>
    </row>
    <row r="96" spans="1:12" s="8" customFormat="1" ht="19.5" customHeight="1" x14ac:dyDescent="0.2">
      <c r="A96" s="3">
        <f>IFERROR(VLOOKUP(B96,'[1]DADOS (OCULTAR)'!$Q$3:$S$103,3,0),"")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3.7 - Material de Limpeza e Produtos de Hgienização</v>
      </c>
      <c r="D96" s="3">
        <f>'[1]TCE - ANEXO IV - Preencher'!F105</f>
        <v>5509824000377</v>
      </c>
      <c r="E96" s="5" t="str">
        <f>'[1]TCE - ANEXO IV - Preencher'!G105</f>
        <v>NORMANDO JOSE NOSSA VILLAR -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000923284</v>
      </c>
      <c r="I96" s="6" t="str">
        <f>IF('[1]TCE - ANEXO IV - Preencher'!K105="","",'[1]TCE - ANEXO IV - Preencher'!K105)</f>
        <v>28/12/2022</v>
      </c>
      <c r="J96" s="5" t="str">
        <f>'[1]TCE - ANEXO IV - Preencher'!L105</f>
        <v>26221205509824000377550010009232841000491576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1664.56</v>
      </c>
    </row>
    <row r="97" spans="1:12" s="8" customFormat="1" ht="19.5" customHeight="1" x14ac:dyDescent="0.2">
      <c r="A97" s="3">
        <f>IFERROR(VLOOKUP(B97,'[1]DADOS (OCULTAR)'!$Q$3:$S$103,3,0),"")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3.14 - Alimentação Preparada</v>
      </c>
      <c r="D97" s="3">
        <f>'[1]TCE - ANEXO IV - Preencher'!F106</f>
        <v>17831409000152</v>
      </c>
      <c r="E97" s="5" t="str">
        <f>'[1]TCE - ANEXO IV - Preencher'!G106</f>
        <v>FRUTICIA FABRICA DE POLPA DE FRUTAS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000000721</v>
      </c>
      <c r="I97" s="6" t="str">
        <f>IF('[1]TCE - ANEXO IV - Preencher'!K106="","",'[1]TCE - ANEXO IV - Preencher'!K106)</f>
        <v>02/12/2022</v>
      </c>
      <c r="J97" s="5" t="str">
        <f>'[1]TCE - ANEXO IV - Preencher'!L106</f>
        <v>26221217831409000152550010000007211000122579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628.5</v>
      </c>
    </row>
    <row r="98" spans="1:12" s="8" customFormat="1" ht="19.5" customHeight="1" x14ac:dyDescent="0.2">
      <c r="A98" s="3">
        <f>IFERROR(VLOOKUP(B98,'[1]DADOS (OCULTAR)'!$Q$3:$S$103,3,0),"")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3.14 - Alimentação Preparada</v>
      </c>
      <c r="D98" s="3">
        <f>'[1]TCE - ANEXO IV - Preencher'!F107</f>
        <v>17831409000152</v>
      </c>
      <c r="E98" s="5" t="str">
        <f>'[1]TCE - ANEXO IV - Preencher'!G107</f>
        <v>FRUTICIA FABRICA DE POLPA DE FRUTAS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000000722</v>
      </c>
      <c r="I98" s="6" t="str">
        <f>IF('[1]TCE - ANEXO IV - Preencher'!K107="","",'[1]TCE - ANEXO IV - Preencher'!K107)</f>
        <v>06/12/2022</v>
      </c>
      <c r="J98" s="5" t="str">
        <f>'[1]TCE - ANEXO IV - Preencher'!L107</f>
        <v>26221217831409000152550010000007221000122746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654</v>
      </c>
    </row>
    <row r="99" spans="1:12" s="8" customFormat="1" ht="19.5" customHeight="1" x14ac:dyDescent="0.2">
      <c r="A99" s="3">
        <f>IFERROR(VLOOKUP(B99,'[1]DADOS (OCULTAR)'!$Q$3:$S$103,3,0),"")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3.14 - Alimentação Preparada</v>
      </c>
      <c r="D99" s="3">
        <f>'[1]TCE - ANEXO IV - Preencher'!F108</f>
        <v>17831409000152</v>
      </c>
      <c r="E99" s="5" t="str">
        <f>'[1]TCE - ANEXO IV - Preencher'!G108</f>
        <v>FRUTICIA FABRICA DE POLPA DE FRUTAS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000000723</v>
      </c>
      <c r="I99" s="6" t="str">
        <f>IF('[1]TCE - ANEXO IV - Preencher'!K108="","",'[1]TCE - ANEXO IV - Preencher'!K108)</f>
        <v>09/12/2022</v>
      </c>
      <c r="J99" s="5" t="str">
        <f>'[1]TCE - ANEXO IV - Preencher'!L108</f>
        <v>26221217831409000152550010000007231000122913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628.5</v>
      </c>
    </row>
    <row r="100" spans="1:12" s="8" customFormat="1" ht="19.5" customHeight="1" x14ac:dyDescent="0.2">
      <c r="A100" s="3">
        <f>IFERROR(VLOOKUP(B100,'[1]DADOS (OCULTAR)'!$Q$3:$S$103,3,0),"")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3.14 - Alimentação Preparada</v>
      </c>
      <c r="D100" s="3">
        <f>'[1]TCE - ANEXO IV - Preencher'!F109</f>
        <v>17831409000152</v>
      </c>
      <c r="E100" s="5" t="str">
        <f>'[1]TCE - ANEXO IV - Preencher'!G109</f>
        <v>FRUTICIA FABRICA DE POLPA DE FRUTAS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000000724</v>
      </c>
      <c r="I100" s="6" t="str">
        <f>IF('[1]TCE - ANEXO IV - Preencher'!K109="","",'[1]TCE - ANEXO IV - Preencher'!K109)</f>
        <v>13/12/2022</v>
      </c>
      <c r="J100" s="5" t="str">
        <f>'[1]TCE - ANEXO IV - Preencher'!L109</f>
        <v>26221217831409000152550010000007241000123089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628.5</v>
      </c>
    </row>
    <row r="101" spans="1:12" s="8" customFormat="1" ht="19.5" customHeight="1" x14ac:dyDescent="0.2">
      <c r="A101" s="3">
        <f>IFERROR(VLOOKUP(B101,'[1]DADOS (OCULTAR)'!$Q$3:$S$103,3,0),"")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3.14 - Alimentação Preparada</v>
      </c>
      <c r="D101" s="3">
        <f>'[1]TCE - ANEXO IV - Preencher'!F110</f>
        <v>17831409000152</v>
      </c>
      <c r="E101" s="5" t="str">
        <f>'[1]TCE - ANEXO IV - Preencher'!G110</f>
        <v>FRUTICIA FABRICA DE POLPA DE FRUTAS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000000726</v>
      </c>
      <c r="I101" s="6" t="str">
        <f>IF('[1]TCE - ANEXO IV - Preencher'!K110="","",'[1]TCE - ANEXO IV - Preencher'!K110)</f>
        <v>16/12/2022</v>
      </c>
      <c r="J101" s="5" t="str">
        <f>'[1]TCE - ANEXO IV - Preencher'!L110</f>
        <v>26221217831409000152550010000007261000123423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607.5</v>
      </c>
    </row>
    <row r="102" spans="1:12" s="8" customFormat="1" ht="19.5" customHeight="1" x14ac:dyDescent="0.2">
      <c r="A102" s="3">
        <f>IFERROR(VLOOKUP(B102,'[1]DADOS (OCULTAR)'!$Q$3:$S$103,3,0),"")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3.14 - Alimentação Preparada</v>
      </c>
      <c r="D102" s="3">
        <f>'[1]TCE - ANEXO IV - Preencher'!F111</f>
        <v>17831409000152</v>
      </c>
      <c r="E102" s="5" t="str">
        <f>'[1]TCE - ANEXO IV - Preencher'!G111</f>
        <v>FRUTICIA FABRICA DE POLPA DE FRUTAS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000000727</v>
      </c>
      <c r="I102" s="6" t="str">
        <f>IF('[1]TCE - ANEXO IV - Preencher'!K111="","",'[1]TCE - ANEXO IV - Preencher'!K111)</f>
        <v>20/12/2022</v>
      </c>
      <c r="J102" s="5" t="str">
        <f>'[1]TCE - ANEXO IV - Preencher'!L111</f>
        <v>26221217831409000152550010000007271000123595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628.5</v>
      </c>
    </row>
    <row r="103" spans="1:12" s="8" customFormat="1" ht="19.5" customHeight="1" x14ac:dyDescent="0.2">
      <c r="A103" s="3">
        <f>IFERROR(VLOOKUP(B103,'[1]DADOS (OCULTAR)'!$Q$3:$S$103,3,0),"")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3.14 - Alimentação Preparada</v>
      </c>
      <c r="D103" s="3">
        <f>'[1]TCE - ANEXO IV - Preencher'!F112</f>
        <v>17831409000152</v>
      </c>
      <c r="E103" s="5" t="str">
        <f>'[1]TCE - ANEXO IV - Preencher'!G112</f>
        <v>FRUTICIA FABRICA DE POLPA DE FRUTAS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000000729</v>
      </c>
      <c r="I103" s="6" t="str">
        <f>IF('[1]TCE - ANEXO IV - Preencher'!K112="","",'[1]TCE - ANEXO IV - Preencher'!K112)</f>
        <v>23/12/2022</v>
      </c>
      <c r="J103" s="5" t="str">
        <f>'[1]TCE - ANEXO IV - Preencher'!L112</f>
        <v>26221217831409000152550010000007291167295432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607.5</v>
      </c>
    </row>
    <row r="104" spans="1:12" s="8" customFormat="1" ht="19.5" customHeight="1" x14ac:dyDescent="0.2">
      <c r="A104" s="3">
        <f>IFERROR(VLOOKUP(B104,'[1]DADOS (OCULTAR)'!$Q$3:$S$103,3,0),"")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3.14 - Alimentação Preparada</v>
      </c>
      <c r="D104" s="3">
        <f>'[1]TCE - ANEXO IV - Preencher'!F113</f>
        <v>17831409000152</v>
      </c>
      <c r="E104" s="5" t="str">
        <f>'[1]TCE - ANEXO IV - Preencher'!G113</f>
        <v>FRUTICIA FABRICA DE POLPA DE FRUTAS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000000730</v>
      </c>
      <c r="I104" s="6" t="str">
        <f>IF('[1]TCE - ANEXO IV - Preencher'!K113="","",'[1]TCE - ANEXO IV - Preencher'!K113)</f>
        <v>26/12/2022</v>
      </c>
      <c r="J104" s="5" t="str">
        <f>'[1]TCE - ANEXO IV - Preencher'!L113</f>
        <v>26221217831409000152550010000007301623396802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21</v>
      </c>
    </row>
    <row r="105" spans="1:12" s="8" customFormat="1" ht="19.5" customHeight="1" x14ac:dyDescent="0.2">
      <c r="A105" s="3">
        <f>IFERROR(VLOOKUP(B105,'[1]DADOS (OCULTAR)'!$Q$3:$S$103,3,0),"")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3.14 - Alimentação Preparada</v>
      </c>
      <c r="D105" s="3">
        <f>'[1]TCE - ANEXO IV - Preencher'!F114</f>
        <v>17831409000152</v>
      </c>
      <c r="E105" s="5" t="str">
        <f>'[1]TCE - ANEXO IV - Preencher'!G114</f>
        <v>FRUTICIA FABRICA DE POLPA DE FRUTAS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000000731</v>
      </c>
      <c r="I105" s="6" t="str">
        <f>IF('[1]TCE - ANEXO IV - Preencher'!K114="","",'[1]TCE - ANEXO IV - Preencher'!K114)</f>
        <v>26/12/2022</v>
      </c>
      <c r="J105" s="5" t="str">
        <f>'[1]TCE - ANEXO IV - Preencher'!L114</f>
        <v>26221217831409000152550010000007311065689014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628.5</v>
      </c>
    </row>
    <row r="106" spans="1:12" s="8" customFormat="1" ht="19.5" customHeight="1" x14ac:dyDescent="0.2">
      <c r="A106" s="3">
        <f>IFERROR(VLOOKUP(B106,'[1]DADOS (OCULTAR)'!$Q$3:$S$103,3,0),"")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3.14 - Alimentação Preparada</v>
      </c>
      <c r="D106" s="3">
        <f>'[1]TCE - ANEXO IV - Preencher'!F115</f>
        <v>17831409000152</v>
      </c>
      <c r="E106" s="5" t="str">
        <f>'[1]TCE - ANEXO IV - Preencher'!G115</f>
        <v>FRUTICIA FABRICA DE POLPA DE FRUTAS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000000734</v>
      </c>
      <c r="I106" s="6" t="str">
        <f>IF('[1]TCE - ANEXO IV - Preencher'!K115="","",'[1]TCE - ANEXO IV - Preencher'!K115)</f>
        <v>30/12/2022</v>
      </c>
      <c r="J106" s="5" t="str">
        <f>'[1]TCE - ANEXO IV - Preencher'!L115</f>
        <v>26221217831409000152550010000007341123073655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628.5</v>
      </c>
    </row>
    <row r="107" spans="1:12" s="8" customFormat="1" ht="19.5" customHeight="1" x14ac:dyDescent="0.2">
      <c r="A107" s="3">
        <f>IFERROR(VLOOKUP(B107,'[1]DADOS (OCULTAR)'!$Q$3:$S$103,3,0),"")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3.14 - Alimentação Preparada</v>
      </c>
      <c r="D107" s="3">
        <f>'[1]TCE - ANEXO IV - Preencher'!F116</f>
        <v>36447527000106</v>
      </c>
      <c r="E107" s="5" t="str">
        <f>'[1]TCE - ANEXO IV - Preencher'!G116</f>
        <v>PAO E MEL EIRELI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000001559</v>
      </c>
      <c r="I107" s="6" t="str">
        <f>IF('[1]TCE - ANEXO IV - Preencher'!K116="","",'[1]TCE - ANEXO IV - Preencher'!K116)</f>
        <v>23/12/2022</v>
      </c>
      <c r="J107" s="5" t="str">
        <f>'[1]TCE - ANEXO IV - Preencher'!L116</f>
        <v>26230136447527000106550010000015591259025732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344</v>
      </c>
    </row>
    <row r="108" spans="1:12" s="8" customFormat="1" ht="19.5" customHeight="1" x14ac:dyDescent="0.2">
      <c r="A108" s="3">
        <f>IFERROR(VLOOKUP(B108,'[1]DADOS (OCULTAR)'!$Q$3:$S$103,3,0),"")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3.14 - Alimentação Preparada</v>
      </c>
      <c r="D108" s="3">
        <f>'[1]TCE - ANEXO IV - Preencher'!F117</f>
        <v>36447527000106</v>
      </c>
      <c r="E108" s="5" t="str">
        <f>'[1]TCE - ANEXO IV - Preencher'!G117</f>
        <v>PAO E MEL EIRELI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000001559</v>
      </c>
      <c r="I108" s="6" t="str">
        <f>IF('[1]TCE - ANEXO IV - Preencher'!K117="","",'[1]TCE - ANEXO IV - Preencher'!K117)</f>
        <v>22/12/2022</v>
      </c>
      <c r="J108" s="5" t="str">
        <f>'[1]TCE - ANEXO IV - Preencher'!L117</f>
        <v>26230136447527000106550010000015591259025732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341</v>
      </c>
    </row>
    <row r="109" spans="1:12" s="8" customFormat="1" ht="19.5" customHeight="1" x14ac:dyDescent="0.2">
      <c r="A109" s="3">
        <f>IFERROR(VLOOKUP(B109,'[1]DADOS (OCULTAR)'!$Q$3:$S$103,3,0),"")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3.14 - Alimentação Preparada</v>
      </c>
      <c r="D109" s="3">
        <f>'[1]TCE - ANEXO IV - Preencher'!F118</f>
        <v>36447527000106</v>
      </c>
      <c r="E109" s="5" t="str">
        <f>'[1]TCE - ANEXO IV - Preencher'!G118</f>
        <v>PAO E MEL EIRELI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000001559</v>
      </c>
      <c r="I109" s="6" t="str">
        <f>IF('[1]TCE - ANEXO IV - Preencher'!K118="","",'[1]TCE - ANEXO IV - Preencher'!K118)</f>
        <v>05/12/2022</v>
      </c>
      <c r="J109" s="5" t="str">
        <f>'[1]TCE - ANEXO IV - Preencher'!L118</f>
        <v>26230136447527000106550010000015591259025732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290.39999999999998</v>
      </c>
    </row>
    <row r="110" spans="1:12" s="8" customFormat="1" ht="19.5" customHeight="1" x14ac:dyDescent="0.2">
      <c r="A110" s="3">
        <f>IFERROR(VLOOKUP(B110,'[1]DADOS (OCULTAR)'!$Q$3:$S$103,3,0),"")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3.14 - Alimentação Preparada</v>
      </c>
      <c r="D110" s="3">
        <f>'[1]TCE - ANEXO IV - Preencher'!F119</f>
        <v>36447527000106</v>
      </c>
      <c r="E110" s="5" t="str">
        <f>'[1]TCE - ANEXO IV - Preencher'!G119</f>
        <v>PAO E MEL EIRELI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000001559</v>
      </c>
      <c r="I110" s="6" t="str">
        <f>IF('[1]TCE - ANEXO IV - Preencher'!K119="","",'[1]TCE - ANEXO IV - Preencher'!K119)</f>
        <v>16/12/2022</v>
      </c>
      <c r="J110" s="5" t="str">
        <f>'[1]TCE - ANEXO IV - Preencher'!L119</f>
        <v>26230136447527000106550010000015591259025732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231</v>
      </c>
    </row>
    <row r="111" spans="1:12" s="8" customFormat="1" ht="19.5" customHeight="1" x14ac:dyDescent="0.2">
      <c r="A111" s="3">
        <f>IFERROR(VLOOKUP(B111,'[1]DADOS (OCULTAR)'!$Q$3:$S$103,3,0),"")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3.14 - Alimentação Preparada</v>
      </c>
      <c r="D111" s="3">
        <f>'[1]TCE - ANEXO IV - Preencher'!F120</f>
        <v>36447527000106</v>
      </c>
      <c r="E111" s="5" t="str">
        <f>'[1]TCE - ANEXO IV - Preencher'!G120</f>
        <v>PAO E MEL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000001559</v>
      </c>
      <c r="I111" s="6" t="str">
        <f>IF('[1]TCE - ANEXO IV - Preencher'!K120="","",'[1]TCE - ANEXO IV - Preencher'!K120)</f>
        <v>20/12/2022</v>
      </c>
      <c r="J111" s="5" t="str">
        <f>'[1]TCE - ANEXO IV - Preencher'!L120</f>
        <v>26230136447527000106550010000015591259025732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344</v>
      </c>
    </row>
    <row r="112" spans="1:12" s="8" customFormat="1" ht="19.5" customHeight="1" x14ac:dyDescent="0.2">
      <c r="A112" s="3">
        <f>IFERROR(VLOOKUP(B112,'[1]DADOS (OCULTAR)'!$Q$3:$S$103,3,0),"")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3.14 - Alimentação Preparada</v>
      </c>
      <c r="D112" s="3">
        <f>'[1]TCE - ANEXO IV - Preencher'!F121</f>
        <v>36447527000106</v>
      </c>
      <c r="E112" s="5" t="str">
        <f>'[1]TCE - ANEXO IV - Preencher'!G121</f>
        <v>PAO E MEL EIRELI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000001559</v>
      </c>
      <c r="I112" s="6" t="str">
        <f>IF('[1]TCE - ANEXO IV - Preencher'!K121="","",'[1]TCE - ANEXO IV - Preencher'!K121)</f>
        <v>09/12/2022</v>
      </c>
      <c r="J112" s="5" t="str">
        <f>'[1]TCE - ANEXO IV - Preencher'!L121</f>
        <v>26230136447527000106550010000015591259025732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358</v>
      </c>
    </row>
    <row r="113" spans="1:12" s="8" customFormat="1" ht="19.5" customHeight="1" x14ac:dyDescent="0.2">
      <c r="A113" s="3">
        <f>IFERROR(VLOOKUP(B113,'[1]DADOS (OCULTAR)'!$Q$3:$S$103,3,0),"")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3.14 - Alimentação Preparada</v>
      </c>
      <c r="D113" s="3">
        <f>'[1]TCE - ANEXO IV - Preencher'!F122</f>
        <v>36447527000106</v>
      </c>
      <c r="E113" s="5" t="str">
        <f>'[1]TCE - ANEXO IV - Preencher'!G122</f>
        <v>PAO E MEL EIRELI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000001559</v>
      </c>
      <c r="I113" s="6" t="str">
        <f>IF('[1]TCE - ANEXO IV - Preencher'!K122="","",'[1]TCE - ANEXO IV - Preencher'!K122)</f>
        <v>03/12/2022</v>
      </c>
      <c r="J113" s="5" t="str">
        <f>'[1]TCE - ANEXO IV - Preencher'!L122</f>
        <v>26230136447527000106550010000015591259025732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762</v>
      </c>
    </row>
    <row r="114" spans="1:12" s="8" customFormat="1" ht="19.5" customHeight="1" x14ac:dyDescent="0.2">
      <c r="A114" s="3">
        <f>IFERROR(VLOOKUP(B114,'[1]DADOS (OCULTAR)'!$Q$3:$S$103,3,0),"")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3.14 - Alimentação Preparada</v>
      </c>
      <c r="D114" s="3">
        <f>'[1]TCE - ANEXO IV - Preencher'!F123</f>
        <v>36447527000106</v>
      </c>
      <c r="E114" s="5" t="str">
        <f>'[1]TCE - ANEXO IV - Preencher'!G123</f>
        <v>PAO E MEL EIRELI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000001559</v>
      </c>
      <c r="I114" s="6" t="str">
        <f>IF('[1]TCE - ANEXO IV - Preencher'!K123="","",'[1]TCE - ANEXO IV - Preencher'!K123)</f>
        <v>27/12/2022</v>
      </c>
      <c r="J114" s="5" t="str">
        <f>'[1]TCE - ANEXO IV - Preencher'!L123</f>
        <v>26230136447527000106550010000015591259025732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467</v>
      </c>
    </row>
    <row r="115" spans="1:12" s="8" customFormat="1" ht="19.5" customHeight="1" x14ac:dyDescent="0.2">
      <c r="A115" s="3">
        <f>IFERROR(VLOOKUP(B115,'[1]DADOS (OCULTAR)'!$Q$3:$S$103,3,0),"")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3.14 - Alimentação Preparada</v>
      </c>
      <c r="D115" s="3">
        <f>'[1]TCE - ANEXO IV - Preencher'!F124</f>
        <v>36447527000106</v>
      </c>
      <c r="E115" s="5" t="str">
        <f>'[1]TCE - ANEXO IV - Preencher'!G124</f>
        <v>PAO E MEL EIRELI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000001559</v>
      </c>
      <c r="I115" s="6" t="str">
        <f>IF('[1]TCE - ANEXO IV - Preencher'!K124="","",'[1]TCE - ANEXO IV - Preencher'!K124)</f>
        <v>19/12/2022</v>
      </c>
      <c r="J115" s="5" t="str">
        <f>'[1]TCE - ANEXO IV - Preencher'!L124</f>
        <v>26230136447527000106550010000015591259025732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285</v>
      </c>
    </row>
    <row r="116" spans="1:12" s="8" customFormat="1" ht="19.5" customHeight="1" x14ac:dyDescent="0.2">
      <c r="A116" s="3">
        <f>IFERROR(VLOOKUP(B116,'[1]DADOS (OCULTAR)'!$Q$3:$S$103,3,0),"")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3.14 - Alimentação Preparada</v>
      </c>
      <c r="D116" s="3">
        <f>'[1]TCE - ANEXO IV - Preencher'!F125</f>
        <v>36447527000106</v>
      </c>
      <c r="E116" s="5" t="str">
        <f>'[1]TCE - ANEXO IV - Preencher'!G125</f>
        <v>PAO E MEL EIRELI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000001559</v>
      </c>
      <c r="I116" s="6" t="str">
        <f>IF('[1]TCE - ANEXO IV - Preencher'!K125="","",'[1]TCE - ANEXO IV - Preencher'!K125)</f>
        <v>15/12/2022</v>
      </c>
      <c r="J116" s="5" t="str">
        <f>'[1]TCE - ANEXO IV - Preencher'!L125</f>
        <v>26230136447527000106550010000015591259025732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299</v>
      </c>
    </row>
    <row r="117" spans="1:12" s="8" customFormat="1" ht="19.5" customHeight="1" x14ac:dyDescent="0.2">
      <c r="A117" s="3">
        <f>IFERROR(VLOOKUP(B117,'[1]DADOS (OCULTAR)'!$Q$3:$S$103,3,0),"")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3.14 - Alimentação Preparada</v>
      </c>
      <c r="D117" s="3">
        <f>'[1]TCE - ANEXO IV - Preencher'!F126</f>
        <v>36447527000106</v>
      </c>
      <c r="E117" s="5" t="str">
        <f>'[1]TCE - ANEXO IV - Preencher'!G126</f>
        <v>PAO E MEL EIRELI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000001559</v>
      </c>
      <c r="I117" s="6" t="str">
        <f>IF('[1]TCE - ANEXO IV - Preencher'!K126="","",'[1]TCE - ANEXO IV - Preencher'!K126)</f>
        <v>24/12/2022</v>
      </c>
      <c r="J117" s="5" t="str">
        <f>'[1]TCE - ANEXO IV - Preencher'!L126</f>
        <v>26230136447527000106550010000015591259025732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709</v>
      </c>
    </row>
    <row r="118" spans="1:12" s="8" customFormat="1" ht="19.5" customHeight="1" x14ac:dyDescent="0.2">
      <c r="A118" s="3">
        <f>IFERROR(VLOOKUP(B118,'[1]DADOS (OCULTAR)'!$Q$3:$S$103,3,0),"")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3.14 - Alimentação Preparada</v>
      </c>
      <c r="D118" s="3">
        <f>'[1]TCE - ANEXO IV - Preencher'!F127</f>
        <v>36447527000106</v>
      </c>
      <c r="E118" s="5" t="str">
        <f>'[1]TCE - ANEXO IV - Preencher'!G127</f>
        <v>PAO E MEL EIRELI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000001559</v>
      </c>
      <c r="I118" s="6" t="str">
        <f>IF('[1]TCE - ANEXO IV - Preencher'!K127="","",'[1]TCE - ANEXO IV - Preencher'!K127)</f>
        <v>01/12/2022</v>
      </c>
      <c r="J118" s="5" t="str">
        <f>'[1]TCE - ANEXO IV - Preencher'!L127</f>
        <v>26230136447527000106550010000015591259025732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269</v>
      </c>
    </row>
    <row r="119" spans="1:12" s="8" customFormat="1" ht="19.5" customHeight="1" x14ac:dyDescent="0.2">
      <c r="A119" s="3">
        <f>IFERROR(VLOOKUP(B119,'[1]DADOS (OCULTAR)'!$Q$3:$S$103,3,0),"")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3.14 - Alimentação Preparada</v>
      </c>
      <c r="D119" s="3">
        <f>'[1]TCE - ANEXO IV - Preencher'!F128</f>
        <v>36447527000106</v>
      </c>
      <c r="E119" s="5" t="str">
        <f>'[1]TCE - ANEXO IV - Preencher'!G128</f>
        <v>PAO E MEL EIRELI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000001559</v>
      </c>
      <c r="I119" s="6" t="str">
        <f>IF('[1]TCE - ANEXO IV - Preencher'!K128="","",'[1]TCE - ANEXO IV - Preencher'!K128)</f>
        <v>29/12/2022</v>
      </c>
      <c r="J119" s="5" t="str">
        <f>'[1]TCE - ANEXO IV - Preencher'!L128</f>
        <v>26230136447527000106550010000015591259025732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330</v>
      </c>
    </row>
    <row r="120" spans="1:12" s="8" customFormat="1" ht="19.5" customHeight="1" x14ac:dyDescent="0.2">
      <c r="A120" s="3">
        <f>IFERROR(VLOOKUP(B120,'[1]DADOS (OCULTAR)'!$Q$3:$S$103,3,0),"")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3.14 - Alimentação Preparada</v>
      </c>
      <c r="D120" s="3">
        <f>'[1]TCE - ANEXO IV - Preencher'!F129</f>
        <v>36447527000106</v>
      </c>
      <c r="E120" s="5" t="str">
        <f>'[1]TCE - ANEXO IV - Preencher'!G129</f>
        <v>PAO E MEL EIRELI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000001559</v>
      </c>
      <c r="I120" s="6" t="str">
        <f>IF('[1]TCE - ANEXO IV - Preencher'!K129="","",'[1]TCE - ANEXO IV - Preencher'!K129)</f>
        <v>21/12/2022</v>
      </c>
      <c r="J120" s="5" t="str">
        <f>'[1]TCE - ANEXO IV - Preencher'!L129</f>
        <v>26230136447527000106550010000015591259025732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251</v>
      </c>
    </row>
    <row r="121" spans="1:12" s="8" customFormat="1" ht="19.5" customHeight="1" x14ac:dyDescent="0.2">
      <c r="A121" s="3">
        <f>IFERROR(VLOOKUP(B121,'[1]DADOS (OCULTAR)'!$Q$3:$S$103,3,0),"")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3.14 - Alimentação Preparada</v>
      </c>
      <c r="D121" s="3">
        <f>'[1]TCE - ANEXO IV - Preencher'!F130</f>
        <v>36447527000106</v>
      </c>
      <c r="E121" s="5" t="str">
        <f>'[1]TCE - ANEXO IV - Preencher'!G130</f>
        <v>PAO E MEL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000001559</v>
      </c>
      <c r="I121" s="6" t="str">
        <f>IF('[1]TCE - ANEXO IV - Preencher'!K130="","",'[1]TCE - ANEXO IV - Preencher'!K130)</f>
        <v>30/12/2022</v>
      </c>
      <c r="J121" s="5" t="str">
        <f>'[1]TCE - ANEXO IV - Preencher'!L130</f>
        <v>26230136447527000106550010000015591259025732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953</v>
      </c>
    </row>
    <row r="122" spans="1:12" s="8" customFormat="1" ht="19.5" customHeight="1" x14ac:dyDescent="0.2">
      <c r="A122" s="3">
        <f>IFERROR(VLOOKUP(B122,'[1]DADOS (OCULTAR)'!$Q$3:$S$103,3,0),"")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3.14 - Alimentação Preparada</v>
      </c>
      <c r="D122" s="3">
        <f>'[1]TCE - ANEXO IV - Preencher'!F131</f>
        <v>36447527000106</v>
      </c>
      <c r="E122" s="5" t="str">
        <f>'[1]TCE - ANEXO IV - Preencher'!G131</f>
        <v>PAO E MEL EIRELI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000001559</v>
      </c>
      <c r="I122" s="6" t="str">
        <f>IF('[1]TCE - ANEXO IV - Preencher'!K131="","",'[1]TCE - ANEXO IV - Preencher'!K131)</f>
        <v>12/12/2022</v>
      </c>
      <c r="J122" s="5" t="str">
        <f>'[1]TCE - ANEXO IV - Preencher'!L131</f>
        <v>26230136447527000106550010000015591259025732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189</v>
      </c>
    </row>
    <row r="123" spans="1:12" s="8" customFormat="1" ht="19.5" customHeight="1" x14ac:dyDescent="0.2">
      <c r="A123" s="3">
        <f>IFERROR(VLOOKUP(B123,'[1]DADOS (OCULTAR)'!$Q$3:$S$103,3,0),"")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3.14 - Alimentação Preparada</v>
      </c>
      <c r="D123" s="3">
        <f>'[1]TCE - ANEXO IV - Preencher'!F132</f>
        <v>36447527000106</v>
      </c>
      <c r="E123" s="5" t="str">
        <f>'[1]TCE - ANEXO IV - Preencher'!G132</f>
        <v>PAO E MEL EIRELI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000001559</v>
      </c>
      <c r="I123" s="6" t="str">
        <f>IF('[1]TCE - ANEXO IV - Preencher'!K132="","",'[1]TCE - ANEXO IV - Preencher'!K132)</f>
        <v>02/12/2022</v>
      </c>
      <c r="J123" s="5" t="str">
        <f>'[1]TCE - ANEXO IV - Preencher'!L132</f>
        <v>26230136447527000106550010000015591259025732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294</v>
      </c>
    </row>
    <row r="124" spans="1:12" s="8" customFormat="1" ht="19.5" customHeight="1" x14ac:dyDescent="0.2">
      <c r="A124" s="3">
        <f>IFERROR(VLOOKUP(B124,'[1]DADOS (OCULTAR)'!$Q$3:$S$103,3,0),"")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3.14 - Alimentação Preparada</v>
      </c>
      <c r="D124" s="3">
        <f>'[1]TCE - ANEXO IV - Preencher'!F133</f>
        <v>36447527000106</v>
      </c>
      <c r="E124" s="5" t="str">
        <f>'[1]TCE - ANEXO IV - Preencher'!G133</f>
        <v>PAO E MEL EIRELI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000001559</v>
      </c>
      <c r="I124" s="6" t="str">
        <f>IF('[1]TCE - ANEXO IV - Preencher'!K133="","",'[1]TCE - ANEXO IV - Preencher'!K133)</f>
        <v>06/12/2022</v>
      </c>
      <c r="J124" s="5" t="str">
        <f>'[1]TCE - ANEXO IV - Preencher'!L133</f>
        <v>26230136447527000106550010000015591259025732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349</v>
      </c>
    </row>
    <row r="125" spans="1:12" s="8" customFormat="1" ht="19.5" customHeight="1" x14ac:dyDescent="0.2">
      <c r="A125" s="3">
        <f>IFERROR(VLOOKUP(B125,'[1]DADOS (OCULTAR)'!$Q$3:$S$103,3,0),"")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3.14 - Alimentação Preparada</v>
      </c>
      <c r="D125" s="3">
        <f>'[1]TCE - ANEXO IV - Preencher'!F134</f>
        <v>36447527000106</v>
      </c>
      <c r="E125" s="5" t="str">
        <f>'[1]TCE - ANEXO IV - Preencher'!G134</f>
        <v>PAO E MEL EIRELI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000001559</v>
      </c>
      <c r="I125" s="6" t="str">
        <f>IF('[1]TCE - ANEXO IV - Preencher'!K134="","",'[1]TCE - ANEXO IV - Preencher'!K134)</f>
        <v>08/12/2022</v>
      </c>
      <c r="J125" s="5" t="str">
        <f>'[1]TCE - ANEXO IV - Preencher'!L134</f>
        <v>26230136447527000106550010000015591259025732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319</v>
      </c>
    </row>
    <row r="126" spans="1:12" s="8" customFormat="1" ht="19.5" customHeight="1" x14ac:dyDescent="0.2">
      <c r="A126" s="3">
        <f>IFERROR(VLOOKUP(B126,'[1]DADOS (OCULTAR)'!$Q$3:$S$103,3,0),"")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3.14 - Alimentação Preparada</v>
      </c>
      <c r="D126" s="3">
        <f>'[1]TCE - ANEXO IV - Preencher'!F135</f>
        <v>36447527000106</v>
      </c>
      <c r="E126" s="5" t="str">
        <f>'[1]TCE - ANEXO IV - Preencher'!G135</f>
        <v>PAO E MEL EIRELI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000001559</v>
      </c>
      <c r="I126" s="6" t="str">
        <f>IF('[1]TCE - ANEXO IV - Preencher'!K135="","",'[1]TCE - ANEXO IV - Preencher'!K135)</f>
        <v>07/12/2022</v>
      </c>
      <c r="J126" s="5" t="str">
        <f>'[1]TCE - ANEXO IV - Preencher'!L135</f>
        <v>26230136447527000106550010000015591259025732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351</v>
      </c>
    </row>
    <row r="127" spans="1:12" s="8" customFormat="1" ht="19.5" customHeight="1" x14ac:dyDescent="0.2">
      <c r="A127" s="3">
        <f>IFERROR(VLOOKUP(B127,'[1]DADOS (OCULTAR)'!$Q$3:$S$103,3,0),"")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3.14 - Alimentação Preparada</v>
      </c>
      <c r="D127" s="3">
        <f>'[1]TCE - ANEXO IV - Preencher'!F136</f>
        <v>36447527000106</v>
      </c>
      <c r="E127" s="5" t="str">
        <f>'[1]TCE - ANEXO IV - Preencher'!G136</f>
        <v>PAO E MEL EIRELI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000001559</v>
      </c>
      <c r="I127" s="6" t="str">
        <f>IF('[1]TCE - ANEXO IV - Preencher'!K136="","",'[1]TCE - ANEXO IV - Preencher'!K136)</f>
        <v>13/12/2022</v>
      </c>
      <c r="J127" s="5" t="str">
        <f>'[1]TCE - ANEXO IV - Preencher'!L136</f>
        <v>26230136447527000106550010000015591259025732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330</v>
      </c>
    </row>
    <row r="128" spans="1:12" s="8" customFormat="1" ht="19.5" customHeight="1" x14ac:dyDescent="0.2">
      <c r="A128" s="3">
        <f>IFERROR(VLOOKUP(B128,'[1]DADOS (OCULTAR)'!$Q$3:$S$103,3,0),"")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3.14 - Alimentação Preparada</v>
      </c>
      <c r="D128" s="3">
        <f>'[1]TCE - ANEXO IV - Preencher'!F137</f>
        <v>36447527000106</v>
      </c>
      <c r="E128" s="5" t="str">
        <f>'[1]TCE - ANEXO IV - Preencher'!G137</f>
        <v>PAO E MEL EIRELI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000001559</v>
      </c>
      <c r="I128" s="6" t="str">
        <f>IF('[1]TCE - ANEXO IV - Preencher'!K137="","",'[1]TCE - ANEXO IV - Preencher'!K137)</f>
        <v>26/12/2022</v>
      </c>
      <c r="J128" s="5" t="str">
        <f>'[1]TCE - ANEXO IV - Preencher'!L137</f>
        <v>26230136447527000106550010000015591259025732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304</v>
      </c>
    </row>
    <row r="129" spans="1:12" s="8" customFormat="1" ht="19.5" customHeight="1" x14ac:dyDescent="0.2">
      <c r="A129" s="3">
        <f>IFERROR(VLOOKUP(B129,'[1]DADOS (OCULTAR)'!$Q$3:$S$103,3,0),"")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3.14 - Alimentação Preparada</v>
      </c>
      <c r="D129" s="3">
        <f>'[1]TCE - ANEXO IV - Preencher'!F138</f>
        <v>36447527000106</v>
      </c>
      <c r="E129" s="5" t="str">
        <f>'[1]TCE - ANEXO IV - Preencher'!G138</f>
        <v>PAO E MEL EIRELI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000001559</v>
      </c>
      <c r="I129" s="6" t="str">
        <f>IF('[1]TCE - ANEXO IV - Preencher'!K138="","",'[1]TCE - ANEXO IV - Preencher'!K138)</f>
        <v>14/12/2022</v>
      </c>
      <c r="J129" s="5" t="str">
        <f>'[1]TCE - ANEXO IV - Preencher'!L138</f>
        <v>26230136447527000106550010000015591259025732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337</v>
      </c>
    </row>
    <row r="130" spans="1:12" s="8" customFormat="1" ht="19.5" customHeight="1" x14ac:dyDescent="0.2">
      <c r="A130" s="3">
        <f>IFERROR(VLOOKUP(B130,'[1]DADOS (OCULTAR)'!$Q$3:$S$103,3,0),"")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3.14 - Alimentação Preparada</v>
      </c>
      <c r="D130" s="3">
        <f>'[1]TCE - ANEXO IV - Preencher'!F139</f>
        <v>36447527000106</v>
      </c>
      <c r="E130" s="5" t="str">
        <f>'[1]TCE - ANEXO IV - Preencher'!G139</f>
        <v>PAO E MEL EIRELI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000001559</v>
      </c>
      <c r="I130" s="6" t="str">
        <f>IF('[1]TCE - ANEXO IV - Preencher'!K139="","",'[1]TCE - ANEXO IV - Preencher'!K139)</f>
        <v>10/12/2022</v>
      </c>
      <c r="J130" s="5" t="str">
        <f>'[1]TCE - ANEXO IV - Preencher'!L139</f>
        <v>26230136447527000106550010000015591259025732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702</v>
      </c>
    </row>
    <row r="131" spans="1:12" s="8" customFormat="1" ht="19.5" customHeight="1" x14ac:dyDescent="0.2">
      <c r="A131" s="3">
        <f>IFERROR(VLOOKUP(B131,'[1]DADOS (OCULTAR)'!$Q$3:$S$103,3,0),"")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3.14 - Alimentação Preparada</v>
      </c>
      <c r="D131" s="3">
        <f>'[1]TCE - ANEXO IV - Preencher'!F140</f>
        <v>36447527000106</v>
      </c>
      <c r="E131" s="5" t="str">
        <f>'[1]TCE - ANEXO IV - Preencher'!G140</f>
        <v>PAO E MEL EIRELI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000001559</v>
      </c>
      <c r="I131" s="6" t="str">
        <f>IF('[1]TCE - ANEXO IV - Preencher'!K140="","",'[1]TCE - ANEXO IV - Preencher'!K140)</f>
        <v>17/12/2022</v>
      </c>
      <c r="J131" s="5" t="str">
        <f>'[1]TCE - ANEXO IV - Preencher'!L140</f>
        <v>26230136447527000106550010000015591259025732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709</v>
      </c>
    </row>
    <row r="132" spans="1:12" s="8" customFormat="1" ht="19.5" customHeight="1" x14ac:dyDescent="0.2">
      <c r="A132" s="3">
        <f>IFERROR(VLOOKUP(B132,'[1]DADOS (OCULTAR)'!$Q$3:$S$103,3,0),"")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3.14 - Alimentação Preparada</v>
      </c>
      <c r="D132" s="3">
        <f>'[1]TCE - ANEXO IV - Preencher'!F141</f>
        <v>10306897000130</v>
      </c>
      <c r="E132" s="5" t="str">
        <f>'[1]TCE - ANEXO IV - Preencher'!G141</f>
        <v>GILIARDE DANILO JUCA DA SILVA EIRELI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000009477</v>
      </c>
      <c r="I132" s="6" t="str">
        <f>IF('[1]TCE - ANEXO IV - Preencher'!K141="","",'[1]TCE - ANEXO IV - Preencher'!K141)</f>
        <v>08/12/2022</v>
      </c>
      <c r="J132" s="5" t="str">
        <f>'[1]TCE - ANEXO IV - Preencher'!L141</f>
        <v>26221210306897000130550010000094771087390752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9498.94</v>
      </c>
    </row>
    <row r="133" spans="1:12" s="8" customFormat="1" ht="19.5" customHeight="1" x14ac:dyDescent="0.2">
      <c r="A133" s="3">
        <f>IFERROR(VLOOKUP(B133,'[1]DADOS (OCULTAR)'!$Q$3:$S$103,3,0),"")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3.14 - Alimentação Preparada</v>
      </c>
      <c r="D133" s="3">
        <f>'[1]TCE - ANEXO IV - Preencher'!F142</f>
        <v>10306897000130</v>
      </c>
      <c r="E133" s="5" t="str">
        <f>'[1]TCE - ANEXO IV - Preencher'!G142</f>
        <v>GILIARDE DANILO JUCA DA SILVA EIRELI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000009478</v>
      </c>
      <c r="I133" s="6" t="str">
        <f>IF('[1]TCE - ANEXO IV - Preencher'!K142="","",'[1]TCE - ANEXO IV - Preencher'!K142)</f>
        <v>08/12/2022</v>
      </c>
      <c r="J133" s="5" t="str">
        <f>'[1]TCE - ANEXO IV - Preencher'!L142</f>
        <v>26221210306897000130550010000094781955386354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269</v>
      </c>
    </row>
    <row r="134" spans="1:12" s="8" customFormat="1" ht="19.5" customHeight="1" x14ac:dyDescent="0.2">
      <c r="A134" s="3">
        <f>IFERROR(VLOOKUP(B134,'[1]DADOS (OCULTAR)'!$Q$3:$S$103,3,0),"")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3.14 - Alimentação Preparada</v>
      </c>
      <c r="D134" s="3">
        <f>'[1]TCE - ANEXO IV - Preencher'!F143</f>
        <v>10306897000130</v>
      </c>
      <c r="E134" s="5" t="str">
        <f>'[1]TCE - ANEXO IV - Preencher'!G143</f>
        <v>GILIARDE DANILO JUCA DA SILVA EIRELI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000009516</v>
      </c>
      <c r="I134" s="6" t="str">
        <f>IF('[1]TCE - ANEXO IV - Preencher'!K143="","",'[1]TCE - ANEXO IV - Preencher'!K143)</f>
        <v>13/12/2022</v>
      </c>
      <c r="J134" s="5" t="str">
        <f>'[1]TCE - ANEXO IV - Preencher'!L143</f>
        <v>26221210306897000130550010000095161651747856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8907.7999999999993</v>
      </c>
    </row>
    <row r="135" spans="1:12" s="8" customFormat="1" ht="19.5" customHeight="1" x14ac:dyDescent="0.2">
      <c r="A135" s="3">
        <f>IFERROR(VLOOKUP(B135,'[1]DADOS (OCULTAR)'!$Q$3:$S$103,3,0),"")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3.14 - Alimentação Preparada</v>
      </c>
      <c r="D135" s="3">
        <f>'[1]TCE - ANEXO IV - Preencher'!F144</f>
        <v>10306897000130</v>
      </c>
      <c r="E135" s="5" t="str">
        <f>'[1]TCE - ANEXO IV - Preencher'!G144</f>
        <v>GILIARDE DANILO JUCA DA SILVA EIRELI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000009538</v>
      </c>
      <c r="I135" s="6" t="str">
        <f>IF('[1]TCE - ANEXO IV - Preencher'!K144="","",'[1]TCE - ANEXO IV - Preencher'!K144)</f>
        <v>14/12/2022</v>
      </c>
      <c r="J135" s="5" t="str">
        <f>'[1]TCE - ANEXO IV - Preencher'!L144</f>
        <v>26221210306897000130550010000095381518497329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1672.37</v>
      </c>
    </row>
    <row r="136" spans="1:12" s="8" customFormat="1" ht="19.5" customHeight="1" x14ac:dyDescent="0.2">
      <c r="A136" s="3">
        <f>IFERROR(VLOOKUP(B136,'[1]DADOS (OCULTAR)'!$Q$3:$S$103,3,0),"")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3.14 - Alimentação Preparada</v>
      </c>
      <c r="D136" s="3">
        <f>'[1]TCE - ANEXO IV - Preencher'!F145</f>
        <v>10306897000130</v>
      </c>
      <c r="E136" s="5" t="str">
        <f>'[1]TCE - ANEXO IV - Preencher'!G145</f>
        <v>GILIARDE DANILO JUCA DA SILVA EIRELI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000009553</v>
      </c>
      <c r="I136" s="6" t="str">
        <f>IF('[1]TCE - ANEXO IV - Preencher'!K145="","",'[1]TCE - ANEXO IV - Preencher'!K145)</f>
        <v>15/12/2022</v>
      </c>
      <c r="J136" s="5" t="str">
        <f>'[1]TCE - ANEXO IV - Preencher'!L145</f>
        <v>26221210306897000130550010000095531772213422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3155.24</v>
      </c>
    </row>
    <row r="137" spans="1:12" s="8" customFormat="1" ht="19.5" customHeight="1" x14ac:dyDescent="0.2">
      <c r="A137" s="3">
        <f>IFERROR(VLOOKUP(B137,'[1]DADOS (OCULTAR)'!$Q$3:$S$103,3,0),"")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3.14 - Alimentação Preparada</v>
      </c>
      <c r="D137" s="3">
        <f>'[1]TCE - ANEXO IV - Preencher'!F146</f>
        <v>10306897000130</v>
      </c>
      <c r="E137" s="5" t="str">
        <f>'[1]TCE - ANEXO IV - Preencher'!G146</f>
        <v>GILIARDE DANILO JUCA DA SILVA EIRELI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000009604</v>
      </c>
      <c r="I137" s="6" t="str">
        <f>IF('[1]TCE - ANEXO IV - Preencher'!K146="","",'[1]TCE - ANEXO IV - Preencher'!K146)</f>
        <v>21/12/2022</v>
      </c>
      <c r="J137" s="5" t="str">
        <f>'[1]TCE - ANEXO IV - Preencher'!L146</f>
        <v>26221210306897000130550010000096041916479808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2243.75</v>
      </c>
    </row>
    <row r="138" spans="1:12" s="8" customFormat="1" ht="19.5" customHeight="1" x14ac:dyDescent="0.2">
      <c r="A138" s="3">
        <f>IFERROR(VLOOKUP(B138,'[1]DADOS (OCULTAR)'!$Q$3:$S$103,3,0),"")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3.14 - Alimentação Preparada</v>
      </c>
      <c r="D138" s="3">
        <f>'[1]TCE - ANEXO IV - Preencher'!F147</f>
        <v>10306897000130</v>
      </c>
      <c r="E138" s="5" t="str">
        <f>'[1]TCE - ANEXO IV - Preencher'!G147</f>
        <v>GILIARDE DANILO JUCA DA SILVA EIRELI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000009605</v>
      </c>
      <c r="I138" s="6" t="str">
        <f>IF('[1]TCE - ANEXO IV - Preencher'!K147="","",'[1]TCE - ANEXO IV - Preencher'!K147)</f>
        <v>21/12/2022</v>
      </c>
      <c r="J138" s="5" t="str">
        <f>'[1]TCE - ANEXO IV - Preencher'!L147</f>
        <v>26221210306897000130550010000096051371913154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1465.69</v>
      </c>
    </row>
    <row r="139" spans="1:12" s="8" customFormat="1" ht="19.5" customHeight="1" x14ac:dyDescent="0.2">
      <c r="A139" s="3">
        <f>IFERROR(VLOOKUP(B139,'[1]DADOS (OCULTAR)'!$Q$3:$S$103,3,0),"")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3.14 - Alimentação Preparada</v>
      </c>
      <c r="D139" s="3">
        <f>'[1]TCE - ANEXO IV - Preencher'!F148</f>
        <v>10306897000130</v>
      </c>
      <c r="E139" s="5" t="str">
        <f>'[1]TCE - ANEXO IV - Preencher'!G148</f>
        <v>GILIARDE DANILO JUCA DA SILVA EIRELI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000009627</v>
      </c>
      <c r="I139" s="6" t="str">
        <f>IF('[1]TCE - ANEXO IV - Preencher'!K148="","",'[1]TCE - ANEXO IV - Preencher'!K148)</f>
        <v>22/12/2022</v>
      </c>
      <c r="J139" s="5" t="str">
        <f>'[1]TCE - ANEXO IV - Preencher'!L148</f>
        <v>26221210306897000130550010000096271832504032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59.76</v>
      </c>
    </row>
    <row r="140" spans="1:12" s="8" customFormat="1" ht="19.5" customHeight="1" x14ac:dyDescent="0.2">
      <c r="A140" s="3">
        <f>IFERROR(VLOOKUP(B140,'[1]DADOS (OCULTAR)'!$Q$3:$S$103,3,0),"")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3.14 - Alimentação Preparada</v>
      </c>
      <c r="D140" s="3">
        <f>'[1]TCE - ANEXO IV - Preencher'!F149</f>
        <v>10306897000130</v>
      </c>
      <c r="E140" s="5" t="str">
        <f>'[1]TCE - ANEXO IV - Preencher'!G149</f>
        <v>GILIARDE DANILO JUCA DA SILVA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000009643</v>
      </c>
      <c r="I140" s="6" t="str">
        <f>IF('[1]TCE - ANEXO IV - Preencher'!K149="","",'[1]TCE - ANEXO IV - Preencher'!K149)</f>
        <v>23/12/2022</v>
      </c>
      <c r="J140" s="5" t="str">
        <f>'[1]TCE - ANEXO IV - Preencher'!L149</f>
        <v>26221210306897000130550010000096431372606540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99.6</v>
      </c>
    </row>
    <row r="141" spans="1:12" s="8" customFormat="1" ht="19.5" customHeight="1" x14ac:dyDescent="0.2">
      <c r="A141" s="3">
        <f>IFERROR(VLOOKUP(B141,'[1]DADOS (OCULTAR)'!$Q$3:$S$103,3,0),"")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3.14 - Alimentação Preparada</v>
      </c>
      <c r="D141" s="3">
        <f>'[1]TCE - ANEXO IV - Preencher'!F150</f>
        <v>10306897000130</v>
      </c>
      <c r="E141" s="5" t="str">
        <f>'[1]TCE - ANEXO IV - Preencher'!G150</f>
        <v>GILIARDE DANILO JUCA DA SILVA EIRELI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000009672</v>
      </c>
      <c r="I141" s="6" t="str">
        <f>IF('[1]TCE - ANEXO IV - Preencher'!K150="","",'[1]TCE - ANEXO IV - Preencher'!K150)</f>
        <v>28/12/2022</v>
      </c>
      <c r="J141" s="5" t="str">
        <f>'[1]TCE - ANEXO IV - Preencher'!L150</f>
        <v>26221210306897000130550010000096721088397089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9151.2000000000007</v>
      </c>
    </row>
    <row r="142" spans="1:12" s="8" customFormat="1" ht="19.5" customHeight="1" x14ac:dyDescent="0.2">
      <c r="A142" s="3">
        <f>IFERROR(VLOOKUP(B142,'[1]DADOS (OCULTAR)'!$Q$3:$S$103,3,0),"")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3.14 - Alimentação Preparada</v>
      </c>
      <c r="D142" s="3">
        <f>'[1]TCE - ANEXO IV - Preencher'!F151</f>
        <v>3887021000169</v>
      </c>
      <c r="E142" s="5" t="str">
        <f>'[1]TCE - ANEXO IV - Preencher'!G151</f>
        <v>PONTO CERTO MERCANTIL DE ALIMENTOS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000026619</v>
      </c>
      <c r="I142" s="6" t="str">
        <f>IF('[1]TCE - ANEXO IV - Preencher'!K151="","",'[1]TCE - ANEXO IV - Preencher'!K151)</f>
        <v>05/12/2022</v>
      </c>
      <c r="J142" s="5" t="str">
        <f>'[1]TCE - ANEXO IV - Preencher'!L151</f>
        <v>26221203887021000169550010000266191973223517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14606.11</v>
      </c>
    </row>
    <row r="143" spans="1:12" s="8" customFormat="1" ht="19.5" customHeight="1" x14ac:dyDescent="0.2">
      <c r="A143" s="3">
        <f>IFERROR(VLOOKUP(B143,'[1]DADOS (OCULTAR)'!$Q$3:$S$103,3,0),"")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3.14 - Alimentação Preparada</v>
      </c>
      <c r="D143" s="3">
        <f>'[1]TCE - ANEXO IV - Preencher'!F152</f>
        <v>3887021000169</v>
      </c>
      <c r="E143" s="5" t="str">
        <f>'[1]TCE - ANEXO IV - Preencher'!G152</f>
        <v>PONTO CERTO MERCANTIL DE ALIMENTOS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000026708</v>
      </c>
      <c r="I143" s="6" t="str">
        <f>IF('[1]TCE - ANEXO IV - Preencher'!K152="","",'[1]TCE - ANEXO IV - Preencher'!K152)</f>
        <v>16/12/2022</v>
      </c>
      <c r="J143" s="5" t="str">
        <f>'[1]TCE - ANEXO IV - Preencher'!L152</f>
        <v>26221203887021000169550010000267081362888238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514</v>
      </c>
    </row>
    <row r="144" spans="1:12" s="8" customFormat="1" ht="19.5" customHeight="1" x14ac:dyDescent="0.2">
      <c r="A144" s="3">
        <f>IFERROR(VLOOKUP(B144,'[1]DADOS (OCULTAR)'!$Q$3:$S$103,3,0),"")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3.14 - Alimentação Preparada</v>
      </c>
      <c r="D144" s="3">
        <f>'[1]TCE - ANEXO IV - Preencher'!F153</f>
        <v>21553781000111</v>
      </c>
      <c r="E144" s="5" t="str">
        <f>'[1]TCE - ANEXO IV - Preencher'!G153</f>
        <v>PGA COMERCIO ATACADISTA DE FRUTAS E VERD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000029441</v>
      </c>
      <c r="I144" s="6" t="str">
        <f>IF('[1]TCE - ANEXO IV - Preencher'!K153="","",'[1]TCE - ANEXO IV - Preencher'!K153)</f>
        <v>02/12/2022</v>
      </c>
      <c r="J144" s="5" t="str">
        <f>'[1]TCE - ANEXO IV - Preencher'!L153</f>
        <v>29221221553781000111550010000294411442387687</v>
      </c>
      <c r="K144" s="5" t="str">
        <f>IF(F144="B",LEFT('[1]TCE - ANEXO IV - Preencher'!M153,2),IF(F144="S",LEFT('[1]TCE - ANEXO IV - Preencher'!M153,7),IF('[1]TCE - ANEXO IV - Preencher'!H153="","")))</f>
        <v>29</v>
      </c>
      <c r="L144" s="7">
        <f>'[1]TCE - ANEXO IV - Preencher'!N153</f>
        <v>2449.34</v>
      </c>
    </row>
    <row r="145" spans="1:12" s="8" customFormat="1" ht="19.5" customHeight="1" x14ac:dyDescent="0.2">
      <c r="A145" s="3">
        <f>IFERROR(VLOOKUP(B145,'[1]DADOS (OCULTAR)'!$Q$3:$S$103,3,0),"")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3.14 - Alimentação Preparada</v>
      </c>
      <c r="D145" s="3">
        <f>'[1]TCE - ANEXO IV - Preencher'!F154</f>
        <v>21553781000111</v>
      </c>
      <c r="E145" s="5" t="str">
        <f>'[1]TCE - ANEXO IV - Preencher'!G154</f>
        <v>PGA COMERCIO ATACADISTA DE FRUTAS E VERD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000029484</v>
      </c>
      <c r="I145" s="6" t="str">
        <f>IF('[1]TCE - ANEXO IV - Preencher'!K154="","",'[1]TCE - ANEXO IV - Preencher'!K154)</f>
        <v>06/12/2022</v>
      </c>
      <c r="J145" s="5" t="str">
        <f>'[1]TCE - ANEXO IV - Preencher'!L154</f>
        <v>29221221553781000111550010000294841431194979</v>
      </c>
      <c r="K145" s="5" t="str">
        <f>IF(F145="B",LEFT('[1]TCE - ANEXO IV - Preencher'!M154,2),IF(F145="S",LEFT('[1]TCE - ANEXO IV - Preencher'!M154,7),IF('[1]TCE - ANEXO IV - Preencher'!H154="","")))</f>
        <v>29</v>
      </c>
      <c r="L145" s="7">
        <f>'[1]TCE - ANEXO IV - Preencher'!N154</f>
        <v>1639.31</v>
      </c>
    </row>
    <row r="146" spans="1:12" s="8" customFormat="1" ht="19.5" customHeight="1" x14ac:dyDescent="0.2">
      <c r="A146" s="3">
        <f>IFERROR(VLOOKUP(B146,'[1]DADOS (OCULTAR)'!$Q$3:$S$103,3,0),"")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3.14 - Alimentação Preparada</v>
      </c>
      <c r="D146" s="3">
        <f>'[1]TCE - ANEXO IV - Preencher'!F155</f>
        <v>21553781000111</v>
      </c>
      <c r="E146" s="5" t="str">
        <f>'[1]TCE - ANEXO IV - Preencher'!G155</f>
        <v>PGA COMERCIO ATACADISTA DE FRUTAS E VERD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000029543</v>
      </c>
      <c r="I146" s="6" t="str">
        <f>IF('[1]TCE - ANEXO IV - Preencher'!K155="","",'[1]TCE - ANEXO IV - Preencher'!K155)</f>
        <v>09/12/2022</v>
      </c>
      <c r="J146" s="5" t="str">
        <f>'[1]TCE - ANEXO IV - Preencher'!L155</f>
        <v>29221221553781000111550010000295431495225169</v>
      </c>
      <c r="K146" s="5" t="str">
        <f>IF(F146="B",LEFT('[1]TCE - ANEXO IV - Preencher'!M155,2),IF(F146="S",LEFT('[1]TCE - ANEXO IV - Preencher'!M155,7),IF('[1]TCE - ANEXO IV - Preencher'!H155="","")))</f>
        <v>29</v>
      </c>
      <c r="L146" s="7">
        <f>'[1]TCE - ANEXO IV - Preencher'!N155</f>
        <v>2088.21</v>
      </c>
    </row>
    <row r="147" spans="1:12" s="8" customFormat="1" ht="19.5" customHeight="1" x14ac:dyDescent="0.2">
      <c r="A147" s="3">
        <f>IFERROR(VLOOKUP(B147,'[1]DADOS (OCULTAR)'!$Q$3:$S$103,3,0),"")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3.14 - Alimentação Preparada</v>
      </c>
      <c r="D147" s="3">
        <f>'[1]TCE - ANEXO IV - Preencher'!F156</f>
        <v>21553781000111</v>
      </c>
      <c r="E147" s="5" t="str">
        <f>'[1]TCE - ANEXO IV - Preencher'!G156</f>
        <v>PGA COMERCIO ATACADISTA DE FRUTAS E VERD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000029591</v>
      </c>
      <c r="I147" s="6" t="str">
        <f>IF('[1]TCE - ANEXO IV - Preencher'!K156="","",'[1]TCE - ANEXO IV - Preencher'!K156)</f>
        <v>13/12/2022</v>
      </c>
      <c r="J147" s="5" t="str">
        <f>'[1]TCE - ANEXO IV - Preencher'!L156</f>
        <v>29221221553781000111550010000295911406484985</v>
      </c>
      <c r="K147" s="5" t="str">
        <f>IF(F147="B",LEFT('[1]TCE - ANEXO IV - Preencher'!M156,2),IF(F147="S",LEFT('[1]TCE - ANEXO IV - Preencher'!M156,7),IF('[1]TCE - ANEXO IV - Preencher'!H156="","")))</f>
        <v>29</v>
      </c>
      <c r="L147" s="7">
        <f>'[1]TCE - ANEXO IV - Preencher'!N156</f>
        <v>1523.12</v>
      </c>
    </row>
    <row r="148" spans="1:12" s="8" customFormat="1" ht="19.5" customHeight="1" x14ac:dyDescent="0.2">
      <c r="A148" s="3">
        <f>IFERROR(VLOOKUP(B148,'[1]DADOS (OCULTAR)'!$Q$3:$S$103,3,0),"")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3.14 - Alimentação Preparada</v>
      </c>
      <c r="D148" s="3">
        <f>'[1]TCE - ANEXO IV - Preencher'!F157</f>
        <v>21553781000111</v>
      </c>
      <c r="E148" s="5" t="str">
        <f>'[1]TCE - ANEXO IV - Preencher'!G157</f>
        <v>PGA COMERCIO ATACADISTA DE FRUTAS E VERD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000029644</v>
      </c>
      <c r="I148" s="6" t="str">
        <f>IF('[1]TCE - ANEXO IV - Preencher'!K157="","",'[1]TCE - ANEXO IV - Preencher'!K157)</f>
        <v>16/12/2022</v>
      </c>
      <c r="J148" s="5" t="str">
        <f>'[1]TCE - ANEXO IV - Preencher'!L157</f>
        <v>29221221553781000111550010000296441136761219</v>
      </c>
      <c r="K148" s="5" t="str">
        <f>IF(F148="B",LEFT('[1]TCE - ANEXO IV - Preencher'!M157,2),IF(F148="S",LEFT('[1]TCE - ANEXO IV - Preencher'!M157,7),IF('[1]TCE - ANEXO IV - Preencher'!H157="","")))</f>
        <v>29</v>
      </c>
      <c r="L148" s="7">
        <f>'[1]TCE - ANEXO IV - Preencher'!N157</f>
        <v>2034.89</v>
      </c>
    </row>
    <row r="149" spans="1:12" s="8" customFormat="1" ht="19.5" customHeight="1" x14ac:dyDescent="0.2">
      <c r="A149" s="3">
        <f>IFERROR(VLOOKUP(B149,'[1]DADOS (OCULTAR)'!$Q$3:$S$103,3,0),"")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3.14 - Alimentação Preparada</v>
      </c>
      <c r="D149" s="3">
        <f>'[1]TCE - ANEXO IV - Preencher'!F158</f>
        <v>21553781000111</v>
      </c>
      <c r="E149" s="5" t="str">
        <f>'[1]TCE - ANEXO IV - Preencher'!G158</f>
        <v>PGA COMERCIO ATACADISTA DE FRUTAS E VERD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000029644</v>
      </c>
      <c r="I149" s="6" t="str">
        <f>IF('[1]TCE - ANEXO IV - Preencher'!K158="","",'[1]TCE - ANEXO IV - Preencher'!K158)</f>
        <v>16/12/2022</v>
      </c>
      <c r="J149" s="5" t="str">
        <f>'[1]TCE - ANEXO IV - Preencher'!L158</f>
        <v>29221221553781000111550010000296441136761219</v>
      </c>
      <c r="K149" s="5" t="str">
        <f>IF(F149="B",LEFT('[1]TCE - ANEXO IV - Preencher'!M158,2),IF(F149="S",LEFT('[1]TCE - ANEXO IV - Preencher'!M158,7),IF('[1]TCE - ANEXO IV - Preencher'!H158="","")))</f>
        <v>29</v>
      </c>
      <c r="L149" s="7">
        <f>'[1]TCE - ANEXO IV - Preencher'!N158</f>
        <v>26.85</v>
      </c>
    </row>
    <row r="150" spans="1:12" s="8" customFormat="1" ht="19.5" customHeight="1" x14ac:dyDescent="0.2">
      <c r="A150" s="3">
        <f>IFERROR(VLOOKUP(B150,'[1]DADOS (OCULTAR)'!$Q$3:$S$103,3,0),"")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3.14 - Alimentação Preparada</v>
      </c>
      <c r="D150" s="3">
        <f>'[1]TCE - ANEXO IV - Preencher'!F159</f>
        <v>21553781000111</v>
      </c>
      <c r="E150" s="5" t="str">
        <f>'[1]TCE - ANEXO IV - Preencher'!G159</f>
        <v>PGA COMERCIO ATACADISTA DE FRUTAS E VERD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000029693</v>
      </c>
      <c r="I150" s="6" t="str">
        <f>IF('[1]TCE - ANEXO IV - Preencher'!K159="","",'[1]TCE - ANEXO IV - Preencher'!K159)</f>
        <v>20/12/2022</v>
      </c>
      <c r="J150" s="5" t="str">
        <f>'[1]TCE - ANEXO IV - Preencher'!L159</f>
        <v>29221221553781000111550010000296931183089755</v>
      </c>
      <c r="K150" s="5" t="str">
        <f>IF(F150="B",LEFT('[1]TCE - ANEXO IV - Preencher'!M159,2),IF(F150="S",LEFT('[1]TCE - ANEXO IV - Preencher'!M159,7),IF('[1]TCE - ANEXO IV - Preencher'!H159="","")))</f>
        <v>29</v>
      </c>
      <c r="L150" s="7">
        <f>'[1]TCE - ANEXO IV - Preencher'!N159</f>
        <v>2083.41</v>
      </c>
    </row>
    <row r="151" spans="1:12" s="8" customFormat="1" ht="19.5" customHeight="1" x14ac:dyDescent="0.2">
      <c r="A151" s="3">
        <f>IFERROR(VLOOKUP(B151,'[1]DADOS (OCULTAR)'!$Q$3:$S$103,3,0),"")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21553781000111</v>
      </c>
      <c r="E151" s="5" t="str">
        <f>'[1]TCE - ANEXO IV - Preencher'!G160</f>
        <v>PGA COMERCIO ATACADISTA DE FRUTAS E VERD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000029726</v>
      </c>
      <c r="I151" s="6" t="str">
        <f>IF('[1]TCE - ANEXO IV - Preencher'!K160="","",'[1]TCE - ANEXO IV - Preencher'!K160)</f>
        <v>22/12/2022</v>
      </c>
      <c r="J151" s="5" t="str">
        <f>'[1]TCE - ANEXO IV - Preencher'!L160</f>
        <v>29221221553781000111550010000297261930813383</v>
      </c>
      <c r="K151" s="5" t="str">
        <f>IF(F151="B",LEFT('[1]TCE - ANEXO IV - Preencher'!M160,2),IF(F151="S",LEFT('[1]TCE - ANEXO IV - Preencher'!M160,7),IF('[1]TCE - ANEXO IV - Preencher'!H160="","")))</f>
        <v>29</v>
      </c>
      <c r="L151" s="7">
        <f>'[1]TCE - ANEXO IV - Preencher'!N160</f>
        <v>23.88</v>
      </c>
    </row>
    <row r="152" spans="1:12" s="8" customFormat="1" ht="19.5" customHeight="1" x14ac:dyDescent="0.2">
      <c r="A152" s="3">
        <f>IFERROR(VLOOKUP(B152,'[1]DADOS (OCULTAR)'!$Q$3:$S$103,3,0),"")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21553781000111</v>
      </c>
      <c r="E152" s="5" t="str">
        <f>'[1]TCE - ANEXO IV - Preencher'!G161</f>
        <v>PGA COMERCIO ATACADISTA DE FRUTAS E VERD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000029739</v>
      </c>
      <c r="I152" s="6" t="str">
        <f>IF('[1]TCE - ANEXO IV - Preencher'!K161="","",'[1]TCE - ANEXO IV - Preencher'!K161)</f>
        <v>23/12/2022</v>
      </c>
      <c r="J152" s="5" t="str">
        <f>'[1]TCE - ANEXO IV - Preencher'!L161</f>
        <v>29221221553781000111550010000297391202133239</v>
      </c>
      <c r="K152" s="5" t="str">
        <f>IF(F152="B",LEFT('[1]TCE - ANEXO IV - Preencher'!M161,2),IF(F152="S",LEFT('[1]TCE - ANEXO IV - Preencher'!M161,7),IF('[1]TCE - ANEXO IV - Preencher'!H161="","")))</f>
        <v>29</v>
      </c>
      <c r="L152" s="7">
        <f>'[1]TCE - ANEXO IV - Preencher'!N161</f>
        <v>2521.4499999999998</v>
      </c>
    </row>
    <row r="153" spans="1:12" s="8" customFormat="1" ht="19.5" customHeight="1" x14ac:dyDescent="0.2">
      <c r="A153" s="3">
        <f>IFERROR(VLOOKUP(B153,'[1]DADOS (OCULTAR)'!$Q$3:$S$103,3,0),"")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21553781000111</v>
      </c>
      <c r="E153" s="5" t="str">
        <f>'[1]TCE - ANEXO IV - Preencher'!G162</f>
        <v>PGA COMERCIO ATACADISTA DE FRUTAS E VERD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000029779</v>
      </c>
      <c r="I153" s="6" t="str">
        <f>IF('[1]TCE - ANEXO IV - Preencher'!K162="","",'[1]TCE - ANEXO IV - Preencher'!K162)</f>
        <v>27/12/2022</v>
      </c>
      <c r="J153" s="5" t="str">
        <f>'[1]TCE - ANEXO IV - Preencher'!L162</f>
        <v>29221221553781000111550010000297791584092630</v>
      </c>
      <c r="K153" s="5" t="str">
        <f>IF(F153="B",LEFT('[1]TCE - ANEXO IV - Preencher'!M162,2),IF(F153="S",LEFT('[1]TCE - ANEXO IV - Preencher'!M162,7),IF('[1]TCE - ANEXO IV - Preencher'!H162="","")))</f>
        <v>29</v>
      </c>
      <c r="L153" s="7">
        <f>'[1]TCE - ANEXO IV - Preencher'!N162</f>
        <v>2264.94</v>
      </c>
    </row>
    <row r="154" spans="1:12" s="8" customFormat="1" ht="19.5" customHeight="1" x14ac:dyDescent="0.2">
      <c r="A154" s="3">
        <f>IFERROR(VLOOKUP(B154,'[1]DADOS (OCULTAR)'!$Q$3:$S$103,3,0),"")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21553781000111</v>
      </c>
      <c r="E154" s="5" t="str">
        <f>'[1]TCE - ANEXO IV - Preencher'!G163</f>
        <v>PGA COMERCIO ATACADISTA DE FRUTAS E VERD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000029826</v>
      </c>
      <c r="I154" s="6" t="str">
        <f>IF('[1]TCE - ANEXO IV - Preencher'!K163="","",'[1]TCE - ANEXO IV - Preencher'!K163)</f>
        <v>30/12/2022</v>
      </c>
      <c r="J154" s="5" t="str">
        <f>'[1]TCE - ANEXO IV - Preencher'!L163</f>
        <v>29221221553781000111550010000298261656735126</v>
      </c>
      <c r="K154" s="5" t="str">
        <f>IF(F154="B",LEFT('[1]TCE - ANEXO IV - Preencher'!M163,2),IF(F154="S",LEFT('[1]TCE - ANEXO IV - Preencher'!M163,7),IF('[1]TCE - ANEXO IV - Preencher'!H163="","")))</f>
        <v>29</v>
      </c>
      <c r="L154" s="7">
        <f>'[1]TCE - ANEXO IV - Preencher'!N163</f>
        <v>2300.48</v>
      </c>
    </row>
    <row r="155" spans="1:12" s="8" customFormat="1" ht="19.5" customHeight="1" x14ac:dyDescent="0.2">
      <c r="A155" s="3">
        <f>IFERROR(VLOOKUP(B155,'[1]DADOS (OCULTAR)'!$Q$3:$S$103,3,0),"")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24333585000120</v>
      </c>
      <c r="E155" s="5" t="str">
        <f>'[1]TCE - ANEXO IV - Preencher'!G164</f>
        <v>JNS COMERCIO DE PRODUTOS ALIMENTICIOS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107493</v>
      </c>
      <c r="I155" s="6" t="str">
        <f>IF('[1]TCE - ANEXO IV - Preencher'!K164="","",'[1]TCE - ANEXO IV - Preencher'!K164)</f>
        <v>05/12/2022</v>
      </c>
      <c r="J155" s="5" t="str">
        <f>'[1]TCE - ANEXO IV - Preencher'!L164</f>
        <v>26221224333585000120550010001074931358011334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202.78</v>
      </c>
    </row>
    <row r="156" spans="1:12" s="8" customFormat="1" ht="19.5" customHeight="1" x14ac:dyDescent="0.2">
      <c r="A156" s="3">
        <f>IFERROR(VLOOKUP(B156,'[1]DADOS (OCULTAR)'!$Q$3:$S$103,3,0),"")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24333585000120</v>
      </c>
      <c r="E156" s="5" t="str">
        <f>'[1]TCE - ANEXO IV - Preencher'!G165</f>
        <v>JNS COMERCIO DE PRODUTOS ALIMENTICIOS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107507</v>
      </c>
      <c r="I156" s="6" t="str">
        <f>IF('[1]TCE - ANEXO IV - Preencher'!K165="","",'[1]TCE - ANEXO IV - Preencher'!K165)</f>
        <v>05/12/2022</v>
      </c>
      <c r="J156" s="5" t="str">
        <f>'[1]TCE - ANEXO IV - Preencher'!L165</f>
        <v>26221224333585000120550010001075071358030719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22.76</v>
      </c>
    </row>
    <row r="157" spans="1:12" s="8" customFormat="1" ht="19.5" customHeight="1" x14ac:dyDescent="0.2">
      <c r="A157" s="3">
        <f>IFERROR(VLOOKUP(B157,'[1]DADOS (OCULTAR)'!$Q$3:$S$103,3,0),"")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24333585000120</v>
      </c>
      <c r="E157" s="5" t="str">
        <f>'[1]TCE - ANEXO IV - Preencher'!G166</f>
        <v>JNS COMERCIO DE PRODUTOS ALIMENTICIOS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107639</v>
      </c>
      <c r="I157" s="6" t="str">
        <f>IF('[1]TCE - ANEXO IV - Preencher'!K166="","",'[1]TCE - ANEXO IV - Preencher'!K166)</f>
        <v>08/12/2022</v>
      </c>
      <c r="J157" s="5" t="str">
        <f>'[1]TCE - ANEXO IV - Preencher'!L166</f>
        <v>26221224333585000120550010001076391358306993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329.45</v>
      </c>
    </row>
    <row r="158" spans="1:12" s="8" customFormat="1" ht="19.5" customHeight="1" x14ac:dyDescent="0.2">
      <c r="A158" s="3">
        <f>IFERROR(VLOOKUP(B158,'[1]DADOS (OCULTAR)'!$Q$3:$S$103,3,0),"")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193374000170</v>
      </c>
      <c r="E158" s="5" t="str">
        <f>'[1]TCE - ANEXO IV - Preencher'!G167</f>
        <v>SERVE BEM SUPERMERCADO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54311</v>
      </c>
      <c r="I158" s="6" t="str">
        <f>IF('[1]TCE - ANEXO IV - Preencher'!K167="","",'[1]TCE - ANEXO IV - Preencher'!K167)</f>
        <v>02/12/2022</v>
      </c>
      <c r="J158" s="5" t="str">
        <f>'[1]TCE - ANEXO IV - Preencher'!L167</f>
        <v>26221200193374000170550550000543111139244249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128.32</v>
      </c>
    </row>
    <row r="159" spans="1:12" s="8" customFormat="1" ht="19.5" customHeight="1" x14ac:dyDescent="0.2">
      <c r="A159" s="3">
        <f>IFERROR(VLOOKUP(B159,'[1]DADOS (OCULTAR)'!$Q$3:$S$103,3,0),"")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193374000170</v>
      </c>
      <c r="E159" s="5" t="str">
        <f>'[1]TCE - ANEXO IV - Preencher'!G168</f>
        <v>SERVE BEM SUPERMERCADO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54373</v>
      </c>
      <c r="I159" s="6" t="str">
        <f>IF('[1]TCE - ANEXO IV - Preencher'!K168="","",'[1]TCE - ANEXO IV - Preencher'!K168)</f>
        <v>05/12/2022</v>
      </c>
      <c r="J159" s="5" t="str">
        <f>'[1]TCE - ANEXO IV - Preencher'!L168</f>
        <v>26221200193374000170550550000543731241234500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17936.560000000001</v>
      </c>
    </row>
    <row r="160" spans="1:12" s="8" customFormat="1" ht="19.5" customHeight="1" x14ac:dyDescent="0.2">
      <c r="A160" s="3">
        <f>IFERROR(VLOOKUP(B160,'[1]DADOS (OCULTAR)'!$Q$3:$S$103,3,0),"")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193374000170</v>
      </c>
      <c r="E160" s="5" t="str">
        <f>'[1]TCE - ANEXO IV - Preencher'!G169</f>
        <v>SERVE BEM SUPERMERCADO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54379</v>
      </c>
      <c r="I160" s="6" t="str">
        <f>IF('[1]TCE - ANEXO IV - Preencher'!K169="","",'[1]TCE - ANEXO IV - Preencher'!K169)</f>
        <v>06/12/2022</v>
      </c>
      <c r="J160" s="5" t="str">
        <f>'[1]TCE - ANEXO IV - Preencher'!L169</f>
        <v>26221200193374000170550550000543791713316240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265.77999999999997</v>
      </c>
    </row>
    <row r="161" spans="1:12" s="8" customFormat="1" ht="19.5" customHeight="1" x14ac:dyDescent="0.2">
      <c r="A161" s="3">
        <f>IFERROR(VLOOKUP(B161,'[1]DADOS (OCULTAR)'!$Q$3:$S$103,3,0),"")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193374000170</v>
      </c>
      <c r="E161" s="5" t="str">
        <f>'[1]TCE - ANEXO IV - Preencher'!G170</f>
        <v>SERVE BEM SUPERMERCADO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54412</v>
      </c>
      <c r="I161" s="6" t="str">
        <f>IF('[1]TCE - ANEXO IV - Preencher'!K170="","",'[1]TCE - ANEXO IV - Preencher'!K170)</f>
        <v>07/12/2022</v>
      </c>
      <c r="J161" s="5" t="str">
        <f>'[1]TCE - ANEXO IV - Preencher'!L170</f>
        <v>26221200193374000170550550000544121235451902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153.38</v>
      </c>
    </row>
    <row r="162" spans="1:12" s="8" customFormat="1" ht="19.5" customHeight="1" x14ac:dyDescent="0.2">
      <c r="A162" s="3">
        <f>IFERROR(VLOOKUP(B162,'[1]DADOS (OCULTAR)'!$Q$3:$S$103,3,0),"")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193374000170</v>
      </c>
      <c r="E162" s="5" t="str">
        <f>'[1]TCE - ANEXO IV - Preencher'!G171</f>
        <v>SERVE BEM SUPERMERCADO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54457</v>
      </c>
      <c r="I162" s="6" t="str">
        <f>IF('[1]TCE - ANEXO IV - Preencher'!K171="","",'[1]TCE - ANEXO IV - Preencher'!K171)</f>
        <v>08/12/2022</v>
      </c>
      <c r="J162" s="5" t="str">
        <f>'[1]TCE - ANEXO IV - Preencher'!L171</f>
        <v>26221200193374000170550550000544571142224177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79.16</v>
      </c>
    </row>
    <row r="163" spans="1:12" s="8" customFormat="1" ht="19.5" customHeight="1" x14ac:dyDescent="0.2">
      <c r="A163" s="3">
        <f>IFERROR(VLOOKUP(B163,'[1]DADOS (OCULTAR)'!$Q$3:$S$103,3,0),"")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193374000170</v>
      </c>
      <c r="E163" s="5" t="str">
        <f>'[1]TCE - ANEXO IV - Preencher'!G172</f>
        <v>SERVE BEM SUPERMERCADO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54524</v>
      </c>
      <c r="I163" s="6" t="str">
        <f>IF('[1]TCE - ANEXO IV - Preencher'!K172="","",'[1]TCE - ANEXO IV - Preencher'!K172)</f>
        <v>09/12/2022</v>
      </c>
      <c r="J163" s="5" t="str">
        <f>'[1]TCE - ANEXO IV - Preencher'!L172</f>
        <v>26221200193374000170550550000545241841482056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436.76</v>
      </c>
    </row>
    <row r="164" spans="1:12" s="8" customFormat="1" ht="19.5" customHeight="1" x14ac:dyDescent="0.2">
      <c r="A164" s="3">
        <f>IFERROR(VLOOKUP(B164,'[1]DADOS (OCULTAR)'!$Q$3:$S$103,3,0),"")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193374000170</v>
      </c>
      <c r="E164" s="5" t="str">
        <f>'[1]TCE - ANEXO IV - Preencher'!G173</f>
        <v>SERVE BEM SUPERMERCADO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54588</v>
      </c>
      <c r="I164" s="6" t="str">
        <f>IF('[1]TCE - ANEXO IV - Preencher'!K173="","",'[1]TCE - ANEXO IV - Preencher'!K173)</f>
        <v>13/12/2022</v>
      </c>
      <c r="J164" s="5" t="str">
        <f>'[1]TCE - ANEXO IV - Preencher'!L173</f>
        <v>26221200193374000170550550000545881157592470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247.44</v>
      </c>
    </row>
    <row r="165" spans="1:12" s="8" customFormat="1" ht="19.5" customHeight="1" x14ac:dyDescent="0.2">
      <c r="A165" s="3">
        <f>IFERROR(VLOOKUP(B165,'[1]DADOS (OCULTAR)'!$Q$3:$S$103,3,0),"")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193374000170</v>
      </c>
      <c r="E165" s="5" t="str">
        <f>'[1]TCE - ANEXO IV - Preencher'!G174</f>
        <v>SERVE BEM SUPERMERCADO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54611</v>
      </c>
      <c r="I165" s="6" t="str">
        <f>IF('[1]TCE - ANEXO IV - Preencher'!K174="","",'[1]TCE - ANEXO IV - Preencher'!K174)</f>
        <v>14/12/2022</v>
      </c>
      <c r="J165" s="5" t="str">
        <f>'[1]TCE - ANEXO IV - Preencher'!L174</f>
        <v>26221200193374000170550550000546117573213140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68.77</v>
      </c>
    </row>
    <row r="166" spans="1:12" s="8" customFormat="1" ht="19.5" customHeight="1" x14ac:dyDescent="0.2">
      <c r="A166" s="3">
        <f>IFERROR(VLOOKUP(B166,'[1]DADOS (OCULTAR)'!$Q$3:$S$103,3,0),"")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193374000170</v>
      </c>
      <c r="E166" s="5" t="str">
        <f>'[1]TCE - ANEXO IV - Preencher'!G175</f>
        <v>SERVE BEM SUPERMERCADO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54678</v>
      </c>
      <c r="I166" s="6" t="str">
        <f>IF('[1]TCE - ANEXO IV - Preencher'!K175="","",'[1]TCE - ANEXO IV - Preencher'!K175)</f>
        <v>16/12/2022</v>
      </c>
      <c r="J166" s="5" t="str">
        <f>'[1]TCE - ANEXO IV - Preencher'!L175</f>
        <v>26221200193374000170550550000546781221247235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222.59</v>
      </c>
    </row>
    <row r="167" spans="1:12" s="8" customFormat="1" ht="19.5" customHeight="1" x14ac:dyDescent="0.2">
      <c r="A167" s="3">
        <f>IFERROR(VLOOKUP(B167,'[1]DADOS (OCULTAR)'!$Q$3:$S$103,3,0),"")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9203226000164</v>
      </c>
      <c r="E167" s="5" t="str">
        <f>'[1]TCE - ANEXO IV - Preencher'!G176</f>
        <v>COMPANHIA DE ALIMENTOS DO VALE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581692</v>
      </c>
      <c r="I167" s="6" t="str">
        <f>IF('[1]TCE - ANEXO IV - Preencher'!K176="","",'[1]TCE - ANEXO IV - Preencher'!K176)</f>
        <v>14/12/2022</v>
      </c>
      <c r="J167" s="5" t="str">
        <f>'[1]TCE - ANEXO IV - Preencher'!L176</f>
        <v>26221209203226000164550030005816927174711317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3505.31</v>
      </c>
    </row>
    <row r="168" spans="1:12" s="8" customFormat="1" ht="19.5" customHeight="1" x14ac:dyDescent="0.2">
      <c r="A168" s="3">
        <f>IFERROR(VLOOKUP(B168,'[1]DADOS (OCULTAR)'!$Q$3:$S$103,3,0),"")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9203226000164</v>
      </c>
      <c r="E168" s="5" t="str">
        <f>'[1]TCE - ANEXO IV - Preencher'!G177</f>
        <v>COMPANHIA DE ALIMENTOS DO VALE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582507</v>
      </c>
      <c r="I168" s="6" t="str">
        <f>IF('[1]TCE - ANEXO IV - Preencher'!K177="","",'[1]TCE - ANEXO IV - Preencher'!K177)</f>
        <v>21/12/2022</v>
      </c>
      <c r="J168" s="5" t="str">
        <f>'[1]TCE - ANEXO IV - Preencher'!L177</f>
        <v>26221209203226000164550030005825071176113360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6097.87</v>
      </c>
    </row>
    <row r="169" spans="1:12" s="8" customFormat="1" ht="19.5" customHeight="1" x14ac:dyDescent="0.2">
      <c r="A169" s="3">
        <f>IFERROR(VLOOKUP(B169,'[1]DADOS (OCULTAR)'!$Q$3:$S$103,3,0),"")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2423862000152</v>
      </c>
      <c r="E169" s="5" t="str">
        <f>'[1]TCE - ANEXO IV - Preencher'!G178</f>
        <v>COMERCIAL DE CARNES E FRIOS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855292</v>
      </c>
      <c r="I169" s="6" t="str">
        <f>IF('[1]TCE - ANEXO IV - Preencher'!K178="","",'[1]TCE - ANEXO IV - Preencher'!K178)</f>
        <v>07/12/2022</v>
      </c>
      <c r="J169" s="5" t="str">
        <f>'[1]TCE - ANEXO IV - Preencher'!L178</f>
        <v>26221202423862000152550010008552921692261315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2005.24</v>
      </c>
    </row>
    <row r="170" spans="1:12" s="8" customFormat="1" ht="19.5" customHeight="1" x14ac:dyDescent="0.2">
      <c r="A170" s="3">
        <f>IFERROR(VLOOKUP(B170,'[1]DADOS (OCULTAR)'!$Q$3:$S$103,3,0),"")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43475583000110</v>
      </c>
      <c r="E170" s="5" t="str">
        <f>'[1]TCE - ANEXO IV - Preencher'!G179</f>
        <v>RENEE EMBALAGENS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000000376</v>
      </c>
      <c r="I170" s="6" t="str">
        <f>IF('[1]TCE - ANEXO IV - Preencher'!K179="","",'[1]TCE - ANEXO IV - Preencher'!K179)</f>
        <v>29/12/2022</v>
      </c>
      <c r="J170" s="5" t="str">
        <f>'[1]TCE - ANEXO IV - Preencher'!L179</f>
        <v>26221243475583000110550010000003761194857294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800</v>
      </c>
    </row>
    <row r="171" spans="1:12" s="8" customFormat="1" ht="19.5" customHeight="1" x14ac:dyDescent="0.2">
      <c r="A171" s="3">
        <f>IFERROR(VLOOKUP(B171,'[1]DADOS (OCULTAR)'!$Q$3:$S$103,3,0),"")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30820528000178</v>
      </c>
      <c r="E171" s="5" t="str">
        <f>'[1]TCE - ANEXO IV - Preencher'!G180</f>
        <v>FORTALEZA ELETRO COM VAR E ATA DE EMB EIRELI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000014588</v>
      </c>
      <c r="I171" s="6" t="str">
        <f>IF('[1]TCE - ANEXO IV - Preencher'!K180="","",'[1]TCE - ANEXO IV - Preencher'!K180)</f>
        <v>29/12/2022</v>
      </c>
      <c r="J171" s="5" t="str">
        <f>'[1]TCE - ANEXO IV - Preencher'!L180</f>
        <v>29221230820528000178550010000145881525511444</v>
      </c>
      <c r="K171" s="5" t="str">
        <f>IF(F171="B",LEFT('[1]TCE - ANEXO IV - Preencher'!M180,2),IF(F171="S",LEFT('[1]TCE - ANEXO IV - Preencher'!M180,7),IF('[1]TCE - ANEXO IV - Preencher'!H180="","")))</f>
        <v>29</v>
      </c>
      <c r="L171" s="7">
        <f>'[1]TCE - ANEXO IV - Preencher'!N180</f>
        <v>11919</v>
      </c>
    </row>
    <row r="172" spans="1:12" s="8" customFormat="1" ht="19.5" customHeight="1" x14ac:dyDescent="0.2">
      <c r="A172" s="3">
        <f>IFERROR(VLOOKUP(B172,'[1]DADOS (OCULTAR)'!$Q$3:$S$103,3,0),"")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14187040000280</v>
      </c>
      <c r="E172" s="5" t="str">
        <f>'[1]TCE - ANEXO IV - Preencher'!G181</f>
        <v>DESTAK EMBALAGENS EIRELI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000016523</v>
      </c>
      <c r="I172" s="6" t="str">
        <f>IF('[1]TCE - ANEXO IV - Preencher'!K181="","",'[1]TCE - ANEXO IV - Preencher'!K181)</f>
        <v>27/12/2022</v>
      </c>
      <c r="J172" s="5" t="str">
        <f>'[1]TCE - ANEXO IV - Preencher'!L181</f>
        <v>26221214187040000107550010000165231702936876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1200</v>
      </c>
    </row>
    <row r="173" spans="1:12" s="8" customFormat="1" ht="19.5" customHeight="1" x14ac:dyDescent="0.2">
      <c r="A173" s="3">
        <f>IFERROR(VLOOKUP(B173,'[1]DADOS (OCULTAR)'!$Q$3:$S$103,3,0),"")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3.6 - Material de Expediente</v>
      </c>
      <c r="D173" s="3">
        <f>'[1]TCE - ANEXO IV - Preencher'!F182</f>
        <v>14187040000107</v>
      </c>
      <c r="E173" s="5" t="str">
        <f>'[1]TCE - ANEXO IV - Preencher'!G182</f>
        <v>DESTAK EMBALAGENS EIRELI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000016345</v>
      </c>
      <c r="I173" s="6" t="str">
        <f>IF('[1]TCE - ANEXO IV - Preencher'!K182="","",'[1]TCE - ANEXO IV - Preencher'!K182)</f>
        <v>19/12/2022</v>
      </c>
      <c r="J173" s="5" t="str">
        <f>'[1]TCE - ANEXO IV - Preencher'!L182</f>
        <v>26221214187040000107550010000163451848189150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2250</v>
      </c>
    </row>
    <row r="174" spans="1:12" s="8" customFormat="1" ht="19.5" customHeight="1" x14ac:dyDescent="0.2">
      <c r="A174" s="3">
        <f>IFERROR(VLOOKUP(B174,'[1]DADOS (OCULTAR)'!$Q$3:$S$103,3,0),"")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3.6 - Material de Expediente</v>
      </c>
      <c r="D174" s="3">
        <f>'[1]TCE - ANEXO IV - Preencher'!F183</f>
        <v>15430638000130</v>
      </c>
      <c r="E174" s="5" t="str">
        <f>'[1]TCE - ANEXO IV - Preencher'!G183</f>
        <v>DS SUPRIMENTOS LTDA ME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000067608</v>
      </c>
      <c r="I174" s="6" t="str">
        <f>IF('[1]TCE - ANEXO IV - Preencher'!K183="","",'[1]TCE - ANEXO IV - Preencher'!K183)</f>
        <v>16/12/2022</v>
      </c>
      <c r="J174" s="5" t="str">
        <f>'[1]TCE - ANEXO IV - Preencher'!L183</f>
        <v>26221215430638000130550010000676081009643075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24</v>
      </c>
    </row>
    <row r="175" spans="1:12" s="8" customFormat="1" ht="19.5" customHeight="1" x14ac:dyDescent="0.2">
      <c r="A175" s="3">
        <f>IFERROR(VLOOKUP(B175,'[1]DADOS (OCULTAR)'!$Q$3:$S$103,3,0),"")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3.6 - Material de Expediente</v>
      </c>
      <c r="D175" s="3">
        <f>'[1]TCE - ANEXO IV - Preencher'!F184</f>
        <v>15430638000130</v>
      </c>
      <c r="E175" s="5" t="str">
        <f>'[1]TCE - ANEXO IV - Preencher'!G184</f>
        <v>DS SUPRIMENTOS LTDA ME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000067621</v>
      </c>
      <c r="I175" s="6" t="str">
        <f>IF('[1]TCE - ANEXO IV - Preencher'!K184="","",'[1]TCE - ANEXO IV - Preencher'!K184)</f>
        <v>17/12/2022</v>
      </c>
      <c r="J175" s="5" t="str">
        <f>'[1]TCE - ANEXO IV - Preencher'!L184</f>
        <v>26221215430638000130550010000676211401003068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89.7</v>
      </c>
    </row>
    <row r="176" spans="1:12" s="8" customFormat="1" ht="19.5" customHeight="1" x14ac:dyDescent="0.2">
      <c r="A176" s="3">
        <f>IFERROR(VLOOKUP(B176,'[1]DADOS (OCULTAR)'!$Q$3:$S$103,3,0),"")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3.6 - Material de Expediente</v>
      </c>
      <c r="D176" s="3">
        <f>'[1]TCE - ANEXO IV - Preencher'!F185</f>
        <v>1781007000150</v>
      </c>
      <c r="E176" s="5" t="str">
        <f>'[1]TCE - ANEXO IV - Preencher'!G185</f>
        <v>F G INFOTEC RECIFE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008023</v>
      </c>
      <c r="I176" s="6" t="str">
        <f>IF('[1]TCE - ANEXO IV - Preencher'!K185="","",'[1]TCE - ANEXO IV - Preencher'!K185)</f>
        <v>22/11/2022</v>
      </c>
      <c r="J176" s="5" t="str">
        <f>'[1]TCE - ANEXO IV - Preencher'!L185</f>
        <v>26221101781007000150550010000080231976343398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689.6</v>
      </c>
    </row>
    <row r="177" spans="1:12" s="8" customFormat="1" ht="19.5" customHeight="1" x14ac:dyDescent="0.2">
      <c r="A177" s="3">
        <f>IFERROR(VLOOKUP(B177,'[1]DADOS (OCULTAR)'!$Q$3:$S$103,3,0),"")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3.6 - Material de Expediente</v>
      </c>
      <c r="D177" s="3">
        <f>'[1]TCE - ANEXO IV - Preencher'!F186</f>
        <v>4937174000136</v>
      </c>
      <c r="E177" s="5" t="str">
        <f>'[1]TCE - ANEXO IV - Preencher'!G186</f>
        <v>GUIMARAES E CAVALCANTI LTDA ME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15203</v>
      </c>
      <c r="I177" s="6" t="str">
        <f>IF('[1]TCE - ANEXO IV - Preencher'!K186="","",'[1]TCE - ANEXO IV - Preencher'!K186)</f>
        <v>27/12/2022</v>
      </c>
      <c r="J177" s="5" t="str">
        <f>'[1]TCE - ANEXO IV - Preencher'!L186</f>
        <v>26579fe8832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210</v>
      </c>
    </row>
    <row r="178" spans="1:12" s="8" customFormat="1" ht="19.5" customHeight="1" x14ac:dyDescent="0.2">
      <c r="A178" s="3">
        <f>IFERROR(VLOOKUP(B178,'[1]DADOS (OCULTAR)'!$Q$3:$S$103,3,0),"")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3.6 - Material de Expediente</v>
      </c>
      <c r="D178" s="3">
        <f>'[1]TCE - ANEXO IV - Preencher'!F187</f>
        <v>44620684000108</v>
      </c>
      <c r="E178" s="5" t="str">
        <f>'[1]TCE - ANEXO IV - Preencher'!G187</f>
        <v>OBELISCO COMERCIO E SERVICOS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202286</v>
      </c>
      <c r="I178" s="6" t="str">
        <f>IF('[1]TCE - ANEXO IV - Preencher'!K187="","",'[1]TCE - ANEXO IV - Preencher'!K187)</f>
        <v>01/12/2022</v>
      </c>
      <c r="J178" s="5" t="str">
        <f>'[1]TCE - ANEXO IV - Preencher'!L187</f>
        <v>299EBAFA241</v>
      </c>
      <c r="K178" s="5" t="str">
        <f>IF(F178="B",LEFT('[1]TCE - ANEXO IV - Preencher'!M187,2),IF(F178="S",LEFT('[1]TCE - ANEXO IV - Preencher'!M187,7),IF('[1]TCE - ANEXO IV - Preencher'!H187="","")))</f>
        <v>29</v>
      </c>
      <c r="L178" s="7">
        <f>'[1]TCE - ANEXO IV - Preencher'!N187</f>
        <v>630</v>
      </c>
    </row>
    <row r="179" spans="1:12" s="8" customFormat="1" ht="19.5" customHeight="1" x14ac:dyDescent="0.2">
      <c r="A179" s="3">
        <f>IFERROR(VLOOKUP(B179,'[1]DADOS (OCULTAR)'!$Q$3:$S$103,3,0),"")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3.6 - Material de Expediente</v>
      </c>
      <c r="D179" s="3">
        <f>'[1]TCE - ANEXO IV - Preencher'!F188</f>
        <v>41043332000130</v>
      </c>
      <c r="E179" s="5" t="str">
        <f>'[1]TCE - ANEXO IV - Preencher'!G188</f>
        <v>COMERCIAL CESAR FIUSA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24487</v>
      </c>
      <c r="I179" s="6" t="str">
        <f>IF('[1]TCE - ANEXO IV - Preencher'!K188="","",'[1]TCE - ANEXO IV - Preencher'!K188)</f>
        <v>28/12/2022</v>
      </c>
      <c r="J179" s="5" t="str">
        <f>'[1]TCE - ANEXO IV - Preencher'!L188</f>
        <v>26221241043332000130550010000244871783342324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365.58</v>
      </c>
    </row>
    <row r="180" spans="1:12" s="8" customFormat="1" ht="19.5" customHeight="1" x14ac:dyDescent="0.2">
      <c r="A180" s="3">
        <f>IFERROR(VLOOKUP(B180,'[1]DADOS (OCULTAR)'!$Q$3:$S$103,3,0),"")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3.6 - Material de Expediente</v>
      </c>
      <c r="D180" s="3">
        <f>'[1]TCE - ANEXO IV - Preencher'!F189</f>
        <v>35092993000153</v>
      </c>
      <c r="E180" s="5" t="str">
        <f>'[1]TCE - ANEXO IV - Preencher'!G189</f>
        <v>EOC LIVRARIA E PAPELARIA EIRELI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3703</v>
      </c>
      <c r="I180" s="6" t="str">
        <f>IF('[1]TCE - ANEXO IV - Preencher'!K189="","",'[1]TCE - ANEXO IV - Preencher'!K189)</f>
        <v>30/12/2022</v>
      </c>
      <c r="J180" s="5" t="str">
        <f>'[1]TCE - ANEXO IV - Preencher'!L189</f>
        <v>26221235092993000153550010000037031469239527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841.99</v>
      </c>
    </row>
    <row r="181" spans="1:12" s="8" customFormat="1" ht="19.5" customHeight="1" x14ac:dyDescent="0.2">
      <c r="A181" s="3">
        <f>IFERROR(VLOOKUP(B181,'[1]DADOS (OCULTAR)'!$Q$3:$S$103,3,0),"")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3.1 - Combustíveis e Lubrificantes Automotivos</v>
      </c>
      <c r="D181" s="3">
        <f>'[1]TCE - ANEXO IV - Preencher'!F190</f>
        <v>5737363000128</v>
      </c>
      <c r="E181" s="5" t="str">
        <f>'[1]TCE - ANEXO IV - Preencher'!G190</f>
        <v>POSTO ESPERANCA LTDA ME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000120051</v>
      </c>
      <c r="I181" s="6" t="str">
        <f>IF('[1]TCE - ANEXO IV - Preencher'!K190="","",'[1]TCE - ANEXO IV - Preencher'!K190)</f>
        <v>22/11/2022</v>
      </c>
      <c r="J181" s="5" t="str">
        <f>'[1]TCE - ANEXO IV - Preencher'!L190</f>
        <v>26221105737363000128650020001200511119672730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550.04999999999995</v>
      </c>
    </row>
    <row r="182" spans="1:12" s="8" customFormat="1" ht="19.5" customHeight="1" x14ac:dyDescent="0.2">
      <c r="A182" s="3">
        <f>IFERROR(VLOOKUP(B182,'[1]DADOS (OCULTAR)'!$Q$3:$S$103,3,0),"")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3.1 - Combustíveis e Lubrificantes Automotivos</v>
      </c>
      <c r="D182" s="3">
        <f>'[1]TCE - ANEXO IV - Preencher'!F191</f>
        <v>10648044000267</v>
      </c>
      <c r="E182" s="5" t="str">
        <f>'[1]TCE - ANEXO IV - Preencher'!G191</f>
        <v>SANFRANCISCO COMBUSTIVEIS EIRELI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000298800</v>
      </c>
      <c r="I182" s="6" t="str">
        <f>IF('[1]TCE - ANEXO IV - Preencher'!K191="","",'[1]TCE - ANEXO IV - Preencher'!K191)</f>
        <v>22/11/2022</v>
      </c>
      <c r="J182" s="5" t="str">
        <f>'[1]TCE - ANEXO IV - Preencher'!L191</f>
        <v>26221110648044000267550020002988001003087455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200.15</v>
      </c>
    </row>
    <row r="183" spans="1:12" s="8" customFormat="1" ht="19.5" customHeight="1" x14ac:dyDescent="0.2">
      <c r="A183" s="3">
        <f>IFERROR(VLOOKUP(B183,'[1]DADOS (OCULTAR)'!$Q$3:$S$103,3,0),"")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3.1 - Combustíveis e Lubrificantes Automotivos</v>
      </c>
      <c r="D183" s="3">
        <f>'[1]TCE - ANEXO IV - Preencher'!F192</f>
        <v>8775047000139</v>
      </c>
      <c r="E183" s="5" t="str">
        <f>'[1]TCE - ANEXO IV - Preencher'!G192</f>
        <v>GESIQ COMERCIO DE COMBUSTIVEIS EIRELI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000358512</v>
      </c>
      <c r="I183" s="6" t="str">
        <f>IF('[1]TCE - ANEXO IV - Preencher'!K192="","",'[1]TCE - ANEXO IV - Preencher'!K192)</f>
        <v>11/12/2022</v>
      </c>
      <c r="J183" s="5" t="str">
        <f>'[1]TCE - ANEXO IV - Preencher'!L192</f>
        <v>26221208775047000139650020003585121792810411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375</v>
      </c>
    </row>
    <row r="184" spans="1:12" s="8" customFormat="1" ht="19.5" customHeight="1" x14ac:dyDescent="0.2">
      <c r="A184" s="3">
        <f>IFERROR(VLOOKUP(B184,'[1]DADOS (OCULTAR)'!$Q$3:$S$103,3,0),"")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3.1 - Combustíveis e Lubrificantes Automotivos</v>
      </c>
      <c r="D184" s="3">
        <f>'[1]TCE - ANEXO IV - Preencher'!F193</f>
        <v>8072308000669</v>
      </c>
      <c r="E184" s="5" t="str">
        <f>'[1]TCE - ANEXO IV - Preencher'!G193</f>
        <v>J A D ARAUJO  CIA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000548055</v>
      </c>
      <c r="I184" s="6" t="str">
        <f>IF('[1]TCE - ANEXO IV - Preencher'!K193="","",'[1]TCE - ANEXO IV - Preencher'!K193)</f>
        <v>11/12/2022</v>
      </c>
      <c r="J184" s="5" t="str">
        <f>'[1]TCE - ANEXO IV - Preencher'!L193</f>
        <v>26221208072308000669650010005480551088155385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100</v>
      </c>
    </row>
    <row r="185" spans="1:12" s="8" customFormat="1" ht="19.5" customHeight="1" x14ac:dyDescent="0.2">
      <c r="A185" s="3">
        <f>IFERROR(VLOOKUP(B185,'[1]DADOS (OCULTAR)'!$Q$3:$S$103,3,0),"")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3.1 - Combustíveis e Lubrificantes Automotivos</v>
      </c>
      <c r="D185" s="3">
        <f>'[1]TCE - ANEXO IV - Preencher'!F194</f>
        <v>20808930000183</v>
      </c>
      <c r="E185" s="5" t="str">
        <f>'[1]TCE - ANEXO IV - Preencher'!G194</f>
        <v>AUTO POSTO SILVIO ERALDO E CIA LTDA ME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16210</v>
      </c>
      <c r="I185" s="6" t="str">
        <f>IF('[1]TCE - ANEXO IV - Preencher'!K194="","",'[1]TCE - ANEXO IV - Preencher'!K194)</f>
        <v>10/12/2022</v>
      </c>
      <c r="J185" s="5" t="str">
        <f>'[1]TCE - ANEXO IV - Preencher'!L194</f>
        <v>26221220808930000183650010000162101231139260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475</v>
      </c>
    </row>
    <row r="186" spans="1:12" s="8" customFormat="1" ht="19.5" customHeight="1" x14ac:dyDescent="0.2">
      <c r="A186" s="3">
        <f>IFERROR(VLOOKUP(B186,'[1]DADOS (OCULTAR)'!$Q$3:$S$103,3,0),"")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3.1 - Combustíveis e Lubrificantes Automotivos</v>
      </c>
      <c r="D186" s="3">
        <f>'[1]TCE - ANEXO IV - Preencher'!F195</f>
        <v>10817590000101</v>
      </c>
      <c r="E186" s="5" t="str">
        <f>'[1]TCE - ANEXO IV - Preencher'!G195</f>
        <v>J BEZERRA COM DE COMB E DER LTDA EPP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2839</v>
      </c>
      <c r="I186" s="6" t="str">
        <f>IF('[1]TCE - ANEXO IV - Preencher'!K195="","",'[1]TCE - ANEXO IV - Preencher'!K195)</f>
        <v>28/11/2022</v>
      </c>
      <c r="J186" s="5" t="str">
        <f>'[1]TCE - ANEXO IV - Preencher'!L195</f>
        <v>26221110817590000101550020000028391465907950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1772.1</v>
      </c>
    </row>
    <row r="187" spans="1:12" s="8" customFormat="1" ht="19.5" customHeight="1" x14ac:dyDescent="0.2">
      <c r="A187" s="3">
        <f>IFERROR(VLOOKUP(B187,'[1]DADOS (OCULTAR)'!$Q$3:$S$103,3,0),"")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3.1 - Combustíveis e Lubrificantes Automotivos</v>
      </c>
      <c r="D187" s="3">
        <f>'[1]TCE - ANEXO IV - Preencher'!F196</f>
        <v>10817590000101</v>
      </c>
      <c r="E187" s="5" t="str">
        <f>'[1]TCE - ANEXO IV - Preencher'!G196</f>
        <v>J BEZERRA COM DE COMB E DER LTDA EPP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2840</v>
      </c>
      <c r="I187" s="6" t="str">
        <f>IF('[1]TCE - ANEXO IV - Preencher'!K196="","",'[1]TCE - ANEXO IV - Preencher'!K196)</f>
        <v>28/11/2022</v>
      </c>
      <c r="J187" s="5" t="str">
        <f>'[1]TCE - ANEXO IV - Preencher'!L196</f>
        <v>26221110817590000101550020000028401113540589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2597.4</v>
      </c>
    </row>
    <row r="188" spans="1:12" s="8" customFormat="1" ht="19.5" customHeight="1" x14ac:dyDescent="0.2">
      <c r="A188" s="3">
        <f>IFERROR(VLOOKUP(B188,'[1]DADOS (OCULTAR)'!$Q$3:$S$103,3,0),"")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3.1 - Combustíveis e Lubrificantes Automotivos</v>
      </c>
      <c r="D188" s="3">
        <f>'[1]TCE - ANEXO IV - Preencher'!F197</f>
        <v>10817590000101</v>
      </c>
      <c r="E188" s="5" t="str">
        <f>'[1]TCE - ANEXO IV - Preencher'!G197</f>
        <v>J BEZERRA COM DE COMB E DER LTDA EPP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2904</v>
      </c>
      <c r="I188" s="6" t="str">
        <f>IF('[1]TCE - ANEXO IV - Preencher'!K197="","",'[1]TCE - ANEXO IV - Preencher'!K197)</f>
        <v>27/12/2022</v>
      </c>
      <c r="J188" s="5" t="str">
        <f>'[1]TCE - ANEXO IV - Preencher'!L197</f>
        <v>26221210817590000101550020000029041835956830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2310.06</v>
      </c>
    </row>
    <row r="189" spans="1:12" s="8" customFormat="1" ht="19.5" customHeight="1" x14ac:dyDescent="0.2">
      <c r="A189" s="3">
        <f>IFERROR(VLOOKUP(B189,'[1]DADOS (OCULTAR)'!$Q$3:$S$103,3,0),"")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3.1 - Combustíveis e Lubrificantes Automotivos</v>
      </c>
      <c r="D189" s="3">
        <f>'[1]TCE - ANEXO IV - Preencher'!F198</f>
        <v>41015041000139</v>
      </c>
      <c r="E189" s="5" t="str">
        <f>'[1]TCE - ANEXO IV - Preencher'!G198</f>
        <v>J M COMERCIO DE COMBUSTIVEIS E DERIVADOS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438</v>
      </c>
      <c r="I189" s="6" t="str">
        <f>IF('[1]TCE - ANEXO IV - Preencher'!K198="","",'[1]TCE - ANEXO IV - Preencher'!K198)</f>
        <v>20/12/2022</v>
      </c>
      <c r="J189" s="5" t="str">
        <f>'[1]TCE - ANEXO IV - Preencher'!L198</f>
        <v>26221241015041000139550010000004381854426660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1003.5</v>
      </c>
    </row>
    <row r="190" spans="1:12" s="8" customFormat="1" ht="19.5" customHeight="1" x14ac:dyDescent="0.2">
      <c r="A190" s="3">
        <f>IFERROR(VLOOKUP(B190,'[1]DADOS (OCULTAR)'!$Q$3:$S$103,3,0),"")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3.1 - Combustíveis e Lubrificantes Automotivos</v>
      </c>
      <c r="D190" s="3">
        <f>'[1]TCE - ANEXO IV - Preencher'!F199</f>
        <v>41015041000139</v>
      </c>
      <c r="E190" s="5" t="str">
        <f>'[1]TCE - ANEXO IV - Preencher'!G199</f>
        <v>J M COMERCIO DE COMBUSTIVEIS E DERIVADOS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440</v>
      </c>
      <c r="I190" s="6" t="str">
        <f>IF('[1]TCE - ANEXO IV - Preencher'!K199="","",'[1]TCE - ANEXO IV - Preencher'!K199)</f>
        <v>30/12/2022</v>
      </c>
      <c r="J190" s="5" t="str">
        <f>'[1]TCE - ANEXO IV - Preencher'!L199</f>
        <v>26221241015041000139550010000004401171345937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669</v>
      </c>
    </row>
    <row r="191" spans="1:12" s="8" customFormat="1" ht="19.5" customHeight="1" x14ac:dyDescent="0.2">
      <c r="A191" s="3">
        <f>IFERROR(VLOOKUP(B191,'[1]DADOS (OCULTAR)'!$Q$3:$S$103,3,0),"")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3.2 - Gás e Outros Materiais Engarrafados</v>
      </c>
      <c r="D191" s="3">
        <f>'[1]TCE - ANEXO IV - Preencher'!F200</f>
        <v>19791896015981</v>
      </c>
      <c r="E191" s="5" t="str">
        <f>'[1]TCE - ANEXO IV - Preencher'!G200</f>
        <v>SUPERGASBRAS ENERGIA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000000492</v>
      </c>
      <c r="I191" s="6" t="str">
        <f>IF('[1]TCE - ANEXO IV - Preencher'!K200="","",'[1]TCE - ANEXO IV - Preencher'!K200)</f>
        <v>28/11/2022</v>
      </c>
      <c r="J191" s="5" t="str">
        <f>'[1]TCE - ANEXO IV - Preencher'!L200</f>
        <v>29221119791896015981550050000004921593344629</v>
      </c>
      <c r="K191" s="5" t="str">
        <f>IF(F191="B",LEFT('[1]TCE - ANEXO IV - Preencher'!M200,2),IF(F191="S",LEFT('[1]TCE - ANEXO IV - Preencher'!M200,7),IF('[1]TCE - ANEXO IV - Preencher'!H200="","")))</f>
        <v>29</v>
      </c>
      <c r="L191" s="7">
        <f>'[1]TCE - ANEXO IV - Preencher'!N200</f>
        <v>5048.82</v>
      </c>
    </row>
    <row r="192" spans="1:12" s="8" customFormat="1" ht="19.5" customHeight="1" x14ac:dyDescent="0.2">
      <c r="A192" s="3">
        <f>IFERROR(VLOOKUP(B192,'[1]DADOS (OCULTAR)'!$Q$3:$S$103,3,0),"")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3.2 - Gás e Outros Materiais Engarrafados</v>
      </c>
      <c r="D192" s="3">
        <f>'[1]TCE - ANEXO IV - Preencher'!F201</f>
        <v>19791896015981</v>
      </c>
      <c r="E192" s="5" t="str">
        <f>'[1]TCE - ANEXO IV - Preencher'!G201</f>
        <v>SUPERGASBRAS ENERGIA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000000493</v>
      </c>
      <c r="I192" s="6" t="str">
        <f>IF('[1]TCE - ANEXO IV - Preencher'!K201="","",'[1]TCE - ANEXO IV - Preencher'!K201)</f>
        <v>28/11/2022</v>
      </c>
      <c r="J192" s="5" t="str">
        <f>'[1]TCE - ANEXO IV - Preencher'!L201</f>
        <v>29221119791896015981550050000004931617334986</v>
      </c>
      <c r="K192" s="5" t="str">
        <f>IF(F192="B",LEFT('[1]TCE - ANEXO IV - Preencher'!M201,2),IF(F192="S",LEFT('[1]TCE - ANEXO IV - Preencher'!M201,7),IF('[1]TCE - ANEXO IV - Preencher'!H201="","")))</f>
        <v>29</v>
      </c>
      <c r="L192" s="7">
        <f>'[1]TCE - ANEXO IV - Preencher'!N201</f>
        <v>2459.6799999999998</v>
      </c>
    </row>
    <row r="193" spans="1:12" s="8" customFormat="1" ht="19.5" customHeight="1" x14ac:dyDescent="0.2">
      <c r="A193" s="3">
        <f>IFERROR(VLOOKUP(B193,'[1]DADOS (OCULTAR)'!$Q$3:$S$103,3,0),"")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3.2 - Gás e Outros Materiais Engarrafados</v>
      </c>
      <c r="D193" s="3">
        <f>'[1]TCE - ANEXO IV - Preencher'!F202</f>
        <v>19791896015981</v>
      </c>
      <c r="E193" s="5" t="str">
        <f>'[1]TCE - ANEXO IV - Preencher'!G202</f>
        <v>SUPERGASBRAS ENERGIA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000000553</v>
      </c>
      <c r="I193" s="6" t="str">
        <f>IF('[1]TCE - ANEXO IV - Preencher'!K202="","",'[1]TCE - ANEXO IV - Preencher'!K202)</f>
        <v>12/12/2022</v>
      </c>
      <c r="J193" s="5" t="str">
        <f>'[1]TCE - ANEXO IV - Preencher'!L202</f>
        <v>29221219791896015981550050000005531669617516</v>
      </c>
      <c r="K193" s="5" t="str">
        <f>IF(F193="B",LEFT('[1]TCE - ANEXO IV - Preencher'!M202,2),IF(F193="S",LEFT('[1]TCE - ANEXO IV - Preencher'!M202,7),IF('[1]TCE - ANEXO IV - Preencher'!H202="","")))</f>
        <v>29</v>
      </c>
      <c r="L193" s="7">
        <f>'[1]TCE - ANEXO IV - Preencher'!N202</f>
        <v>4150.6099999999997</v>
      </c>
    </row>
    <row r="194" spans="1:12" s="8" customFormat="1" ht="19.5" customHeight="1" x14ac:dyDescent="0.2">
      <c r="A194" s="3">
        <f>IFERROR(VLOOKUP(B194,'[1]DADOS (OCULTAR)'!$Q$3:$S$103,3,0),"")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3.2 - Gás e Outros Materiais Engarrafados</v>
      </c>
      <c r="D194" s="3">
        <f>'[1]TCE - ANEXO IV - Preencher'!F203</f>
        <v>19791896015981</v>
      </c>
      <c r="E194" s="5" t="str">
        <f>'[1]TCE - ANEXO IV - Preencher'!G203</f>
        <v>SUPERGASBRAS ENERGIA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000000554</v>
      </c>
      <c r="I194" s="6" t="str">
        <f>IF('[1]TCE - ANEXO IV - Preencher'!K203="","",'[1]TCE - ANEXO IV - Preencher'!K203)</f>
        <v>12/12/2022</v>
      </c>
      <c r="J194" s="5" t="str">
        <f>'[1]TCE - ANEXO IV - Preencher'!L203</f>
        <v>29221219791896015981550050000005541698888570</v>
      </c>
      <c r="K194" s="5" t="str">
        <f>IF(F194="B",LEFT('[1]TCE - ANEXO IV - Preencher'!M203,2),IF(F194="S",LEFT('[1]TCE - ANEXO IV - Preencher'!M203,7),IF('[1]TCE - ANEXO IV - Preencher'!H203="","")))</f>
        <v>29</v>
      </c>
      <c r="L194" s="7">
        <f>'[1]TCE - ANEXO IV - Preencher'!N203</f>
        <v>2015.58</v>
      </c>
    </row>
    <row r="195" spans="1:12" s="8" customFormat="1" ht="19.5" customHeight="1" x14ac:dyDescent="0.2">
      <c r="A195" s="3">
        <f>IFERROR(VLOOKUP(B195,'[1]DADOS (OCULTAR)'!$Q$3:$S$103,3,0),"")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3.2 - Gás e Outros Materiais Engarrafados</v>
      </c>
      <c r="D195" s="3">
        <f>'[1]TCE - ANEXO IV - Preencher'!F204</f>
        <v>19791896015981</v>
      </c>
      <c r="E195" s="5" t="str">
        <f>'[1]TCE - ANEXO IV - Preencher'!G204</f>
        <v>SUPERGASBRAS ENERGIA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000000604</v>
      </c>
      <c r="I195" s="6" t="str">
        <f>IF('[1]TCE - ANEXO IV - Preencher'!K204="","",'[1]TCE - ANEXO IV - Preencher'!K204)</f>
        <v>23/12/2022</v>
      </c>
      <c r="J195" s="5" t="str">
        <f>'[1]TCE - ANEXO IV - Preencher'!L204</f>
        <v>29221219791896015981550050000006041643224674</v>
      </c>
      <c r="K195" s="5" t="str">
        <f>IF(F195="B",LEFT('[1]TCE - ANEXO IV - Preencher'!M204,2),IF(F195="S",LEFT('[1]TCE - ANEXO IV - Preencher'!M204,7),IF('[1]TCE - ANEXO IV - Preencher'!H204="","")))</f>
        <v>29</v>
      </c>
      <c r="L195" s="7">
        <f>'[1]TCE - ANEXO IV - Preencher'!N204</f>
        <v>3329.44</v>
      </c>
    </row>
    <row r="196" spans="1:12" s="8" customFormat="1" ht="19.5" customHeight="1" x14ac:dyDescent="0.2">
      <c r="A196" s="3">
        <f>IFERROR(VLOOKUP(B196,'[1]DADOS (OCULTAR)'!$Q$3:$S$103,3,0),"")</f>
        <v>9039744000780</v>
      </c>
      <c r="B196" s="4" t="str">
        <f>'[1]TCE - ANEXO IV - Preencher'!C205</f>
        <v>HOSPITAL DOM MALAN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14136568000149</v>
      </c>
      <c r="E196" s="5" t="str">
        <f>'[1]TCE - ANEXO IV - Preencher'!G205</f>
        <v>JOAO SERAFIM DE CARVALHO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000006275</v>
      </c>
      <c r="I196" s="6" t="str">
        <f>IF('[1]TCE - ANEXO IV - Preencher'!K205="","",'[1]TCE - ANEXO IV - Preencher'!K205)</f>
        <v>14/12/2022</v>
      </c>
      <c r="J196" s="5" t="str">
        <f>'[1]TCE - ANEXO IV - Preencher'!L205</f>
        <v>29221214136568000149550010000062751443115590</v>
      </c>
      <c r="K196" s="5" t="str">
        <f>IF(F196="B",LEFT('[1]TCE - ANEXO IV - Preencher'!M205,2),IF(F196="S",LEFT('[1]TCE - ANEXO IV - Preencher'!M205,7),IF('[1]TCE - ANEXO IV - Preencher'!H205="","")))</f>
        <v>29</v>
      </c>
      <c r="L196" s="7">
        <f>'[1]TCE - ANEXO IV - Preencher'!N205</f>
        <v>30</v>
      </c>
    </row>
    <row r="197" spans="1:12" s="8" customFormat="1" ht="19.5" customHeight="1" x14ac:dyDescent="0.2">
      <c r="A197" s="3">
        <f>IFERROR(VLOOKUP(B197,'[1]DADOS (OCULTAR)'!$Q$3:$S$103,3,0),"")</f>
        <v>9039744000780</v>
      </c>
      <c r="B197" s="4" t="str">
        <f>'[1]TCE - ANEXO IV - Preencher'!C206</f>
        <v>HOSPITAL DOM MALAN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27903825000172</v>
      </c>
      <c r="E197" s="5" t="str">
        <f>'[1]TCE - ANEXO IV - Preencher'!G206</f>
        <v>MENEZES E FREITAS MATERIAIS DE CONTR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000009941</v>
      </c>
      <c r="I197" s="6" t="str">
        <f>IF('[1]TCE - ANEXO IV - Preencher'!K206="","",'[1]TCE - ANEXO IV - Preencher'!K206)</f>
        <v>09/12/2022</v>
      </c>
      <c r="J197" s="5" t="str">
        <f>'[1]TCE - ANEXO IV - Preencher'!L206</f>
        <v>26221227903825000172550010000099411836377835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88.75</v>
      </c>
    </row>
    <row r="198" spans="1:12" s="8" customFormat="1" ht="19.5" customHeight="1" x14ac:dyDescent="0.2">
      <c r="A198" s="3">
        <f>IFERROR(VLOOKUP(B198,'[1]DADOS (OCULTAR)'!$Q$3:$S$103,3,0),"")</f>
        <v>9039744000780</v>
      </c>
      <c r="B198" s="4" t="str">
        <f>'[1]TCE - ANEXO IV - Preencher'!C207</f>
        <v>HOSPITAL DOM MALAN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27903825000172</v>
      </c>
      <c r="E198" s="5" t="str">
        <f>'[1]TCE - ANEXO IV - Preencher'!G207</f>
        <v>MENEZES E FREITAS MATERIAIS DE CONTR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000009970</v>
      </c>
      <c r="I198" s="6" t="str">
        <f>IF('[1]TCE - ANEXO IV - Preencher'!K207="","",'[1]TCE - ANEXO IV - Preencher'!K207)</f>
        <v>14/12/2022</v>
      </c>
      <c r="J198" s="5" t="str">
        <f>'[1]TCE - ANEXO IV - Preencher'!L207</f>
        <v>26221227903825000172550010000099701222502749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40.799999999999997</v>
      </c>
    </row>
    <row r="199" spans="1:12" s="8" customFormat="1" ht="19.5" customHeight="1" x14ac:dyDescent="0.2">
      <c r="A199" s="3">
        <f>IFERROR(VLOOKUP(B199,'[1]DADOS (OCULTAR)'!$Q$3:$S$103,3,0),"")</f>
        <v>9039744000780</v>
      </c>
      <c r="B199" s="4" t="str">
        <f>'[1]TCE - ANEXO IV - Preencher'!C208</f>
        <v>HOSPITAL DOM MALAN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27903825000172</v>
      </c>
      <c r="E199" s="5" t="str">
        <f>'[1]TCE - ANEXO IV - Preencher'!G208</f>
        <v>MENEZES E FREITAS MATERIAIS DE CONTR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000009999</v>
      </c>
      <c r="I199" s="6" t="str">
        <f>IF('[1]TCE - ANEXO IV - Preencher'!K208="","",'[1]TCE - ANEXO IV - Preencher'!K208)</f>
        <v>20/12/2022</v>
      </c>
      <c r="J199" s="5" t="str">
        <f>'[1]TCE - ANEXO IV - Preencher'!L208</f>
        <v>26221227903825000172550010000099991140914855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249.5</v>
      </c>
    </row>
    <row r="200" spans="1:12" s="8" customFormat="1" ht="19.5" customHeight="1" x14ac:dyDescent="0.2">
      <c r="A200" s="3">
        <f>IFERROR(VLOOKUP(B200,'[1]DADOS (OCULTAR)'!$Q$3:$S$103,3,0),"")</f>
        <v>9039744000780</v>
      </c>
      <c r="B200" s="4" t="str">
        <f>'[1]TCE - ANEXO IV - Preencher'!C209</f>
        <v>HOSPITAL DOM MALAN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27903825000172</v>
      </c>
      <c r="E200" s="5" t="str">
        <f>'[1]TCE - ANEXO IV - Preencher'!G209</f>
        <v>MENEZES E FREITAS MATERIAIS DE CONTR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000010005</v>
      </c>
      <c r="I200" s="6" t="str">
        <f>IF('[1]TCE - ANEXO IV - Preencher'!K209="","",'[1]TCE - ANEXO IV - Preencher'!K209)</f>
        <v>21/12/2022</v>
      </c>
      <c r="J200" s="5" t="str">
        <f>'[1]TCE - ANEXO IV - Preencher'!L209</f>
        <v>26221227903825000172550010000100051526003560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158.72999999999999</v>
      </c>
    </row>
    <row r="201" spans="1:12" s="8" customFormat="1" ht="19.5" customHeight="1" x14ac:dyDescent="0.2">
      <c r="A201" s="3">
        <f>IFERROR(VLOOKUP(B201,'[1]DADOS (OCULTAR)'!$Q$3:$S$103,3,0),"")</f>
        <v>9039744000780</v>
      </c>
      <c r="B201" s="4" t="str">
        <f>'[1]TCE - ANEXO IV - Preencher'!C210</f>
        <v>HOSPITAL DOM MALAN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4864832000107</v>
      </c>
      <c r="E201" s="5" t="str">
        <f>'[1]TCE - ANEXO IV - Preencher'!G210</f>
        <v>GALPAO MATERIAIS DE CONSTRUCAO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000013385</v>
      </c>
      <c r="I201" s="6" t="str">
        <f>IF('[1]TCE - ANEXO IV - Preencher'!K210="","",'[1]TCE - ANEXO IV - Preencher'!K210)</f>
        <v>20/12/2022</v>
      </c>
      <c r="J201" s="5" t="str">
        <f>'[1]TCE - ANEXO IV - Preencher'!L210</f>
        <v>26221204864832000107550010000133851340912610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72</v>
      </c>
    </row>
    <row r="202" spans="1:12" s="8" customFormat="1" ht="19.5" customHeight="1" x14ac:dyDescent="0.2">
      <c r="A202" s="3">
        <f>IFERROR(VLOOKUP(B202,'[1]DADOS (OCULTAR)'!$Q$3:$S$103,3,0),"")</f>
        <v>9039744000780</v>
      </c>
      <c r="B202" s="4" t="str">
        <f>'[1]TCE - ANEXO IV - Preencher'!C211</f>
        <v>HOSPITAL DOM MALAN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1222805000142</v>
      </c>
      <c r="E202" s="5" t="str">
        <f>'[1]TCE - ANEXO IV - Preencher'!G211</f>
        <v>SOFERPA FERRAMENTAS E PERAFUSOS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000014011</v>
      </c>
      <c r="I202" s="6" t="str">
        <f>IF('[1]TCE - ANEXO IV - Preencher'!K211="","",'[1]TCE - ANEXO IV - Preencher'!K211)</f>
        <v>20/12/2022</v>
      </c>
      <c r="J202" s="5" t="str">
        <f>'[1]TCE - ANEXO IV - Preencher'!L211</f>
        <v>26221201222805000142550040000140111731717042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40</v>
      </c>
    </row>
    <row r="203" spans="1:12" s="8" customFormat="1" ht="19.5" customHeight="1" x14ac:dyDescent="0.2">
      <c r="A203" s="3">
        <f>IFERROR(VLOOKUP(B203,'[1]DADOS (OCULTAR)'!$Q$3:$S$103,3,0),"")</f>
        <v>9039744000780</v>
      </c>
      <c r="B203" s="4" t="str">
        <f>'[1]TCE - ANEXO IV - Preencher'!C212</f>
        <v>HOSPITAL DOM MALAN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33552783000175</v>
      </c>
      <c r="E203" s="5" t="str">
        <f>'[1]TCE - ANEXO IV - Preencher'!G212</f>
        <v>P R MADEIREIRA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2918</v>
      </c>
      <c r="I203" s="6" t="str">
        <f>IF('[1]TCE - ANEXO IV - Preencher'!K212="","",'[1]TCE - ANEXO IV - Preencher'!K212)</f>
        <v>12/12/2022</v>
      </c>
      <c r="J203" s="5" t="str">
        <f>'[1]TCE - ANEXO IV - Preencher'!L212</f>
        <v>26221233552783000175550010000029181465604667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6500</v>
      </c>
    </row>
    <row r="204" spans="1:12" s="8" customFormat="1" ht="19.5" customHeight="1" x14ac:dyDescent="0.2">
      <c r="A204" s="3">
        <f>IFERROR(VLOOKUP(B204,'[1]DADOS (OCULTAR)'!$Q$3:$S$103,3,0),"")</f>
        <v>9039744000780</v>
      </c>
      <c r="B204" s="4" t="str">
        <f>'[1]TCE - ANEXO IV - Preencher'!C213</f>
        <v>HOSPITAL DOM MALAN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9436414000132</v>
      </c>
      <c r="E204" s="5" t="str">
        <f>'[1]TCE - ANEXO IV - Preencher'!G213</f>
        <v>PREMOLNITOS MAT DE CONST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314973</v>
      </c>
      <c r="I204" s="6" t="str">
        <f>IF('[1]TCE - ANEXO IV - Preencher'!K213="","",'[1]TCE - ANEXO IV - Preencher'!K213)</f>
        <v>24/11/2022</v>
      </c>
      <c r="J204" s="5" t="str">
        <f>'[1]TCE - ANEXO IV - Preencher'!L213</f>
        <v>26221109436414000132550020003149731821821411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42</v>
      </c>
    </row>
    <row r="205" spans="1:12" s="8" customFormat="1" ht="19.5" customHeight="1" x14ac:dyDescent="0.2">
      <c r="A205" s="3">
        <f>IFERROR(VLOOKUP(B205,'[1]DADOS (OCULTAR)'!$Q$3:$S$103,3,0),"")</f>
        <v>9039744000780</v>
      </c>
      <c r="B205" s="4" t="str">
        <f>'[1]TCE - ANEXO IV - Preencher'!C214</f>
        <v>HOSPITAL DOM MALAN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9436414000132</v>
      </c>
      <c r="E205" s="5" t="str">
        <f>'[1]TCE - ANEXO IV - Preencher'!G214</f>
        <v>PREMOLNITOS MAT DE CONST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316555</v>
      </c>
      <c r="I205" s="6" t="str">
        <f>IF('[1]TCE - ANEXO IV - Preencher'!K214="","",'[1]TCE - ANEXO IV - Preencher'!K214)</f>
        <v>14/12/2022</v>
      </c>
      <c r="J205" s="5" t="str">
        <f>'[1]TCE - ANEXO IV - Preencher'!L214</f>
        <v>26221209436414000132550020003165551112209210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228.28</v>
      </c>
    </row>
    <row r="206" spans="1:12" s="8" customFormat="1" ht="19.5" customHeight="1" x14ac:dyDescent="0.2">
      <c r="A206" s="3">
        <f>IFERROR(VLOOKUP(B206,'[1]DADOS (OCULTAR)'!$Q$3:$S$103,3,0),"")</f>
        <v>9039744000780</v>
      </c>
      <c r="B206" s="4" t="str">
        <f>'[1]TCE - ANEXO IV - Preencher'!C215</f>
        <v>HOSPITAL DOM MALAN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9436414000132</v>
      </c>
      <c r="E206" s="5" t="str">
        <f>'[1]TCE - ANEXO IV - Preencher'!G215</f>
        <v>PREMOLNITOS MAT DE CONST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316555</v>
      </c>
      <c r="I206" s="6" t="str">
        <f>IF('[1]TCE - ANEXO IV - Preencher'!K215="","",'[1]TCE - ANEXO IV - Preencher'!K215)</f>
        <v>14/12/2022</v>
      </c>
      <c r="J206" s="5" t="str">
        <f>'[1]TCE - ANEXO IV - Preencher'!L215</f>
        <v>26221209436414000132550020003165551112209210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50.8</v>
      </c>
    </row>
    <row r="207" spans="1:12" s="8" customFormat="1" ht="19.5" customHeight="1" x14ac:dyDescent="0.2">
      <c r="A207" s="3">
        <f>IFERROR(VLOOKUP(B207,'[1]DADOS (OCULTAR)'!$Q$3:$S$103,3,0),"")</f>
        <v>9039744000780</v>
      </c>
      <c r="B207" s="4" t="str">
        <f>'[1]TCE - ANEXO IV - Preencher'!C216</f>
        <v>HOSPITAL DOM MALAN</v>
      </c>
      <c r="C207" s="4" t="str">
        <f>'[1]TCE - ANEXO IV - Preencher'!E216</f>
        <v xml:space="preserve">3.10 - Material para Manutenção de Bens Móveis </v>
      </c>
      <c r="D207" s="3">
        <f>'[1]TCE - ANEXO IV - Preencher'!F216</f>
        <v>10854195000190</v>
      </c>
      <c r="E207" s="5" t="str">
        <f>'[1]TCE - ANEXO IV - Preencher'!G216</f>
        <v>M B COMERCIO ATACADISTA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000004232</v>
      </c>
      <c r="I207" s="6" t="str">
        <f>IF('[1]TCE - ANEXO IV - Preencher'!K216="","",'[1]TCE - ANEXO IV - Preencher'!K216)</f>
        <v>01/12/2022</v>
      </c>
      <c r="J207" s="5" t="str">
        <f>'[1]TCE - ANEXO IV - Preencher'!L216</f>
        <v>26221210854195000190550010000042321328765835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22</v>
      </c>
    </row>
    <row r="208" spans="1:12" s="8" customFormat="1" ht="19.5" customHeight="1" x14ac:dyDescent="0.2">
      <c r="A208" s="3">
        <f>IFERROR(VLOOKUP(B208,'[1]DADOS (OCULTAR)'!$Q$3:$S$103,3,0),"")</f>
        <v>9039744000780</v>
      </c>
      <c r="B208" s="4" t="str">
        <f>'[1]TCE - ANEXO IV - Preencher'!C217</f>
        <v>HOSPITAL DOM MALAN</v>
      </c>
      <c r="C208" s="4" t="str">
        <f>'[1]TCE - ANEXO IV - Preencher'!E217</f>
        <v xml:space="preserve">3.10 - Material para Manutenção de Bens Móveis </v>
      </c>
      <c r="D208" s="3">
        <f>'[1]TCE - ANEXO IV - Preencher'!F217</f>
        <v>27903825000172</v>
      </c>
      <c r="E208" s="5" t="str">
        <f>'[1]TCE - ANEXO IV - Preencher'!G217</f>
        <v>MENEZES E FREITAS MATERIAIS DE CONTR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000009942</v>
      </c>
      <c r="I208" s="6" t="str">
        <f>IF('[1]TCE - ANEXO IV - Preencher'!K217="","",'[1]TCE - ANEXO IV - Preencher'!K217)</f>
        <v>09/12/2022</v>
      </c>
      <c r="J208" s="5" t="str">
        <f>'[1]TCE - ANEXO IV - Preencher'!L217</f>
        <v>26221227903825000172550010000099421633733570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8.48</v>
      </c>
    </row>
    <row r="209" spans="1:12" s="8" customFormat="1" ht="19.5" customHeight="1" x14ac:dyDescent="0.2">
      <c r="A209" s="3">
        <f>IFERROR(VLOOKUP(B209,'[1]DADOS (OCULTAR)'!$Q$3:$S$103,3,0),"")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6 - Equipamento e Material Permanente</v>
      </c>
      <c r="D209" s="3">
        <f>'[1]TCE - ANEXO IV - Preencher'!F218</f>
        <v>61092565002265</v>
      </c>
      <c r="E209" s="5" t="str">
        <f>'[1]TCE - ANEXO IV - Preencher'!G218</f>
        <v>NEO TAGUS INDUSTRIAL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000064285</v>
      </c>
      <c r="I209" s="6" t="str">
        <f>IF('[1]TCE - ANEXO IV - Preencher'!K218="","",'[1]TCE - ANEXO IV - Preencher'!K218)</f>
        <v>16/11/2022</v>
      </c>
      <c r="J209" s="5" t="str">
        <f>'[1]TCE - ANEXO IV - Preencher'!L218</f>
        <v>31221161092565002265550410000642821219750700</v>
      </c>
      <c r="K209" s="5" t="str">
        <f>IF(F209="B",LEFT('[1]TCE - ANEXO IV - Preencher'!M218,2),IF(F209="S",LEFT('[1]TCE - ANEXO IV - Preencher'!M218,7),IF('[1]TCE - ANEXO IV - Preencher'!H218="","")))</f>
        <v>31</v>
      </c>
      <c r="L209" s="7">
        <f>'[1]TCE - ANEXO IV - Preencher'!N218</f>
        <v>4003.54</v>
      </c>
    </row>
    <row r="210" spans="1:12" s="8" customFormat="1" ht="19.5" customHeight="1" x14ac:dyDescent="0.2">
      <c r="A210" s="3">
        <f>IFERROR(VLOOKUP(B210,'[1]DADOS (OCULTAR)'!$Q$3:$S$103,3,0),"")</f>
        <v>9039744000780</v>
      </c>
      <c r="B210" s="4" t="str">
        <f>'[1]TCE - ANEXO IV - Preencher'!C219</f>
        <v>HOSPITAL DOM MALAN</v>
      </c>
      <c r="C210" s="4" t="str">
        <f>'[1]TCE - ANEXO IV - Preencher'!E219</f>
        <v xml:space="preserve">3.10 - Material para Manutenção de Bens Móveis </v>
      </c>
      <c r="D210" s="3">
        <f>'[1]TCE - ANEXO IV - Preencher'!F219</f>
        <v>41043332000130</v>
      </c>
      <c r="E210" s="5" t="str">
        <f>'[1]TCE - ANEXO IV - Preencher'!G219</f>
        <v>COMERCIAL CESAR FIUSA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24356</v>
      </c>
      <c r="I210" s="6" t="str">
        <f>IF('[1]TCE - ANEXO IV - Preencher'!K219="","",'[1]TCE - ANEXO IV - Preencher'!K219)</f>
        <v>08/12/2022</v>
      </c>
      <c r="J210" s="5" t="str">
        <f>'[1]TCE - ANEXO IV - Preencher'!L219</f>
        <v>26221241043332000130550010000243561014111209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68</v>
      </c>
    </row>
    <row r="211" spans="1:12" s="8" customFormat="1" ht="19.5" customHeight="1" x14ac:dyDescent="0.2">
      <c r="A211" s="3">
        <f>IFERROR(VLOOKUP(B211,'[1]DADOS (OCULTAR)'!$Q$3:$S$103,3,0),"")</f>
        <v>9039744000780</v>
      </c>
      <c r="B211" s="4" t="str">
        <f>'[1]TCE - ANEXO IV - Preencher'!C220</f>
        <v>HOSPITAL DOM MALAN</v>
      </c>
      <c r="C211" s="4" t="str">
        <f>'[1]TCE - ANEXO IV - Preencher'!E220</f>
        <v xml:space="preserve">3.10 - Material para Manutenção de Bens Móveis </v>
      </c>
      <c r="D211" s="3">
        <f>'[1]TCE - ANEXO IV - Preencher'!F220</f>
        <v>41043332000130</v>
      </c>
      <c r="E211" s="5" t="str">
        <f>'[1]TCE - ANEXO IV - Preencher'!G220</f>
        <v>COMERCIAL CESAR FIUSA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24480</v>
      </c>
      <c r="I211" s="6" t="str">
        <f>IF('[1]TCE - ANEXO IV - Preencher'!K220="","",'[1]TCE - ANEXO IV - Preencher'!K220)</f>
        <v>27/12/2022</v>
      </c>
      <c r="J211" s="5" t="str">
        <f>'[1]TCE - ANEXO IV - Preencher'!L220</f>
        <v>26221241043332000130550010000244801860819257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364</v>
      </c>
    </row>
    <row r="212" spans="1:12" s="8" customFormat="1" ht="19.5" customHeight="1" x14ac:dyDescent="0.2">
      <c r="A212" s="3">
        <f>IFERROR(VLOOKUP(B212,'[1]DADOS (OCULTAR)'!$Q$3:$S$103,3,0),"")</f>
        <v>9039744000780</v>
      </c>
      <c r="B212" s="4" t="str">
        <f>'[1]TCE - ANEXO IV - Preencher'!C221</f>
        <v>HOSPITAL DOM MALAN</v>
      </c>
      <c r="C212" s="4" t="str">
        <f>'[1]TCE - ANEXO IV - Preencher'!E221</f>
        <v xml:space="preserve">3.10 - Material para Manutenção de Bens Móveis </v>
      </c>
      <c r="D212" s="3">
        <f>'[1]TCE - ANEXO IV - Preencher'!F221</f>
        <v>41043332000130</v>
      </c>
      <c r="E212" s="5" t="str">
        <f>'[1]TCE - ANEXO IV - Preencher'!G221</f>
        <v>COMERCIAL CESAR FIUSA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24481</v>
      </c>
      <c r="I212" s="6" t="str">
        <f>IF('[1]TCE - ANEXO IV - Preencher'!K221="","",'[1]TCE - ANEXO IV - Preencher'!K221)</f>
        <v>27/12/2022</v>
      </c>
      <c r="J212" s="5" t="str">
        <f>'[1]TCE - ANEXO IV - Preencher'!L221</f>
        <v>26221241043332000130550010000244811457648722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207</v>
      </c>
    </row>
    <row r="213" spans="1:12" s="8" customFormat="1" ht="19.5" customHeight="1" x14ac:dyDescent="0.2">
      <c r="A213" s="3">
        <f>IFERROR(VLOOKUP(B213,'[1]DADOS (OCULTAR)'!$Q$3:$S$103,3,0),"")</f>
        <v>9039744000780</v>
      </c>
      <c r="B213" s="4" t="str">
        <f>'[1]TCE - ANEXO IV - Preencher'!C222</f>
        <v>HOSPITAL DOM MALAN</v>
      </c>
      <c r="C213" s="4" t="str">
        <f>'[1]TCE - ANEXO IV - Preencher'!E222</f>
        <v xml:space="preserve">3.10 - Material para Manutenção de Bens Móveis </v>
      </c>
      <c r="D213" s="3">
        <f>'[1]TCE - ANEXO IV - Preencher'!F222</f>
        <v>34110336000129</v>
      </c>
      <c r="E213" s="5" t="str">
        <f>'[1]TCE - ANEXO IV - Preencher'!G222</f>
        <v>ENAJIO ALENCAR DA SILVA 07168880411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000133</v>
      </c>
      <c r="I213" s="6" t="str">
        <f>IF('[1]TCE - ANEXO IV - Preencher'!K222="","",'[1]TCE - ANEXO IV - Preencher'!K222)</f>
        <v>01/12/2022</v>
      </c>
      <c r="J213" s="5" t="str">
        <f>'[1]TCE - ANEXO IV - Preencher'!L222</f>
        <v>26221234110336000129550010000001331520115906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2474</v>
      </c>
    </row>
    <row r="214" spans="1:12" s="8" customFormat="1" ht="19.5" customHeight="1" x14ac:dyDescent="0.2">
      <c r="A214" s="3">
        <f>IFERROR(VLOOKUP(B214,'[1]DADOS (OCULTAR)'!$Q$3:$S$103,3,0),"")</f>
        <v>9039744000780</v>
      </c>
      <c r="B214" s="4" t="str">
        <f>'[1]TCE - ANEXO IV - Preencher'!C223</f>
        <v>HOSPITAL DOM MALAN</v>
      </c>
      <c r="C214" s="4" t="str">
        <f>'[1]TCE - ANEXO IV - Preencher'!E223</f>
        <v xml:space="preserve">3.10 - Material para Manutenção de Bens Móveis </v>
      </c>
      <c r="D214" s="3">
        <f>'[1]TCE - ANEXO IV - Preencher'!F223</f>
        <v>10779833000156</v>
      </c>
      <c r="E214" s="5" t="str">
        <f>'[1]TCE - ANEXO IV - Preencher'!G223</f>
        <v>MEDICAL MERCANTIL DE APAR MED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000565588</v>
      </c>
      <c r="I214" s="6" t="str">
        <f>IF('[1]TCE - ANEXO IV - Preencher'!K223="","",'[1]TCE - ANEXO IV - Preencher'!K223)</f>
        <v>30/11/2022</v>
      </c>
      <c r="J214" s="5" t="str">
        <f>'[1]TCE - ANEXO IV - Preencher'!L223</f>
        <v>26221110779833000156550010005655881567610004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1280</v>
      </c>
    </row>
    <row r="215" spans="1:12" s="8" customFormat="1" ht="19.5" customHeight="1" x14ac:dyDescent="0.2">
      <c r="A215" s="3">
        <f>IFERROR(VLOOKUP(B215,'[1]DADOS (OCULTAR)'!$Q$3:$S$103,3,0),"")</f>
        <v>9039744000780</v>
      </c>
      <c r="B215" s="4" t="str">
        <f>'[1]TCE - ANEXO IV - Preencher'!C224</f>
        <v>HOSPITAL DOM MALAN</v>
      </c>
      <c r="C215" s="4" t="str">
        <f>'[1]TCE - ANEXO IV - Preencher'!E224</f>
        <v xml:space="preserve">3.10 - Material para Manutenção de Bens Móveis </v>
      </c>
      <c r="D215" s="3">
        <f>'[1]TCE - ANEXO IV - Preencher'!F224</f>
        <v>10859287000163</v>
      </c>
      <c r="E215" s="5" t="str">
        <f>'[1]TCE - ANEXO IV - Preencher'!G224</f>
        <v>NEWMED COMERCIO E SERVICOS DE EQUIPAMENT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6053</v>
      </c>
      <c r="I215" s="6" t="str">
        <f>IF('[1]TCE - ANEXO IV - Preencher'!K224="","",'[1]TCE - ANEXO IV - Preencher'!K224)</f>
        <v>23/11/2022</v>
      </c>
      <c r="J215" s="5" t="str">
        <f>'[1]TCE - ANEXO IV - Preencher'!L224</f>
        <v>26221110859287000163550010000060531524247879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1140</v>
      </c>
    </row>
    <row r="216" spans="1:12" s="8" customFormat="1" ht="19.5" customHeight="1" x14ac:dyDescent="0.2">
      <c r="A216" s="3">
        <f>IFERROR(VLOOKUP(B216,'[1]DADOS (OCULTAR)'!$Q$3:$S$103,3,0),"")</f>
        <v>9039744000780</v>
      </c>
      <c r="B216" s="4" t="str">
        <f>'[1]TCE - ANEXO IV - Preencher'!C225</f>
        <v>HOSPITAL DOM MALAN</v>
      </c>
      <c r="C216" s="4" t="str">
        <f>'[1]TCE - ANEXO IV - Preencher'!E225</f>
        <v xml:space="preserve">3.10 - Material para Manutenção de Bens Móveis </v>
      </c>
      <c r="D216" s="3">
        <f>'[1]TCE - ANEXO IV - Preencher'!F225</f>
        <v>10859287000163</v>
      </c>
      <c r="E216" s="5" t="str">
        <f>'[1]TCE - ANEXO IV - Preencher'!G225</f>
        <v>NEWMED COMERCIO E SERVICOS DE EQUIPAMENT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6063</v>
      </c>
      <c r="I216" s="6" t="str">
        <f>IF('[1]TCE - ANEXO IV - Preencher'!K225="","",'[1]TCE - ANEXO IV - Preencher'!K225)</f>
        <v>29/11/2022</v>
      </c>
      <c r="J216" s="5" t="str">
        <f>'[1]TCE - ANEXO IV - Preencher'!L225</f>
        <v>26221110859287000163550010000060631606497417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1225</v>
      </c>
    </row>
    <row r="217" spans="1:12" s="8" customFormat="1" ht="19.5" customHeight="1" x14ac:dyDescent="0.2">
      <c r="A217" s="3">
        <f>IFERROR(VLOOKUP(B217,'[1]DADOS (OCULTAR)'!$Q$3:$S$103,3,0),"")</f>
        <v>9039744000780</v>
      </c>
      <c r="B217" s="4" t="str">
        <f>'[1]TCE - ANEXO IV - Preencher'!C226</f>
        <v>HOSPITAL DOM MALAN</v>
      </c>
      <c r="C217" s="4" t="str">
        <f>'[1]TCE - ANEXO IV - Preencher'!E226</f>
        <v xml:space="preserve">3.10 - Material para Manutenção de Bens Móveis </v>
      </c>
      <c r="D217" s="3">
        <f>'[1]TCE - ANEXO IV - Preencher'!F226</f>
        <v>2493174000169</v>
      </c>
      <c r="E217" s="5" t="str">
        <f>'[1]TCE - ANEXO IV - Preencher'!G226</f>
        <v>PETROLLUZ MATERIAIS ELETRICOS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000086351</v>
      </c>
      <c r="I217" s="6" t="str">
        <f>IF('[1]TCE - ANEXO IV - Preencher'!K226="","",'[1]TCE - ANEXO IV - Preencher'!K226)</f>
        <v>20/12/2022</v>
      </c>
      <c r="J217" s="5" t="str">
        <f>'[1]TCE - ANEXO IV - Preencher'!L226</f>
        <v>26221202493174000169550010000863511708095738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5.7</v>
      </c>
    </row>
    <row r="218" spans="1:12" s="8" customFormat="1" ht="19.5" customHeight="1" x14ac:dyDescent="0.2">
      <c r="A218" s="3">
        <f>IFERROR(VLOOKUP(B218,'[1]DADOS (OCULTAR)'!$Q$3:$S$103,3,0),"")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3.99 - Outras despesas com Material de Consumo</v>
      </c>
      <c r="D218" s="3">
        <f>'[1]TCE - ANEXO IV - Preencher'!F227</f>
        <v>15193955000180</v>
      </c>
      <c r="E218" s="5" t="str">
        <f>'[1]TCE - ANEXO IV - Preencher'!G227</f>
        <v>MICHAEL JOHN MOREIRA S SERVICOS TECNICOS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000000117</v>
      </c>
      <c r="I218" s="6" t="str">
        <f>IF('[1]TCE - ANEXO IV - Preencher'!K227="","",'[1]TCE - ANEXO IV - Preencher'!K227)</f>
        <v>16/12/2022</v>
      </c>
      <c r="J218" s="5" t="str">
        <f>'[1]TCE - ANEXO IV - Preencher'!L227</f>
        <v>26221215193955000180550010000001171604565334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64.5</v>
      </c>
    </row>
    <row r="219" spans="1:12" s="8" customFormat="1" ht="19.5" customHeight="1" x14ac:dyDescent="0.2">
      <c r="A219" s="3">
        <f>IFERROR(VLOOKUP(B219,'[1]DADOS (OCULTAR)'!$Q$3:$S$103,3,0),"")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3.99 - Outras despesas com Material de Consumo</v>
      </c>
      <c r="D219" s="3">
        <f>'[1]TCE - ANEXO IV - Preencher'!F228</f>
        <v>6025185000175</v>
      </c>
      <c r="E219" s="5" t="str">
        <f>'[1]TCE - ANEXO IV - Preencher'!G228</f>
        <v>LINKMED SOLUCAO EM EQUIP MEDICO HOSP LTD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000003152</v>
      </c>
      <c r="I219" s="6" t="str">
        <f>IF('[1]TCE - ANEXO IV - Preencher'!K228="","",'[1]TCE - ANEXO IV - Preencher'!K228)</f>
        <v>20/12/2022</v>
      </c>
      <c r="J219" s="5" t="str">
        <f>'[1]TCE - ANEXO IV - Preencher'!L228</f>
        <v>26221206025185000175550010000031521200647050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478</v>
      </c>
    </row>
    <row r="220" spans="1:12" s="8" customFormat="1" ht="19.5" customHeight="1" x14ac:dyDescent="0.2">
      <c r="A220" s="3">
        <f>IFERROR(VLOOKUP(B220,'[1]DADOS (OCULTAR)'!$Q$3:$S$103,3,0),"")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3.99 - Outras despesas com Material de Consumo</v>
      </c>
      <c r="D220" s="3">
        <f>'[1]TCE - ANEXO IV - Preencher'!F229</f>
        <v>10723181000138</v>
      </c>
      <c r="E220" s="5" t="str">
        <f>'[1]TCE - ANEXO IV - Preencher'!G229</f>
        <v>TF TRANSFORMOTORES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5214</v>
      </c>
      <c r="I220" s="6" t="str">
        <f>IF('[1]TCE - ANEXO IV - Preencher'!K229="","",'[1]TCE - ANEXO IV - Preencher'!K229)</f>
        <v>01/12/2022</v>
      </c>
      <c r="J220" s="5" t="str">
        <f>'[1]TCE - ANEXO IV - Preencher'!L229</f>
        <v>26221210723181000138550010000052141751781693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129</v>
      </c>
    </row>
    <row r="221" spans="1:12" s="8" customFormat="1" ht="19.5" customHeight="1" x14ac:dyDescent="0.2">
      <c r="A221" s="3">
        <f>IFERROR(VLOOKUP(B221,'[1]DADOS (OCULTAR)'!$Q$3:$S$103,3,0),"")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3.99 - Outras despesas com Material de Consumo</v>
      </c>
      <c r="D221" s="3">
        <f>'[1]TCE - ANEXO IV - Preencher'!F230</f>
        <v>10723181000138</v>
      </c>
      <c r="E221" s="5" t="str">
        <f>'[1]TCE - ANEXO IV - Preencher'!G230</f>
        <v>TF TRANSFORMOTORES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5216</v>
      </c>
      <c r="I221" s="6" t="str">
        <f>IF('[1]TCE - ANEXO IV - Preencher'!K230="","",'[1]TCE - ANEXO IV - Preencher'!K230)</f>
        <v>01/12/2022</v>
      </c>
      <c r="J221" s="5" t="str">
        <f>'[1]TCE - ANEXO IV - Preencher'!L230</f>
        <v>26221210723181000138550010000052161022655113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840</v>
      </c>
    </row>
    <row r="222" spans="1:12" s="8" customFormat="1" ht="19.5" customHeight="1" x14ac:dyDescent="0.2">
      <c r="A222" s="3">
        <f>IFERROR(VLOOKUP(B222,'[1]DADOS (OCULTAR)'!$Q$3:$S$103,3,0),"")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3.99 - Outras despesas com Material de Consumo</v>
      </c>
      <c r="D222" s="3">
        <f>'[1]TCE - ANEXO IV - Preencher'!F231</f>
        <v>33552783000175</v>
      </c>
      <c r="E222" s="5" t="str">
        <f>'[1]TCE - ANEXO IV - Preencher'!G231</f>
        <v>P R MADEIREIRA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2928</v>
      </c>
      <c r="I222" s="6" t="str">
        <f>IF('[1]TCE - ANEXO IV - Preencher'!K231="","",'[1]TCE - ANEXO IV - Preencher'!K231)</f>
        <v>16/12/2022</v>
      </c>
      <c r="J222" s="5" t="str">
        <f>'[1]TCE - ANEXO IV - Preencher'!L231</f>
        <v>26221233552783000175550010000029281185694301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151.9</v>
      </c>
    </row>
    <row r="223" spans="1:12" s="8" customFormat="1" ht="19.5" customHeight="1" x14ac:dyDescent="0.2">
      <c r="A223" s="3">
        <f>IFERROR(VLOOKUP(B223,'[1]DADOS (OCULTAR)'!$Q$3:$S$103,3,0),"")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3.99 - Outras despesas com Material de Consumo</v>
      </c>
      <c r="D223" s="3">
        <f>'[1]TCE - ANEXO IV - Preencher'!F232</f>
        <v>5731915000190</v>
      </c>
      <c r="E223" s="5" t="str">
        <f>'[1]TCE - ANEXO IV - Preencher'!G232</f>
        <v>MALTEC IND E COM DE MAQUINAS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31291</v>
      </c>
      <c r="I223" s="6" t="str">
        <f>IF('[1]TCE - ANEXO IV - Preencher'!K232="","",'[1]TCE - ANEXO IV - Preencher'!K232)</f>
        <v>08/12/2022</v>
      </c>
      <c r="J223" s="5" t="str">
        <f>'[1]TCE - ANEXO IV - Preencher'!L232</f>
        <v>43221205731915000190551000000312911000963650</v>
      </c>
      <c r="K223" s="5" t="str">
        <f>IF(F223="B",LEFT('[1]TCE - ANEXO IV - Preencher'!M232,2),IF(F223="S",LEFT('[1]TCE - ANEXO IV - Preencher'!M232,7),IF('[1]TCE - ANEXO IV - Preencher'!H232="","")))</f>
        <v>43</v>
      </c>
      <c r="L223" s="7">
        <f>'[1]TCE - ANEXO IV - Preencher'!N232</f>
        <v>598.82000000000005</v>
      </c>
    </row>
    <row r="224" spans="1:12" s="8" customFormat="1" ht="19.5" customHeight="1" x14ac:dyDescent="0.2">
      <c r="A224" s="3">
        <f>IFERROR(VLOOKUP(B224,'[1]DADOS (OCULTAR)'!$Q$3:$S$103,3,0),"")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3.99 - Outras despesas com Material de Consumo</v>
      </c>
      <c r="D224" s="3">
        <f>'[1]TCE - ANEXO IV - Preencher'!F233</f>
        <v>24396983000195</v>
      </c>
      <c r="E224" s="5" t="str">
        <f>'[1]TCE - ANEXO IV - Preencher'!G233</f>
        <v>MARCOS MALAQUIAS DA SILVA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000004471</v>
      </c>
      <c r="I224" s="6" t="str">
        <f>IF('[1]TCE - ANEXO IV - Preencher'!K233="","",'[1]TCE - ANEXO IV - Preencher'!K233)</f>
        <v>07/12/2022</v>
      </c>
      <c r="J224" s="5" t="str">
        <f>'[1]TCE - ANEXO IV - Preencher'!L233</f>
        <v>26221224396983000195550010000044711674427481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155</v>
      </c>
    </row>
    <row r="225" spans="1:12" s="8" customFormat="1" ht="19.5" customHeight="1" x14ac:dyDescent="0.2">
      <c r="A225" s="3">
        <f>IFERROR(VLOOKUP(B225,'[1]DADOS (OCULTAR)'!$Q$3:$S$103,3,0),"")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3.99 - Outras despesas com Material de Consumo</v>
      </c>
      <c r="D225" s="3">
        <f>'[1]TCE - ANEXO IV - Preencher'!F234</f>
        <v>33910350000144</v>
      </c>
      <c r="E225" s="5" t="str">
        <f>'[1]TCE - ANEXO IV - Preencher'!G234</f>
        <v>GARDEIS EQUIP DE PROT INDIVIDUAL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000006406</v>
      </c>
      <c r="I225" s="6" t="str">
        <f>IF('[1]TCE - ANEXO IV - Preencher'!K234="","",'[1]TCE - ANEXO IV - Preencher'!K234)</f>
        <v>05/12/2022</v>
      </c>
      <c r="J225" s="5" t="str">
        <f>'[1]TCE - ANEXO IV - Preencher'!L234</f>
        <v>29221234338330000103550010000064061923376378</v>
      </c>
      <c r="K225" s="5" t="str">
        <f>IF(F225="B",LEFT('[1]TCE - ANEXO IV - Preencher'!M234,2),IF(F225="S",LEFT('[1]TCE - ANEXO IV - Preencher'!M234,7),IF('[1]TCE - ANEXO IV - Preencher'!H234="","")))</f>
        <v>29</v>
      </c>
      <c r="L225" s="7">
        <f>'[1]TCE - ANEXO IV - Preencher'!N234</f>
        <v>11.9</v>
      </c>
    </row>
    <row r="226" spans="1:12" s="8" customFormat="1" ht="19.5" customHeight="1" x14ac:dyDescent="0.2">
      <c r="A226" s="3">
        <f>IFERROR(VLOOKUP(B226,'[1]DADOS (OCULTAR)'!$Q$3:$S$103,3,0),"")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3.99 - Outras despesas com Material de Consumo</v>
      </c>
      <c r="D226" s="3">
        <f>'[1]TCE - ANEXO IV - Preencher'!F235</f>
        <v>33910350000144</v>
      </c>
      <c r="E226" s="5" t="str">
        <f>'[1]TCE - ANEXO IV - Preencher'!G235</f>
        <v>GARDEIS EQUIP DE PROT INDIVIDUAL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000006406</v>
      </c>
      <c r="I226" s="6" t="str">
        <f>IF('[1]TCE - ANEXO IV - Preencher'!K235="","",'[1]TCE - ANEXO IV - Preencher'!K235)</f>
        <v>05/12/2022</v>
      </c>
      <c r="J226" s="5" t="str">
        <f>'[1]TCE - ANEXO IV - Preencher'!L235</f>
        <v>29221234338330000103550010000064061923376378</v>
      </c>
      <c r="K226" s="5" t="str">
        <f>IF(F226="B",LEFT('[1]TCE - ANEXO IV - Preencher'!M235,2),IF(F226="S",LEFT('[1]TCE - ANEXO IV - Preencher'!M235,7),IF('[1]TCE - ANEXO IV - Preencher'!H235="","")))</f>
        <v>29</v>
      </c>
      <c r="L226" s="7">
        <f>'[1]TCE - ANEXO IV - Preencher'!N235</f>
        <v>42.03</v>
      </c>
    </row>
    <row r="227" spans="1:12" s="8" customFormat="1" ht="19.5" customHeight="1" x14ac:dyDescent="0.2">
      <c r="A227" s="3">
        <f>IFERROR(VLOOKUP(B227,'[1]DADOS (OCULTAR)'!$Q$3:$S$103,3,0),"")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3.99 - Outras despesas com Material de Consumo</v>
      </c>
      <c r="D227" s="3">
        <f>'[1]TCE - ANEXO IV - Preencher'!F236</f>
        <v>34338330000103</v>
      </c>
      <c r="E227" s="5" t="str">
        <f>'[1]TCE - ANEXO IV - Preencher'!G236</f>
        <v>GARDEIS COMERCIO VAREJISTA DE FERRAGENS E FERRAMENTAS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000006504</v>
      </c>
      <c r="I227" s="6" t="str">
        <f>IF('[1]TCE - ANEXO IV - Preencher'!K236="","",'[1]TCE - ANEXO IV - Preencher'!K236)</f>
        <v>13/12/2022</v>
      </c>
      <c r="J227" s="5" t="str">
        <f>'[1]TCE - ANEXO IV - Preencher'!L236</f>
        <v>29221234338330000103550010000065041601277682</v>
      </c>
      <c r="K227" s="5" t="str">
        <f>IF(F227="B",LEFT('[1]TCE - ANEXO IV - Preencher'!M236,2),IF(F227="S",LEFT('[1]TCE - ANEXO IV - Preencher'!M236,7),IF('[1]TCE - ANEXO IV - Preencher'!H236="","")))</f>
        <v>29</v>
      </c>
      <c r="L227" s="7">
        <f>'[1]TCE - ANEXO IV - Preencher'!N236</f>
        <v>87.78</v>
      </c>
    </row>
    <row r="228" spans="1:12" s="8" customFormat="1" ht="19.5" customHeight="1" x14ac:dyDescent="0.2">
      <c r="A228" s="3">
        <f>IFERROR(VLOOKUP(B228,'[1]DADOS (OCULTAR)'!$Q$3:$S$103,3,0),"")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3.99 - Outras despesas com Material de Consumo</v>
      </c>
      <c r="D228" s="3">
        <f>'[1]TCE - ANEXO IV - Preencher'!F237</f>
        <v>27903825000172</v>
      </c>
      <c r="E228" s="5" t="str">
        <f>'[1]TCE - ANEXO IV - Preencher'!G237</f>
        <v>MENEZES E FREITAS MATERIAIS DE CONTR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000009904</v>
      </c>
      <c r="I228" s="6" t="str">
        <f>IF('[1]TCE - ANEXO IV - Preencher'!K237="","",'[1]TCE - ANEXO IV - Preencher'!K237)</f>
        <v>02/12/2022</v>
      </c>
      <c r="J228" s="5" t="str">
        <f>'[1]TCE - ANEXO IV - Preencher'!L237</f>
        <v>26221227903825000172550010000099041540418525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237.7</v>
      </c>
    </row>
    <row r="229" spans="1:12" s="8" customFormat="1" ht="19.5" customHeight="1" x14ac:dyDescent="0.2">
      <c r="A229" s="3">
        <f>IFERROR(VLOOKUP(B229,'[1]DADOS (OCULTAR)'!$Q$3:$S$103,3,0),"")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3.99 - Outras despesas com Material de Consumo</v>
      </c>
      <c r="D229" s="3">
        <f>'[1]TCE - ANEXO IV - Preencher'!F238</f>
        <v>27903825000172</v>
      </c>
      <c r="E229" s="5" t="str">
        <f>'[1]TCE - ANEXO IV - Preencher'!G238</f>
        <v>MENEZES E FREITAS MATERIAIS DE CONTR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000009941</v>
      </c>
      <c r="I229" s="6" t="str">
        <f>IF('[1]TCE - ANEXO IV - Preencher'!K238="","",'[1]TCE - ANEXO IV - Preencher'!K238)</f>
        <v>09/12/2022</v>
      </c>
      <c r="J229" s="5" t="str">
        <f>'[1]TCE - ANEXO IV - Preencher'!L238</f>
        <v>26221227903825000172550010000099411836377835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29.35</v>
      </c>
    </row>
    <row r="230" spans="1:12" s="8" customFormat="1" ht="19.5" customHeight="1" x14ac:dyDescent="0.2">
      <c r="A230" s="3">
        <f>IFERROR(VLOOKUP(B230,'[1]DADOS (OCULTAR)'!$Q$3:$S$103,3,0),"")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3.99 - Outras despesas com Material de Consumo</v>
      </c>
      <c r="D230" s="3">
        <f>'[1]TCE - ANEXO IV - Preencher'!F239</f>
        <v>27903825000172</v>
      </c>
      <c r="E230" s="5" t="str">
        <f>'[1]TCE - ANEXO IV - Preencher'!G239</f>
        <v>MENEZES E FREITAS MATERIAIS DE CONTR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000009970</v>
      </c>
      <c r="I230" s="6" t="str">
        <f>IF('[1]TCE - ANEXO IV - Preencher'!K239="","",'[1]TCE - ANEXO IV - Preencher'!K239)</f>
        <v>14/12/2022</v>
      </c>
      <c r="J230" s="5" t="str">
        <f>'[1]TCE - ANEXO IV - Preencher'!L239</f>
        <v>26221227903825000172550010000099701222502749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146</v>
      </c>
    </row>
    <row r="231" spans="1:12" s="8" customFormat="1" ht="19.5" customHeight="1" x14ac:dyDescent="0.2">
      <c r="A231" s="3">
        <f>IFERROR(VLOOKUP(B231,'[1]DADOS (OCULTAR)'!$Q$3:$S$103,3,0),"")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3.99 - Outras despesas com Material de Consumo</v>
      </c>
      <c r="D231" s="3">
        <f>'[1]TCE - ANEXO IV - Preencher'!F240</f>
        <v>27903825000172</v>
      </c>
      <c r="E231" s="5" t="str">
        <f>'[1]TCE - ANEXO IV - Preencher'!G240</f>
        <v>MENEZES E FREITAS MATERIAIS DE CONTR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000009999</v>
      </c>
      <c r="I231" s="6" t="str">
        <f>IF('[1]TCE - ANEXO IV - Preencher'!K240="","",'[1]TCE - ANEXO IV - Preencher'!K240)</f>
        <v>20/12/2022</v>
      </c>
      <c r="J231" s="5" t="str">
        <f>'[1]TCE - ANEXO IV - Preencher'!L240</f>
        <v>26221227903825000172550010000099991140914855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12.09</v>
      </c>
    </row>
    <row r="232" spans="1:12" s="8" customFormat="1" ht="19.5" customHeight="1" x14ac:dyDescent="0.2">
      <c r="A232" s="3">
        <f>IFERROR(VLOOKUP(B232,'[1]DADOS (OCULTAR)'!$Q$3:$S$103,3,0),"")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3.99 - Outras despesas com Material de Consumo</v>
      </c>
      <c r="D232" s="3">
        <f>'[1]TCE - ANEXO IV - Preencher'!F241</f>
        <v>140827000109</v>
      </c>
      <c r="E232" s="5" t="str">
        <f>'[1]TCE - ANEXO IV - Preencher'!G241</f>
        <v>ENGELUZ ENGENHARIA E COMERCIO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000014326</v>
      </c>
      <c r="I232" s="6" t="str">
        <f>IF('[1]TCE - ANEXO IV - Preencher'!K241="","",'[1]TCE - ANEXO IV - Preencher'!K241)</f>
        <v>14/12/2022</v>
      </c>
      <c r="J232" s="5" t="str">
        <f>'[1]TCE - ANEXO IV - Preencher'!L241</f>
        <v>52221200140827000109550010000143261816998673</v>
      </c>
      <c r="K232" s="5" t="str">
        <f>IF(F232="B",LEFT('[1]TCE - ANEXO IV - Preencher'!M241,2),IF(F232="S",LEFT('[1]TCE - ANEXO IV - Preencher'!M241,7),IF('[1]TCE - ANEXO IV - Preencher'!H241="","")))</f>
        <v>52</v>
      </c>
      <c r="L232" s="7">
        <f>'[1]TCE - ANEXO IV - Preencher'!N241</f>
        <v>511</v>
      </c>
    </row>
    <row r="233" spans="1:12" s="8" customFormat="1" ht="19.5" customHeight="1" x14ac:dyDescent="0.2">
      <c r="A233" s="3">
        <f>IFERROR(VLOOKUP(B233,'[1]DADOS (OCULTAR)'!$Q$3:$S$103,3,0),"")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3.99 - Outras despesas com Material de Consumo</v>
      </c>
      <c r="D233" s="3">
        <f>'[1]TCE - ANEXO IV - Preencher'!F242</f>
        <v>16586047000119</v>
      </c>
      <c r="E233" s="5" t="str">
        <f>'[1]TCE - ANEXO IV - Preencher'!G242</f>
        <v>IPE MADEIRAS MAQUINAS E FERRAMENTAS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000084702</v>
      </c>
      <c r="I233" s="6" t="str">
        <f>IF('[1]TCE - ANEXO IV - Preencher'!K242="","",'[1]TCE - ANEXO IV - Preencher'!K242)</f>
        <v>15/12/2022</v>
      </c>
      <c r="J233" s="5" t="str">
        <f>'[1]TCE - ANEXO IV - Preencher'!L242</f>
        <v>26221216586047000119550040000847021641182046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58.25</v>
      </c>
    </row>
    <row r="234" spans="1:12" s="8" customFormat="1" ht="19.5" customHeight="1" x14ac:dyDescent="0.2">
      <c r="A234" s="3">
        <f>IFERROR(VLOOKUP(B234,'[1]DADOS (OCULTAR)'!$Q$3:$S$103,3,0),"")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3.99 - Outras despesas com Material de Consumo</v>
      </c>
      <c r="D234" s="3">
        <f>'[1]TCE - ANEXO IV - Preencher'!F243</f>
        <v>2991409000142</v>
      </c>
      <c r="E234" s="5" t="str">
        <f>'[1]TCE - ANEXO IV - Preencher'!G243</f>
        <v>FERRAMENTAL MAQUINAS FERRAMENTAL E PARAFUSOS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165633</v>
      </c>
      <c r="I234" s="6" t="str">
        <f>IF('[1]TCE - ANEXO IV - Preencher'!K243="","",'[1]TCE - ANEXO IV - Preencher'!K243)</f>
        <v>21/11/2022</v>
      </c>
      <c r="J234" s="5" t="str">
        <f>'[1]TCE - ANEXO IV - Preencher'!L243</f>
        <v>29221102991409000142550010001656331213751329</v>
      </c>
      <c r="K234" s="5" t="str">
        <f>IF(F234="B",LEFT('[1]TCE - ANEXO IV - Preencher'!M243,2),IF(F234="S",LEFT('[1]TCE - ANEXO IV - Preencher'!M243,7),IF('[1]TCE - ANEXO IV - Preencher'!H243="","")))</f>
        <v>29</v>
      </c>
      <c r="L234" s="7">
        <f>'[1]TCE - ANEXO IV - Preencher'!N243</f>
        <v>110.5</v>
      </c>
    </row>
    <row r="235" spans="1:12" s="8" customFormat="1" ht="19.5" customHeight="1" x14ac:dyDescent="0.2">
      <c r="A235" s="3">
        <f>IFERROR(VLOOKUP(B235,'[1]DADOS (OCULTAR)'!$Q$3:$S$103,3,0),"")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3.99 - Outras despesas com Material de Consumo</v>
      </c>
      <c r="D235" s="3">
        <f>'[1]TCE - ANEXO IV - Preencher'!F244</f>
        <v>17304095000130</v>
      </c>
      <c r="E235" s="5" t="str">
        <f>'[1]TCE - ANEXO IV - Preencher'!G244</f>
        <v>JUNCAO COMERCIO E REP DE MAT DE CONSTRUC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191554</v>
      </c>
      <c r="I235" s="6" t="str">
        <f>IF('[1]TCE - ANEXO IV - Preencher'!K244="","",'[1]TCE - ANEXO IV - Preencher'!K244)</f>
        <v>05/12/2022</v>
      </c>
      <c r="J235" s="5" t="str">
        <f>'[1]TCE - ANEXO IV - Preencher'!L244</f>
        <v>26221217304095000130550020001915541103724415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520</v>
      </c>
    </row>
    <row r="236" spans="1:12" s="8" customFormat="1" ht="19.5" customHeight="1" x14ac:dyDescent="0.2">
      <c r="A236" s="3">
        <f>IFERROR(VLOOKUP(B236,'[1]DADOS (OCULTAR)'!$Q$3:$S$103,3,0),"")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3.99 - Outras despesas com Material de Consumo</v>
      </c>
      <c r="D236" s="3">
        <f>'[1]TCE - ANEXO IV - Preencher'!F245</f>
        <v>4265871000198</v>
      </c>
      <c r="E236" s="5" t="str">
        <f>'[1]TCE - ANEXO IV - Preencher'!G245</f>
        <v>LEAO EQUIPADORA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209670</v>
      </c>
      <c r="I236" s="6" t="str">
        <f>IF('[1]TCE - ANEXO IV - Preencher'!K245="","",'[1]TCE - ANEXO IV - Preencher'!K245)</f>
        <v>05/12/2022</v>
      </c>
      <c r="J236" s="5" t="str">
        <f>'[1]TCE - ANEXO IV - Preencher'!L245</f>
        <v>26221204265871000198550050002096701245155396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82.95</v>
      </c>
    </row>
    <row r="237" spans="1:12" s="8" customFormat="1" ht="19.5" customHeight="1" x14ac:dyDescent="0.2">
      <c r="A237" s="3">
        <f>IFERROR(VLOOKUP(B237,'[1]DADOS (OCULTAR)'!$Q$3:$S$103,3,0),"")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3.99 - Outras despesas com Material de Consumo</v>
      </c>
      <c r="D237" s="3">
        <f>'[1]TCE - ANEXO IV - Preencher'!F246</f>
        <v>4265871000198</v>
      </c>
      <c r="E237" s="5" t="str">
        <f>'[1]TCE - ANEXO IV - Preencher'!G246</f>
        <v>LEAO EQUIPADORA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210572</v>
      </c>
      <c r="I237" s="6" t="str">
        <f>IF('[1]TCE - ANEXO IV - Preencher'!K246="","",'[1]TCE - ANEXO IV - Preencher'!K246)</f>
        <v>19/12/2022</v>
      </c>
      <c r="J237" s="5" t="str">
        <f>'[1]TCE - ANEXO IV - Preencher'!L246</f>
        <v>26221204265871000198550050002105721220521145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64.5</v>
      </c>
    </row>
    <row r="238" spans="1:12" s="8" customFormat="1" ht="19.5" customHeight="1" x14ac:dyDescent="0.2">
      <c r="A238" s="3">
        <f>IFERROR(VLOOKUP(B238,'[1]DADOS (OCULTAR)'!$Q$3:$S$103,3,0),"")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3.99 - Outras despesas com Material de Consumo</v>
      </c>
      <c r="D238" s="3">
        <f>'[1]TCE - ANEXO IV - Preencher'!F247</f>
        <v>4265871000198</v>
      </c>
      <c r="E238" s="5" t="str">
        <f>'[1]TCE - ANEXO IV - Preencher'!G247</f>
        <v>LEAO EQUIPADORA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210765</v>
      </c>
      <c r="I238" s="6" t="str">
        <f>IF('[1]TCE - ANEXO IV - Preencher'!K247="","",'[1]TCE - ANEXO IV - Preencher'!K247)</f>
        <v>22/12/2022</v>
      </c>
      <c r="J238" s="5" t="str">
        <f>'[1]TCE - ANEXO IV - Preencher'!L247</f>
        <v>26221204265871000198550050002107651171431695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45.91</v>
      </c>
    </row>
    <row r="239" spans="1:12" s="8" customFormat="1" ht="19.5" customHeight="1" x14ac:dyDescent="0.2">
      <c r="A239" s="3">
        <f>IFERROR(VLOOKUP(B239,'[1]DADOS (OCULTAR)'!$Q$3:$S$103,3,0),"")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3.99 - Outras despesas com Material de Consumo</v>
      </c>
      <c r="D239" s="3">
        <f>'[1]TCE - ANEXO IV - Preencher'!F248</f>
        <v>9436414000132</v>
      </c>
      <c r="E239" s="5" t="str">
        <f>'[1]TCE - ANEXO IV - Preencher'!G248</f>
        <v>PREMOLNITOS MAT DE CONST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315844</v>
      </c>
      <c r="I239" s="6" t="str">
        <f>IF('[1]TCE - ANEXO IV - Preencher'!K248="","",'[1]TCE - ANEXO IV - Preencher'!K248)</f>
        <v>06/12/2022</v>
      </c>
      <c r="J239" s="5" t="str">
        <f>'[1]TCE - ANEXO IV - Preencher'!L248</f>
        <v>26221209436414000132550020003158441228154224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579.79999999999995</v>
      </c>
    </row>
    <row r="240" spans="1:12" s="8" customFormat="1" ht="19.5" customHeight="1" x14ac:dyDescent="0.2">
      <c r="A240" s="3">
        <f>IFERROR(VLOOKUP(B240,'[1]DADOS (OCULTAR)'!$Q$3:$S$103,3,0),"")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3.99 - Outras despesas com Material de Consumo</v>
      </c>
      <c r="D240" s="3">
        <f>'[1]TCE - ANEXO IV - Preencher'!F249</f>
        <v>9436414000132</v>
      </c>
      <c r="E240" s="5" t="str">
        <f>'[1]TCE - ANEXO IV - Preencher'!G249</f>
        <v>PREMOLNITOS MAT DE CONST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316555</v>
      </c>
      <c r="I240" s="6" t="str">
        <f>IF('[1]TCE - ANEXO IV - Preencher'!K249="","",'[1]TCE - ANEXO IV - Preencher'!K249)</f>
        <v>14/12/2022</v>
      </c>
      <c r="J240" s="5" t="str">
        <f>'[1]TCE - ANEXO IV - Preencher'!L249</f>
        <v>26221209436414000132550020003165551112209210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38.770000000000003</v>
      </c>
    </row>
    <row r="241" spans="1:12" s="8" customFormat="1" ht="19.5" customHeight="1" x14ac:dyDescent="0.2">
      <c r="A241" s="3">
        <f>IFERROR(VLOOKUP(B241,'[1]DADOS (OCULTAR)'!$Q$3:$S$103,3,0),"")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3.99 - Outras despesas com Material de Consumo</v>
      </c>
      <c r="D241" s="3">
        <f>'[1]TCE - ANEXO IV - Preencher'!F250</f>
        <v>24441065000130</v>
      </c>
      <c r="E241" s="5" t="str">
        <f>'[1]TCE - ANEXO IV - Preencher'!G250</f>
        <v>PREMIER MATERIAL DE CONST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000030415</v>
      </c>
      <c r="I241" s="6" t="str">
        <f>IF('[1]TCE - ANEXO IV - Preencher'!K250="","",'[1]TCE - ANEXO IV - Preencher'!K250)</f>
        <v>13/12/2022</v>
      </c>
      <c r="J241" s="5" t="str">
        <f>'[1]TCE - ANEXO IV - Preencher'!L250</f>
        <v>26221224441065000130550010000304151057890828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225.78</v>
      </c>
    </row>
    <row r="242" spans="1:12" s="8" customFormat="1" ht="19.5" customHeight="1" x14ac:dyDescent="0.2">
      <c r="A242" s="3">
        <f>IFERROR(VLOOKUP(B242,'[1]DADOS (OCULTAR)'!$Q$3:$S$103,3,0),"")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3.99 - Outras despesas com Material de Consumo</v>
      </c>
      <c r="D242" s="3">
        <f>'[1]TCE - ANEXO IV - Preencher'!F251</f>
        <v>2991409000142</v>
      </c>
      <c r="E242" s="5" t="str">
        <f>'[1]TCE - ANEXO IV - Preencher'!G251</f>
        <v>FERRAMENTAL MAQUINAS FERRAMENTAL E PARAFUSOS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165633</v>
      </c>
      <c r="I242" s="6" t="str">
        <f>IF('[1]TCE - ANEXO IV - Preencher'!K251="","",'[1]TCE - ANEXO IV - Preencher'!K251)</f>
        <v>21/11/2022</v>
      </c>
      <c r="J242" s="5" t="str">
        <f>'[1]TCE - ANEXO IV - Preencher'!L251</f>
        <v>29221102991409000142550010001656331213751329</v>
      </c>
      <c r="K242" s="5" t="str">
        <f>IF(F242="B",LEFT('[1]TCE - ANEXO IV - Preencher'!M251,2),IF(F242="S",LEFT('[1]TCE - ANEXO IV - Preencher'!M251,7),IF('[1]TCE - ANEXO IV - Preencher'!H251="","")))</f>
        <v>29</v>
      </c>
      <c r="L242" s="7">
        <f>'[1]TCE - ANEXO IV - Preencher'!N251</f>
        <v>9.1</v>
      </c>
    </row>
    <row r="243" spans="1:12" s="8" customFormat="1" ht="19.5" customHeight="1" x14ac:dyDescent="0.2">
      <c r="A243" s="3">
        <f>IFERROR(VLOOKUP(B243,'[1]DADOS (OCULTAR)'!$Q$3:$S$103,3,0),"")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3.99 - Outras despesas com Material de Consumo</v>
      </c>
      <c r="D243" s="3">
        <f>'[1]TCE - ANEXO IV - Preencher'!F252</f>
        <v>9436414000132</v>
      </c>
      <c r="E243" s="5" t="str">
        <f>'[1]TCE - ANEXO IV - Preencher'!G252</f>
        <v>PREMOLNITOS MAT DE CONST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317044</v>
      </c>
      <c r="I243" s="6" t="str">
        <f>IF('[1]TCE - ANEXO IV - Preencher'!K252="","",'[1]TCE - ANEXO IV - Preencher'!K252)</f>
        <v>20/12/2022</v>
      </c>
      <c r="J243" s="5" t="str">
        <f>'[1]TCE - ANEXO IV - Preencher'!L252</f>
        <v>26221209436414000132550020003170441842361866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20.93</v>
      </c>
    </row>
    <row r="244" spans="1:12" s="8" customFormat="1" ht="19.5" customHeight="1" x14ac:dyDescent="0.2">
      <c r="A244" s="3">
        <f>IFERROR(VLOOKUP(B244,'[1]DADOS (OCULTAR)'!$Q$3:$S$103,3,0),"")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3.99 - Outras despesas com Material de Consumo</v>
      </c>
      <c r="D244" s="3">
        <f>'[1]TCE - ANEXO IV - Preencher'!F253</f>
        <v>10723181000138</v>
      </c>
      <c r="E244" s="5" t="str">
        <f>'[1]TCE - ANEXO IV - Preencher'!G253</f>
        <v>TF TRANSFORMOTORES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5214</v>
      </c>
      <c r="I244" s="6" t="str">
        <f>IF('[1]TCE - ANEXO IV - Preencher'!K253="","",'[1]TCE - ANEXO IV - Preencher'!K253)</f>
        <v>01/12/2022</v>
      </c>
      <c r="J244" s="5" t="str">
        <f>'[1]TCE - ANEXO IV - Preencher'!L253</f>
        <v>26221210723181000138550010000052141751781693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15</v>
      </c>
    </row>
    <row r="245" spans="1:12" s="8" customFormat="1" ht="19.5" customHeight="1" x14ac:dyDescent="0.2">
      <c r="A245" s="3">
        <f>IFERROR(VLOOKUP(B245,'[1]DADOS (OCULTAR)'!$Q$3:$S$103,3,0),"")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3.99 - Outras despesas com Material de Consumo</v>
      </c>
      <c r="D245" s="3">
        <f>'[1]TCE - ANEXO IV - Preencher'!F254</f>
        <v>10723181000138</v>
      </c>
      <c r="E245" s="5" t="str">
        <f>'[1]TCE - ANEXO IV - Preencher'!G254</f>
        <v>TF TRANSFORMOTORES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5216</v>
      </c>
      <c r="I245" s="6" t="str">
        <f>IF('[1]TCE - ANEXO IV - Preencher'!K254="","",'[1]TCE - ANEXO IV - Preencher'!K254)</f>
        <v>01/12/2022</v>
      </c>
      <c r="J245" s="5" t="str">
        <f>'[1]TCE - ANEXO IV - Preencher'!L254</f>
        <v>26221210723181000138550010000052161022655113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30</v>
      </c>
    </row>
    <row r="246" spans="1:12" s="8" customFormat="1" ht="19.5" customHeight="1" x14ac:dyDescent="0.2">
      <c r="A246" s="3">
        <f>IFERROR(VLOOKUP(B246,'[1]DADOS (OCULTAR)'!$Q$3:$S$103,3,0),"")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1.99 - Outras Despesas com Pessoal</v>
      </c>
      <c r="D246" s="3">
        <f>'[1]TCE - ANEXO IV - Preencher'!F255</f>
        <v>2102498000129</v>
      </c>
      <c r="E246" s="5" t="str">
        <f>'[1]TCE - ANEXO IV - Preencher'!G255</f>
        <v xml:space="preserve">METROPOLITAN LIFE SEGUROS </v>
      </c>
      <c r="F246" s="5" t="str">
        <f>'[1]TCE - ANEXO IV - Preencher'!H255</f>
        <v>S</v>
      </c>
      <c r="G246" s="5" t="str">
        <f>'[1]TCE - ANEXO IV - Preencher'!I255</f>
        <v>N</v>
      </c>
      <c r="H246" s="5" t="str">
        <f>'[1]TCE - ANEXO IV - Preencher'!J255</f>
        <v>FATURA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2621.35</v>
      </c>
    </row>
    <row r="247" spans="1:12" s="8" customFormat="1" ht="19.5" customHeight="1" x14ac:dyDescent="0.2">
      <c r="A247" s="3">
        <f>IFERROR(VLOOKUP(B247,'[1]DADOS (OCULTAR)'!$Q$3:$S$103,3,0),"")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1.99 - Outras Despesas com Pessoal</v>
      </c>
      <c r="D247" s="3">
        <f>'[1]TCE - ANEXO IV - Preencher'!F256</f>
        <v>8380889000434</v>
      </c>
      <c r="E247" s="5" t="str">
        <f>'[1]TCE - ANEXO IV - Preencher'!G256</f>
        <v>ATLANTICO TRANSPORTES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00000022350</v>
      </c>
      <c r="I247" s="6">
        <f>IF('[1]TCE - ANEXO IV - Preencher'!K256="","",'[1]TCE - ANEXO IV - Preencher'!K256)</f>
        <v>44890</v>
      </c>
      <c r="J247" s="5" t="str">
        <f>'[1]TCE - ANEXO IV - Preencher'!L256</f>
        <v>680aac137</v>
      </c>
      <c r="K247" s="5" t="str">
        <f>IF(F247="B",LEFT('[1]TCE - ANEXO IV - Preencher'!M256,2),IF(F247="S",LEFT('[1]TCE - ANEXO IV - Preencher'!M256,7),IF('[1]TCE - ANEXO IV - Preencher'!H256="","")))</f>
        <v>2611101</v>
      </c>
      <c r="L247" s="7">
        <f>'[1]TCE - ANEXO IV - Preencher'!N256</f>
        <v>21142.05</v>
      </c>
    </row>
    <row r="248" spans="1:12" s="8" customFormat="1" ht="19.5" customHeight="1" x14ac:dyDescent="0.2">
      <c r="A248" s="3">
        <f>IFERROR(VLOOKUP(B248,'[1]DADOS (OCULTAR)'!$Q$3:$S$103,3,0),"")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1.99 - Outras Despesas com Pessoal</v>
      </c>
      <c r="D248" s="3">
        <f>'[1]TCE - ANEXO IV - Preencher'!F257</f>
        <v>34133896000107</v>
      </c>
      <c r="E248" s="5" t="str">
        <f>'[1]TCE - ANEXO IV - Preencher'!G257</f>
        <v>SETRANVASF GESTAO DE CREDITOS EIRELI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20221197</v>
      </c>
      <c r="I248" s="6">
        <f>IF('[1]TCE - ANEXO IV - Preencher'!K257="","",'[1]TCE - ANEXO IV - Preencher'!K257)</f>
        <v>44915</v>
      </c>
      <c r="J248" s="5" t="str">
        <f>'[1]TCE - ANEXO IV - Preencher'!L257</f>
        <v>3FCDABD6F</v>
      </c>
      <c r="K248" s="5" t="str">
        <f>IF(F248="B",LEFT('[1]TCE - ANEXO IV - Preencher'!M257,2),IF(F248="S",LEFT('[1]TCE - ANEXO IV - Preencher'!M257,7),IF('[1]TCE - ANEXO IV - Preencher'!H257="","")))</f>
        <v>2918407</v>
      </c>
      <c r="L248" s="7">
        <f>'[1]TCE - ANEXO IV - Preencher'!N257</f>
        <v>7212</v>
      </c>
    </row>
    <row r="249" spans="1:12" s="8" customFormat="1" ht="19.5" customHeight="1" x14ac:dyDescent="0.2">
      <c r="A249" s="3">
        <f>IFERROR(VLOOKUP(B249,'[1]DADOS (OCULTAR)'!$Q$3:$S$103,3,0),"")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1.99 - Outras Despesas com Pessoal</v>
      </c>
      <c r="D249" s="3" t="str">
        <f>'[1]TCE - ANEXO IV - Preencher'!F258</f>
        <v>12.696.911/0001-84</v>
      </c>
      <c r="E249" s="5" t="str">
        <f>'[1]TCE - ANEXO IV - Preencher'!G258</f>
        <v>ASSOC. TRANSP. ALTERN. COMPLEM. PASSAG. PROJ. IRRIGADOS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1537</v>
      </c>
      <c r="I249" s="6">
        <f>IF('[1]TCE - ANEXO IV - Preencher'!K258="","",'[1]TCE - ANEXO IV - Preencher'!K258)</f>
        <v>44896</v>
      </c>
      <c r="J249" s="5" t="str">
        <f>'[1]TCE - ANEXO IV - Preencher'!L258</f>
        <v>52330bf85</v>
      </c>
      <c r="K249" s="5" t="str">
        <f>IF(F249="B",LEFT('[1]TCE - ANEXO IV - Preencher'!M258,2),IF(F249="S",LEFT('[1]TCE - ANEXO IV - Preencher'!M258,7),IF('[1]TCE - ANEXO IV - Preencher'!H258="","")))</f>
        <v>2611101</v>
      </c>
      <c r="L249" s="7">
        <f>'[1]TCE - ANEXO IV - Preencher'!N258</f>
        <v>210</v>
      </c>
    </row>
    <row r="250" spans="1:12" s="8" customFormat="1" ht="19.5" customHeight="1" x14ac:dyDescent="0.2">
      <c r="A250" s="3">
        <f>IFERROR(VLOOKUP(B250,'[1]DADOS (OCULTAR)'!$Q$3:$S$103,3,0),"")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1.99 - Outras Despesas com Pessoal</v>
      </c>
      <c r="D250" s="3">
        <f>'[1]TCE - ANEXO IV - Preencher'!F259</f>
        <v>7107866000145</v>
      </c>
      <c r="E250" s="5" t="str">
        <f>'[1]TCE - ANEXO IV - Preencher'!G259</f>
        <v>ASSOC. TRANSP. ALTERN. COMPLEM. PASSAG. PROJ. IRRIGADOS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2875</v>
      </c>
      <c r="I250" s="6">
        <f>IF('[1]TCE - ANEXO IV - Preencher'!K259="","",'[1]TCE - ANEXO IV - Preencher'!K259)</f>
        <v>44895</v>
      </c>
      <c r="J250" s="5" t="str">
        <f>'[1]TCE - ANEXO IV - Preencher'!L259</f>
        <v>25ef69c50</v>
      </c>
      <c r="K250" s="5" t="str">
        <f>IF(F250="B",LEFT('[1]TCE - ANEXO IV - Preencher'!M259,2),IF(F250="S",LEFT('[1]TCE - ANEXO IV - Preencher'!M259,7),IF('[1]TCE - ANEXO IV - Preencher'!H259="","")))</f>
        <v>2611101</v>
      </c>
      <c r="L250" s="7">
        <f>'[1]TCE - ANEXO IV - Preencher'!N259</f>
        <v>1176</v>
      </c>
    </row>
    <row r="251" spans="1:12" s="8" customFormat="1" ht="19.5" customHeight="1" x14ac:dyDescent="0.2">
      <c r="A251" s="3">
        <f>IFERROR(VLOOKUP(B251,'[1]DADOS (OCULTAR)'!$Q$3:$S$103,3,0),"")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1.99 - Outras Despesas com Pessoal</v>
      </c>
      <c r="D251" s="3">
        <f>'[1]TCE - ANEXO IV - Preencher'!F260</f>
        <v>34133896000107</v>
      </c>
      <c r="E251" s="5" t="str">
        <f>'[1]TCE - ANEXO IV - Preencher'!G260</f>
        <v>SETRANVASF GESTAO DE CREDITOS EIRELI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20221199</v>
      </c>
      <c r="I251" s="6">
        <f>IF('[1]TCE - ANEXO IV - Preencher'!K260="","",'[1]TCE - ANEXO IV - Preencher'!K260)</f>
        <v>44915</v>
      </c>
      <c r="J251" s="5" t="str">
        <f>'[1]TCE - ANEXO IV - Preencher'!L260</f>
        <v>31956B407</v>
      </c>
      <c r="K251" s="5" t="str">
        <f>IF(F251="B",LEFT('[1]TCE - ANEXO IV - Preencher'!M260,2),IF(F251="S",LEFT('[1]TCE - ANEXO IV - Preencher'!M260,7),IF('[1]TCE - ANEXO IV - Preencher'!H260="","")))</f>
        <v>2918407</v>
      </c>
      <c r="L251" s="7">
        <f>'[1]TCE - ANEXO IV - Preencher'!N260</f>
        <v>450</v>
      </c>
    </row>
    <row r="252" spans="1:12" s="8" customFormat="1" ht="19.5" customHeight="1" x14ac:dyDescent="0.2">
      <c r="A252" s="3">
        <f>IFERROR(VLOOKUP(B252,'[1]DADOS (OCULTAR)'!$Q$3:$S$103,3,0),"")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1.99 - Outras Despesas com Pessoal</v>
      </c>
      <c r="D252" s="3">
        <f>'[1]TCE - ANEXO IV - Preencher'!F261</f>
        <v>20129691000135</v>
      </c>
      <c r="E252" s="5" t="str">
        <f>'[1]TCE - ANEXO IV - Preencher'!G261</f>
        <v xml:space="preserve">COOPERTRANSERTAO - COOPERATIVA DOS PROPRIETARIOS 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1393</v>
      </c>
      <c r="I252" s="6">
        <f>IF('[1]TCE - ANEXO IV - Preencher'!K261="","",'[1]TCE - ANEXO IV - Preencher'!K261)</f>
        <v>44895</v>
      </c>
      <c r="J252" s="5" t="str">
        <f>'[1]TCE - ANEXO IV - Preencher'!L261</f>
        <v>f0d918b60</v>
      </c>
      <c r="K252" s="5" t="str">
        <f>IF(F252="B",LEFT('[1]TCE - ANEXO IV - Preencher'!M261,2),IF(F252="S",LEFT('[1]TCE - ANEXO IV - Preencher'!M261,7),IF('[1]TCE - ANEXO IV - Preencher'!H261="","")))</f>
        <v>2611101</v>
      </c>
      <c r="L252" s="7">
        <f>'[1]TCE - ANEXO IV - Preencher'!N261</f>
        <v>224</v>
      </c>
    </row>
    <row r="253" spans="1:12" s="8" customFormat="1" ht="19.5" customHeight="1" x14ac:dyDescent="0.2">
      <c r="A253" s="3">
        <f>IFERROR(VLOOKUP(B253,'[1]DADOS (OCULTAR)'!$Q$3:$S$103,3,0),"")</f>
        <v>9039744000780</v>
      </c>
      <c r="B253" s="4" t="str">
        <f>'[1]TCE - ANEXO IV - Preencher'!C262</f>
        <v>HOSPITAL DOM MALAN</v>
      </c>
      <c r="C253" s="4" t="str">
        <f>'[1]TCE - ANEXO IV - Preencher'!E262</f>
        <v xml:space="preserve">5.21 - Seguros em geral </v>
      </c>
      <c r="D253" s="3">
        <f>'[1]TCE - ANEXO IV - Preencher'!F262</f>
        <v>92682038000100</v>
      </c>
      <c r="E253" s="5" t="str">
        <f>'[1]TCE - ANEXO IV - Preencher'!G262</f>
        <v xml:space="preserve">BRADESCO AUTO/RE COMPANHIA DE SEGUROS </v>
      </c>
      <c r="F253" s="5" t="str">
        <f>'[1]TCE - ANEXO IV - Preencher'!H262</f>
        <v>S</v>
      </c>
      <c r="G253" s="5" t="str">
        <f>'[1]TCE - ANEXO IV - Preencher'!I262</f>
        <v>N</v>
      </c>
      <c r="H253" s="5" t="str">
        <f>'[1]TCE - ANEXO IV - Preencher'!J262</f>
        <v>APÓLICE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179.25</v>
      </c>
    </row>
    <row r="254" spans="1:12" s="8" customFormat="1" ht="19.5" customHeight="1" x14ac:dyDescent="0.2">
      <c r="A254" s="3">
        <f>IFERROR(VLOOKUP(B254,'[1]DADOS (OCULTAR)'!$Q$3:$S$103,3,0),"")</f>
        <v>9039744000780</v>
      </c>
      <c r="B254" s="4" t="str">
        <f>'[1]TCE - ANEXO IV - Preencher'!C263</f>
        <v>HOSPITAL DOM MALAN</v>
      </c>
      <c r="C254" s="4" t="str">
        <f>'[1]TCE - ANEXO IV - Preencher'!E263</f>
        <v xml:space="preserve">5.21 - Seguros em geral </v>
      </c>
      <c r="D254" s="3" t="str">
        <f>'[1]TCE - ANEXO IV - Preencher'!F263</f>
        <v>03.502.099/0001-18</v>
      </c>
      <c r="E254" s="5" t="str">
        <f>'[1]TCE - ANEXO IV - Preencher'!G263</f>
        <v>CHUBB SEGUROS BRASIL S.A</v>
      </c>
      <c r="F254" s="5" t="str">
        <f>'[1]TCE - ANEXO IV - Preencher'!H263</f>
        <v>S</v>
      </c>
      <c r="G254" s="5" t="str">
        <f>'[1]TCE - ANEXO IV - Preencher'!I263</f>
        <v>N</v>
      </c>
      <c r="H254" s="5" t="str">
        <f>'[1]TCE - ANEXO IV - Preencher'!J263</f>
        <v>APÓLICE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559.79999999999995</v>
      </c>
    </row>
    <row r="255" spans="1:12" s="8" customFormat="1" ht="19.5" customHeight="1" x14ac:dyDescent="0.2">
      <c r="A255" s="3">
        <f>IFERROR(VLOOKUP(B255,'[1]DADOS (OCULTAR)'!$Q$3:$S$103,3,0),"")</f>
        <v>9039744000780</v>
      </c>
      <c r="B255" s="4" t="str">
        <f>'[1]TCE - ANEXO IV - Preencher'!C264</f>
        <v>HOSPITAL DOM MALAN</v>
      </c>
      <c r="C255" s="4" t="str">
        <f>'[1]TCE - ANEXO IV - Preencher'!E264</f>
        <v xml:space="preserve">5.21 - Seguros em geral </v>
      </c>
      <c r="D255" s="3">
        <f>'[1]TCE - ANEXO IV - Preencher'!F264</f>
        <v>61198164000160</v>
      </c>
      <c r="E255" s="5" t="str">
        <f>'[1]TCE - ANEXO IV - Preencher'!G264</f>
        <v>PORTO SEGURO AUTO</v>
      </c>
      <c r="F255" s="5" t="str">
        <f>'[1]TCE - ANEXO IV - Preencher'!H264</f>
        <v>S</v>
      </c>
      <c r="G255" s="5" t="str">
        <f>'[1]TCE - ANEXO IV - Preencher'!I264</f>
        <v>N</v>
      </c>
      <c r="H255" s="5" t="str">
        <f>'[1]TCE - ANEXO IV - Preencher'!J264</f>
        <v>APÓLICE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983.13</v>
      </c>
    </row>
    <row r="256" spans="1:12" s="8" customFormat="1" ht="19.5" customHeight="1" x14ac:dyDescent="0.2">
      <c r="A256" s="3">
        <f>IFERROR(VLOOKUP(B256,'[1]DADOS (OCULTAR)'!$Q$3:$S$103,3,0),"")</f>
        <v>9039744000780</v>
      </c>
      <c r="B256" s="4" t="str">
        <f>'[1]TCE - ANEXO IV - Preencher'!C265</f>
        <v>HOSPITAL DOM MALAN</v>
      </c>
      <c r="C256" s="4" t="str">
        <f>'[1]TCE - ANEXO IV - Preencher'!E265</f>
        <v xml:space="preserve">5.21 - Seguros em geral </v>
      </c>
      <c r="D256" s="3">
        <f>'[1]TCE - ANEXO IV - Preencher'!F265</f>
        <v>61198164000160</v>
      </c>
      <c r="E256" s="5" t="str">
        <f>'[1]TCE - ANEXO IV - Preencher'!G265</f>
        <v xml:space="preserve">PORTO SEGURO CIA DE SEGUROS GERAIS </v>
      </c>
      <c r="F256" s="5" t="str">
        <f>'[1]TCE - ANEXO IV - Preencher'!H265</f>
        <v>S</v>
      </c>
      <c r="G256" s="5" t="str">
        <f>'[1]TCE - ANEXO IV - Preencher'!I265</f>
        <v>N</v>
      </c>
      <c r="H256" s="5" t="str">
        <f>'[1]TCE - ANEXO IV - Preencher'!J265</f>
        <v>APÓLICE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631.75</v>
      </c>
    </row>
    <row r="257" spans="1:12" s="8" customFormat="1" ht="19.5" customHeight="1" x14ac:dyDescent="0.2">
      <c r="A257" s="3">
        <f>IFERROR(VLOOKUP(B257,'[1]DADOS (OCULTAR)'!$Q$3:$S$103,3,0),"")</f>
        <v>9039744000780</v>
      </c>
      <c r="B257" s="4" t="str">
        <f>'[1]TCE - ANEXO IV - Preencher'!C266</f>
        <v>HOSPITAL DOM MALAN</v>
      </c>
      <c r="C257" s="4" t="str">
        <f>'[1]TCE - ANEXO IV - Preencher'!E266</f>
        <v xml:space="preserve">5.25 - Serviços Bancários </v>
      </c>
      <c r="D257" s="3" t="str">
        <f>'[1]TCE - ANEXO IV - Preencher'!F266</f>
        <v>60.746.948/8669-26</v>
      </c>
      <c r="E257" s="5" t="str">
        <f>'[1]TCE - ANEXO IV - Preencher'!G266</f>
        <v>BANCO BRADESCO S.A.</v>
      </c>
      <c r="F257" s="5" t="str">
        <f>'[1]TCE - ANEXO IV - Preencher'!H266</f>
        <v>S</v>
      </c>
      <c r="G257" s="5" t="str">
        <f>'[1]TCE - ANEXO IV - Preencher'!I266</f>
        <v>N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221.9</v>
      </c>
    </row>
    <row r="258" spans="1:12" s="8" customFormat="1" ht="19.5" customHeight="1" x14ac:dyDescent="0.2">
      <c r="A258" s="3">
        <f>IFERROR(VLOOKUP(B258,'[1]DADOS (OCULTAR)'!$Q$3:$S$103,3,0),"")</f>
        <v>9039744000780</v>
      </c>
      <c r="B258" s="4" t="str">
        <f>'[1]TCE - ANEXO IV - Preencher'!C267</f>
        <v>HOSPITAL DOM MALAN</v>
      </c>
      <c r="C258" s="4" t="str">
        <f>'[1]TCE - ANEXO IV - Preencher'!E267</f>
        <v xml:space="preserve">5.25 - Serviços Bancários </v>
      </c>
      <c r="D258" s="3">
        <f>'[1]TCE - ANEXO IV - Preencher'!F267</f>
        <v>60746948866926</v>
      </c>
      <c r="E258" s="5" t="str">
        <f>'[1]TCE - ANEXO IV - Preencher'!G267</f>
        <v>BANCO BRADESCO S.A.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326.89999999999998</v>
      </c>
    </row>
    <row r="259" spans="1:12" s="8" customFormat="1" ht="19.5" customHeight="1" x14ac:dyDescent="0.2">
      <c r="A259" s="3">
        <f>IFERROR(VLOOKUP(B259,'[1]DADOS (OCULTAR)'!$Q$3:$S$103,3,0),"")</f>
        <v>9039744000780</v>
      </c>
      <c r="B259" s="4" t="str">
        <f>'[1]TCE - ANEXO IV - Preencher'!C268</f>
        <v>HOSPITAL DOM MALAN</v>
      </c>
      <c r="C259" s="4" t="str">
        <f>'[1]TCE - ANEXO IV - Preencher'!E268</f>
        <v xml:space="preserve">5.25 - Serviços Bancários </v>
      </c>
      <c r="D259" s="3">
        <f>'[1]TCE - ANEXO IV - Preencher'!F268</f>
        <v>60746948866926</v>
      </c>
      <c r="E259" s="5" t="str">
        <f>'[1]TCE - ANEXO IV - Preencher'!G268</f>
        <v>BANCO BRADESCO S.A.</v>
      </c>
      <c r="F259" s="5" t="str">
        <f>'[1]TCE - ANEXO IV - Preencher'!H268</f>
        <v>S</v>
      </c>
      <c r="G259" s="5" t="str">
        <f>'[1]TCE - ANEXO IV - Preencher'!I268</f>
        <v>N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167.32</v>
      </c>
    </row>
    <row r="260" spans="1:12" s="8" customFormat="1" ht="19.5" customHeight="1" x14ac:dyDescent="0.2">
      <c r="A260" s="3">
        <f>IFERROR(VLOOKUP(B260,'[1]DADOS (OCULTAR)'!$Q$3:$S$103,3,0),"")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5.9 - Telefonia Móvel</v>
      </c>
      <c r="D260" s="3">
        <f>'[1]TCE - ANEXO IV - Preencher'!F269</f>
        <v>2421421001355</v>
      </c>
      <c r="E260" s="5" t="str">
        <f>'[1]TCE - ANEXO IV - Preencher'!G269</f>
        <v>TIM CELULAR SA</v>
      </c>
      <c r="F260" s="5" t="str">
        <f>'[1]TCE - ANEXO IV - Preencher'!H269</f>
        <v>S</v>
      </c>
      <c r="G260" s="5" t="str">
        <f>'[1]TCE - ANEXO IV - Preencher'!I269</f>
        <v>N</v>
      </c>
      <c r="H260" s="5" t="str">
        <f>'[1]TCE - ANEXO IV - Preencher'!J269</f>
        <v>FATURA</v>
      </c>
      <c r="I260" s="6">
        <f>IF('[1]TCE - ANEXO IV - Preencher'!K269="","",'[1]TCE - ANEXO IV - Preencher'!K269)</f>
        <v>44896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1854.78</v>
      </c>
    </row>
    <row r="261" spans="1:12" s="8" customFormat="1" ht="19.5" customHeight="1" x14ac:dyDescent="0.2">
      <c r="A261" s="3">
        <f>IFERROR(VLOOKUP(B261,'[1]DADOS (OCULTAR)'!$Q$3:$S$103,3,0),"")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5.18 - Teledonia Fixa</v>
      </c>
      <c r="D261" s="3">
        <f>'[1]TCE - ANEXO IV - Preencher'!F270</f>
        <v>2558157000162</v>
      </c>
      <c r="E261" s="5" t="str">
        <f>'[1]TCE - ANEXO IV - Preencher'!G270</f>
        <v>TELEFONICA BRASIL SA</v>
      </c>
      <c r="F261" s="5" t="str">
        <f>'[1]TCE - ANEXO IV - Preencher'!H270</f>
        <v>S</v>
      </c>
      <c r="G261" s="5" t="str">
        <f>'[1]TCE - ANEXO IV - Preencher'!I270</f>
        <v>N</v>
      </c>
      <c r="H261" s="5" t="str">
        <f>'[1]TCE - ANEXO IV - Preencher'!J270</f>
        <v>FATURA</v>
      </c>
      <c r="I261" s="6">
        <f>IF('[1]TCE - ANEXO IV - Preencher'!K270="","",'[1]TCE - ANEXO IV - Preencher'!K270)</f>
        <v>44896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215.99</v>
      </c>
    </row>
    <row r="262" spans="1:12" s="8" customFormat="1" ht="19.5" customHeight="1" x14ac:dyDescent="0.2">
      <c r="A262" s="3">
        <f>IFERROR(VLOOKUP(B262,'[1]DADOS (OCULTAR)'!$Q$3:$S$103,3,0),"")</f>
        <v>9039744000780</v>
      </c>
      <c r="B262" s="4" t="str">
        <f>'[1]TCE - ANEXO IV - Preencher'!C271</f>
        <v>HOSPITAL DOM MALAN</v>
      </c>
      <c r="C262" s="4" t="str">
        <f>'[1]TCE - ANEXO IV - Preencher'!E271</f>
        <v>5.18 - Teledonia Fixa</v>
      </c>
      <c r="D262" s="3">
        <f>'[1]TCE - ANEXO IV - Preencher'!F271</f>
        <v>76535764002278</v>
      </c>
      <c r="E262" s="5" t="str">
        <f>'[1]TCE - ANEXO IV - Preencher'!G271</f>
        <v>OI S.A.</v>
      </c>
      <c r="F262" s="5" t="str">
        <f>'[1]TCE - ANEXO IV - Preencher'!H271</f>
        <v>S</v>
      </c>
      <c r="G262" s="5" t="str">
        <f>'[1]TCE - ANEXO IV - Preencher'!I271</f>
        <v>N</v>
      </c>
      <c r="H262" s="5" t="str">
        <f>'[1]TCE - ANEXO IV - Preencher'!J271</f>
        <v>FATURA</v>
      </c>
      <c r="I262" s="6">
        <f>IF('[1]TCE - ANEXO IV - Preencher'!K271="","",'[1]TCE - ANEXO IV - Preencher'!K271)</f>
        <v>44915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2976.7</v>
      </c>
    </row>
    <row r="263" spans="1:12" s="8" customFormat="1" ht="19.5" customHeight="1" x14ac:dyDescent="0.2">
      <c r="A263" s="3">
        <f>IFERROR(VLOOKUP(B263,'[1]DADOS (OCULTAR)'!$Q$3:$S$103,3,0),"")</f>
        <v>9039744000780</v>
      </c>
      <c r="B263" s="4" t="str">
        <f>'[1]TCE - ANEXO IV - Preencher'!C272</f>
        <v>HOSPITAL DOM MALAN</v>
      </c>
      <c r="C263" s="4" t="str">
        <f>'[1]TCE - ANEXO IV - Preencher'!E272</f>
        <v>5.13 - Água e Esgoto</v>
      </c>
      <c r="D263" s="3">
        <f>'[1]TCE - ANEXO IV - Preencher'!F272</f>
        <v>9769035000164</v>
      </c>
      <c r="E263" s="5" t="str">
        <f>'[1]TCE - ANEXO IV - Preencher'!G272</f>
        <v>COMPESA</v>
      </c>
      <c r="F263" s="5" t="str">
        <f>'[1]TCE - ANEXO IV - Preencher'!H272</f>
        <v>S</v>
      </c>
      <c r="G263" s="5" t="str">
        <f>'[1]TCE - ANEXO IV - Preencher'!I272</f>
        <v>N</v>
      </c>
      <c r="H263" s="5" t="str">
        <f>'[1]TCE - ANEXO IV - Preencher'!J272</f>
        <v>FATURA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52615.259999999995</v>
      </c>
    </row>
    <row r="264" spans="1:12" s="8" customFormat="1" ht="19.5" customHeight="1" x14ac:dyDescent="0.2">
      <c r="A264" s="3">
        <f>IFERROR(VLOOKUP(B264,'[1]DADOS (OCULTAR)'!$Q$3:$S$103,3,0),"")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5.13 - Água e Esgoto</v>
      </c>
      <c r="D264" s="3">
        <f>'[1]TCE - ANEXO IV - Preencher'!F273</f>
        <v>9769035000164</v>
      </c>
      <c r="E264" s="5" t="str">
        <f>'[1]TCE - ANEXO IV - Preencher'!G273</f>
        <v>COMPESA</v>
      </c>
      <c r="F264" s="5" t="str">
        <f>'[1]TCE - ANEXO IV - Preencher'!H273</f>
        <v>S</v>
      </c>
      <c r="G264" s="5" t="str">
        <f>'[1]TCE - ANEXO IV - Preencher'!I273</f>
        <v>N</v>
      </c>
      <c r="H264" s="5" t="str">
        <f>'[1]TCE - ANEXO IV - Preencher'!J273</f>
        <v>FATURA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129.26</v>
      </c>
    </row>
    <row r="265" spans="1:12" s="8" customFormat="1" ht="19.5" customHeight="1" x14ac:dyDescent="0.2">
      <c r="A265" s="3">
        <f>IFERROR(VLOOKUP(B265,'[1]DADOS (OCULTAR)'!$Q$3:$S$103,3,0),"")</f>
        <v>9039744000780</v>
      </c>
      <c r="B265" s="4" t="str">
        <f>'[1]TCE - ANEXO IV - Preencher'!C274</f>
        <v>HOSPITAL DOM MALAN</v>
      </c>
      <c r="C265" s="4" t="str">
        <f>'[1]TCE - ANEXO IV - Preencher'!E274</f>
        <v>5.13 - Água e Esgoto</v>
      </c>
      <c r="D265" s="3">
        <f>'[1]TCE - ANEXO IV - Preencher'!F274</f>
        <v>9769035000164</v>
      </c>
      <c r="E265" s="5" t="str">
        <f>'[1]TCE - ANEXO IV - Preencher'!G274</f>
        <v>COMPESA</v>
      </c>
      <c r="F265" s="5" t="str">
        <f>'[1]TCE - ANEXO IV - Preencher'!H274</f>
        <v>S</v>
      </c>
      <c r="G265" s="5" t="str">
        <f>'[1]TCE - ANEXO IV - Preencher'!I274</f>
        <v>N</v>
      </c>
      <c r="H265" s="5" t="str">
        <f>'[1]TCE - ANEXO IV - Preencher'!J274</f>
        <v>FATURA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364.48</v>
      </c>
    </row>
    <row r="266" spans="1:12" s="8" customFormat="1" ht="19.5" customHeight="1" x14ac:dyDescent="0.2">
      <c r="A266" s="3">
        <f>IFERROR(VLOOKUP(B266,'[1]DADOS (OCULTAR)'!$Q$3:$S$103,3,0),"")</f>
        <v>9039744000780</v>
      </c>
      <c r="B266" s="4" t="str">
        <f>'[1]TCE - ANEXO IV - Preencher'!C275</f>
        <v>HOSPITAL DOM MALAN</v>
      </c>
      <c r="C266" s="4" t="str">
        <f>'[1]TCE - ANEXO IV - Preencher'!E275</f>
        <v>5.12 - Energia Elétrica</v>
      </c>
      <c r="D266" s="3">
        <f>'[1]TCE - ANEXO IV - Preencher'!F275</f>
        <v>10835932000108</v>
      </c>
      <c r="E266" s="5" t="str">
        <f>'[1]TCE - ANEXO IV - Preencher'!G275</f>
        <v xml:space="preserve">COMPANHIA ENERGÉTICA DE PERNAMBUCO 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239710945</v>
      </c>
      <c r="I266" s="6">
        <f>IF('[1]TCE - ANEXO IV - Preencher'!K275="","",'[1]TCE - ANEXO IV - Preencher'!K275)</f>
        <v>44935</v>
      </c>
      <c r="J266" s="5" t="str">
        <f>'[1]TCE - ANEXO IV - Preencher'!L275</f>
        <v>26230110835932000108660002397109451065083112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79981.19</v>
      </c>
    </row>
    <row r="267" spans="1:12" s="8" customFormat="1" ht="19.5" customHeight="1" x14ac:dyDescent="0.2">
      <c r="A267" s="3">
        <f>IFERROR(VLOOKUP(B267,'[1]DADOS (OCULTAR)'!$Q$3:$S$103,3,0),"")</f>
        <v>9039744000780</v>
      </c>
      <c r="B267" s="4" t="str">
        <f>'[1]TCE - ANEXO IV - Preencher'!C276</f>
        <v>HOSPITAL DOM MALAN</v>
      </c>
      <c r="C267" s="4" t="str">
        <f>'[1]TCE - ANEXO IV - Preencher'!E276</f>
        <v>5.3 - Locação de Máquinas e Equipamentos</v>
      </c>
      <c r="D267" s="3">
        <f>'[1]TCE - ANEXO IV - Preencher'!F276</f>
        <v>9014387000100</v>
      </c>
      <c r="E267" s="5" t="str">
        <f>'[1]TCE - ANEXO IV - Preencher'!G276</f>
        <v>COMPLETA SERVICOS DE AR CONDICIONADO E LOCAÇÃO LTDA</v>
      </c>
      <c r="F267" s="5" t="str">
        <f>'[1]TCE - ANEXO IV - Preencher'!H276</f>
        <v>S</v>
      </c>
      <c r="G267" s="5" t="str">
        <f>'[1]TCE - ANEXO IV - Preencher'!I276</f>
        <v>N</v>
      </c>
      <c r="H267" s="5" t="str">
        <f>'[1]TCE - ANEXO IV - Preencher'!J276</f>
        <v xml:space="preserve">RECIBO </v>
      </c>
      <c r="I267" s="6">
        <f>IF('[1]TCE - ANEXO IV - Preencher'!K276="","",'[1]TCE - ANEXO IV - Preencher'!K276)</f>
        <v>44896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2270</v>
      </c>
    </row>
    <row r="268" spans="1:12" s="8" customFormat="1" ht="19.5" customHeight="1" x14ac:dyDescent="0.2">
      <c r="A268" s="3">
        <f>IFERROR(VLOOKUP(B268,'[1]DADOS (OCULTAR)'!$Q$3:$S$103,3,0),"")</f>
        <v>9039744000780</v>
      </c>
      <c r="B268" s="4" t="str">
        <f>'[1]TCE - ANEXO IV - Preencher'!C277</f>
        <v>HOSPITAL DOM MALAN</v>
      </c>
      <c r="C268" s="4" t="str">
        <f>'[1]TCE - ANEXO IV - Preencher'!E277</f>
        <v>5.3 - Locação de Máquinas e Equipamentos</v>
      </c>
      <c r="D268" s="3">
        <f>'[1]TCE - ANEXO IV - Preencher'!F277</f>
        <v>23180800000137</v>
      </c>
      <c r="E268" s="5" t="str">
        <f>'[1]TCE - ANEXO IV - Preencher'!G277</f>
        <v>ENNE SOLUCOES ELETRICAS LTDA ME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1276</v>
      </c>
      <c r="I268" s="6">
        <f>IF('[1]TCE - ANEXO IV - Preencher'!K277="","",'[1]TCE - ANEXO IV - Preencher'!K277)</f>
        <v>44922</v>
      </c>
      <c r="J268" s="5" t="str">
        <f>'[1]TCE - ANEXO IV - Preencher'!L277</f>
        <v>5254edf8d</v>
      </c>
      <c r="K268" s="5" t="str">
        <f>IF(F268="B",LEFT('[1]TCE - ANEXO IV - Preencher'!M277,2),IF(F268="S",LEFT('[1]TCE - ANEXO IV - Preencher'!M277,7),IF('[1]TCE - ANEXO IV - Preencher'!H277="","")))</f>
        <v>2611101</v>
      </c>
      <c r="L268" s="7">
        <f>'[1]TCE - ANEXO IV - Preencher'!N277</f>
        <v>4150</v>
      </c>
    </row>
    <row r="269" spans="1:12" s="8" customFormat="1" ht="19.5" customHeight="1" x14ac:dyDescent="0.2">
      <c r="A269" s="3">
        <f>IFERROR(VLOOKUP(B269,'[1]DADOS (OCULTAR)'!$Q$3:$S$103,3,0),"")</f>
        <v>9039744000780</v>
      </c>
      <c r="B269" s="4" t="str">
        <f>'[1]TCE - ANEXO IV - Preencher'!C278</f>
        <v>HOSPITAL DOM MALAN</v>
      </c>
      <c r="C269" s="4" t="str">
        <f>'[1]TCE - ANEXO IV - Preencher'!E278</f>
        <v>5.3 - Locação de Máquinas e Equipamentos</v>
      </c>
      <c r="D269" s="3">
        <f>'[1]TCE - ANEXO IV - Preencher'!F278</f>
        <v>10279299000119</v>
      </c>
      <c r="E269" s="5" t="str">
        <f>'[1]TCE - ANEXO IV - Preencher'!G278</f>
        <v>RGRAPH LOC COM E SERV LTDA</v>
      </c>
      <c r="F269" s="5" t="str">
        <f>'[1]TCE - ANEXO IV - Preencher'!H278</f>
        <v>S</v>
      </c>
      <c r="G269" s="5" t="str">
        <f>'[1]TCE - ANEXO IV - Preencher'!I278</f>
        <v>N</v>
      </c>
      <c r="H269" s="5" t="str">
        <f>'[1]TCE - ANEXO IV - Preencher'!J278</f>
        <v>FATURA</v>
      </c>
      <c r="I269" s="6">
        <f>IF('[1]TCE - ANEXO IV - Preencher'!K278="","",'[1]TCE - ANEXO IV - Preencher'!K278)</f>
        <v>44935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9364.98</v>
      </c>
    </row>
    <row r="270" spans="1:12" s="8" customFormat="1" ht="19.5" customHeight="1" x14ac:dyDescent="0.2">
      <c r="A270" s="3">
        <f>IFERROR(VLOOKUP(B270,'[1]DADOS (OCULTAR)'!$Q$3:$S$103,3,0),"")</f>
        <v>9039744000780</v>
      </c>
      <c r="B270" s="4" t="str">
        <f>'[1]TCE - ANEXO IV - Preencher'!C279</f>
        <v>HOSPITAL DOM MALAN</v>
      </c>
      <c r="C270" s="4" t="str">
        <f>'[1]TCE - ANEXO IV - Preencher'!E279</f>
        <v>5.19 - Serviços Gráficos, de Encadernação e de Emolduração</v>
      </c>
      <c r="D270" s="3">
        <f>'[1]TCE - ANEXO IV - Preencher'!F279</f>
        <v>7835768000124</v>
      </c>
      <c r="E270" s="5" t="str">
        <f>'[1]TCE - ANEXO IV - Preencher'!G279</f>
        <v xml:space="preserve">BR - TRADEX ASSESSORIA EMPRESARIAL LTDA ME 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9334</v>
      </c>
      <c r="I270" s="6">
        <f>IF('[1]TCE - ANEXO IV - Preencher'!K279="","",'[1]TCE - ANEXO IV - Preencher'!K279)</f>
        <v>44914</v>
      </c>
      <c r="J270" s="5" t="str">
        <f>'[1]TCE - ANEXO IV - Preencher'!L279</f>
        <v>32d1f21ef</v>
      </c>
      <c r="K270" s="5" t="str">
        <f>IF(F270="B",LEFT('[1]TCE - ANEXO IV - Preencher'!M279,2),IF(F270="S",LEFT('[1]TCE - ANEXO IV - Preencher'!M279,7),IF('[1]TCE - ANEXO IV - Preencher'!H279="","")))</f>
        <v>2611101</v>
      </c>
      <c r="L270" s="7">
        <f>'[1]TCE - ANEXO IV - Preencher'!N279</f>
        <v>210</v>
      </c>
    </row>
    <row r="271" spans="1:12" s="8" customFormat="1" ht="19.5" customHeight="1" x14ac:dyDescent="0.2">
      <c r="A271" s="3">
        <f>IFERROR(VLOOKUP(B271,'[1]DADOS (OCULTAR)'!$Q$3:$S$103,3,0),"")</f>
        <v>9039744000780</v>
      </c>
      <c r="B271" s="4" t="str">
        <f>'[1]TCE - ANEXO IV - Preencher'!C280</f>
        <v>HOSPITAL DOM MALAN</v>
      </c>
      <c r="C271" s="4" t="str">
        <f>'[1]TCE - ANEXO IV - Preencher'!E280</f>
        <v>5.19 - Serviços Gráficos, de Encadernação e de Emolduração</v>
      </c>
      <c r="D271" s="3">
        <f>'[1]TCE - ANEXO IV - Preencher'!F280</f>
        <v>7835768000124</v>
      </c>
      <c r="E271" s="5" t="str">
        <f>'[1]TCE - ANEXO IV - Preencher'!G280</f>
        <v xml:space="preserve">BR - TRADEX ASSESSORIA EMPRESARIAL LTDA ME 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9292</v>
      </c>
      <c r="I271" s="6">
        <f>IF('[1]TCE - ANEXO IV - Preencher'!K280="","",'[1]TCE - ANEXO IV - Preencher'!K280)</f>
        <v>44900</v>
      </c>
      <c r="J271" s="5" t="str">
        <f>'[1]TCE - ANEXO IV - Preencher'!L280</f>
        <v>01fd2b449</v>
      </c>
      <c r="K271" s="5" t="str">
        <f>IF(F271="B",LEFT('[1]TCE - ANEXO IV - Preencher'!M280,2),IF(F271="S",LEFT('[1]TCE - ANEXO IV - Preencher'!M280,7),IF('[1]TCE - ANEXO IV - Preencher'!H280="","")))</f>
        <v>2611101</v>
      </c>
      <c r="L271" s="7">
        <f>'[1]TCE - ANEXO IV - Preencher'!N280</f>
        <v>55</v>
      </c>
    </row>
    <row r="272" spans="1:12" s="8" customFormat="1" ht="19.5" customHeight="1" x14ac:dyDescent="0.2">
      <c r="A272" s="3">
        <f>IFERROR(VLOOKUP(B272,'[1]DADOS (OCULTAR)'!$Q$3:$S$103,3,0),"")</f>
        <v>9039744000780</v>
      </c>
      <c r="B272" s="4" t="str">
        <f>'[1]TCE - ANEXO IV - Preencher'!C281</f>
        <v>HOSPITAL DOM MALAN</v>
      </c>
      <c r="C272" s="4" t="str">
        <f>'[1]TCE - ANEXO IV - Preencher'!E281</f>
        <v>5.19 - Serviços Gráficos, de Encadernação e de Emolduração</v>
      </c>
      <c r="D272" s="3">
        <f>'[1]TCE - ANEXO IV - Preencher'!F281</f>
        <v>7835768000124</v>
      </c>
      <c r="E272" s="5" t="str">
        <f>'[1]TCE - ANEXO IV - Preencher'!G281</f>
        <v xml:space="preserve">BR - TRADEX ASSESSORIA EMPRESARIAL LTDA ME 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9293</v>
      </c>
      <c r="I272" s="6">
        <f>IF('[1]TCE - ANEXO IV - Preencher'!K281="","",'[1]TCE - ANEXO IV - Preencher'!K281)</f>
        <v>44900</v>
      </c>
      <c r="J272" s="5" t="str">
        <f>'[1]TCE - ANEXO IV - Preencher'!L281</f>
        <v>210d6a424</v>
      </c>
      <c r="K272" s="5" t="str">
        <f>IF(F272="B",LEFT('[1]TCE - ANEXO IV - Preencher'!M281,2),IF(F272="S",LEFT('[1]TCE - ANEXO IV - Preencher'!M281,7),IF('[1]TCE - ANEXO IV - Preencher'!H281="","")))</f>
        <v>2611101</v>
      </c>
      <c r="L272" s="7">
        <f>'[1]TCE - ANEXO IV - Preencher'!N281</f>
        <v>79.2</v>
      </c>
    </row>
    <row r="273" spans="1:12" s="8" customFormat="1" ht="19.5" customHeight="1" x14ac:dyDescent="0.2">
      <c r="A273" s="3">
        <f>IFERROR(VLOOKUP(B273,'[1]DADOS (OCULTAR)'!$Q$3:$S$103,3,0),"")</f>
        <v>9039744000780</v>
      </c>
      <c r="B273" s="4" t="str">
        <f>'[1]TCE - ANEXO IV - Preencher'!C282</f>
        <v>HOSPITAL DOM MALAN</v>
      </c>
      <c r="C273" s="4" t="str">
        <f>'[1]TCE - ANEXO IV - Preencher'!E282</f>
        <v>5.19 - Serviços Gráficos, de Encadernação e de Emolduração</v>
      </c>
      <c r="D273" s="3">
        <f>'[1]TCE - ANEXO IV - Preencher'!F282</f>
        <v>27583613000155</v>
      </c>
      <c r="E273" s="5" t="str">
        <f>'[1]TCE - ANEXO IV - Preencher'!G282</f>
        <v xml:space="preserve">GRUPO G COMPANY DA CONFECCAO LTDA ME 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90</v>
      </c>
      <c r="I273" s="6">
        <f>IF('[1]TCE - ANEXO IV - Preencher'!K282="","",'[1]TCE - ANEXO IV - Preencher'!K282)</f>
        <v>44921</v>
      </c>
      <c r="J273" s="5" t="str">
        <f>'[1]TCE - ANEXO IV - Preencher'!L282</f>
        <v>46cbeaeaa</v>
      </c>
      <c r="K273" s="5" t="str">
        <f>IF(F273="B",LEFT('[1]TCE - ANEXO IV - Preencher'!M282,2),IF(F273="S",LEFT('[1]TCE - ANEXO IV - Preencher'!M282,7),IF('[1]TCE - ANEXO IV - Preencher'!H282="","")))</f>
        <v>2611101</v>
      </c>
      <c r="L273" s="7">
        <f>'[1]TCE - ANEXO IV - Preencher'!N282</f>
        <v>29.6</v>
      </c>
    </row>
    <row r="274" spans="1:12" s="8" customFormat="1" ht="19.5" customHeight="1" x14ac:dyDescent="0.2">
      <c r="A274" s="3">
        <f>IFERROR(VLOOKUP(B274,'[1]DADOS (OCULTAR)'!$Q$3:$S$103,3,0),"")</f>
        <v>9039744000780</v>
      </c>
      <c r="B274" s="4" t="str">
        <f>'[1]TCE - ANEXO IV - Preencher'!C283</f>
        <v>HOSPITAL DOM MALAN</v>
      </c>
      <c r="C274" s="4" t="str">
        <f>'[1]TCE - ANEXO IV - Preencher'!E283</f>
        <v>5.20 - Serviços Judicíarios e Cartoriais</v>
      </c>
      <c r="D274" s="3">
        <f>'[1]TCE - ANEXO IV - Preencher'!F283</f>
        <v>2566224000190</v>
      </c>
      <c r="E274" s="5" t="str">
        <f>'[1]TCE - ANEXO IV - Preencher'!G283</f>
        <v>TRIBUNAL REGIONAL DO TRABALHO - MARIA DA CONCEICAO BARBOSA</v>
      </c>
      <c r="F274" s="5" t="str">
        <f>'[1]TCE - ANEXO IV - Preencher'!H283</f>
        <v>S</v>
      </c>
      <c r="G274" s="5" t="str">
        <f>'[1]TCE - ANEXO IV - Preencher'!I283</f>
        <v>N</v>
      </c>
      <c r="H274" s="5" t="str">
        <f>'[1]TCE - ANEXO IV - Preencher'!J283</f>
        <v>PROCESSO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3463.29</v>
      </c>
    </row>
    <row r="275" spans="1:12" s="8" customFormat="1" ht="19.5" customHeight="1" x14ac:dyDescent="0.2">
      <c r="A275" s="3">
        <f>IFERROR(VLOOKUP(B275,'[1]DADOS (OCULTAR)'!$Q$3:$S$103,3,0),"")</f>
        <v>9039744000780</v>
      </c>
      <c r="B275" s="4" t="str">
        <f>'[1]TCE - ANEXO IV - Preencher'!C284</f>
        <v>HOSPITAL DOM MALAN</v>
      </c>
      <c r="C275" s="4" t="str">
        <f>'[1]TCE - ANEXO IV - Preencher'!E284</f>
        <v>5.20 - Serviços Judicíarios e Cartoriais</v>
      </c>
      <c r="D275" s="3">
        <f>'[1]TCE - ANEXO IV - Preencher'!F284</f>
        <v>2566224000190</v>
      </c>
      <c r="E275" s="5" t="str">
        <f>'[1]TCE - ANEXO IV - Preencher'!G284</f>
        <v>TRIBUNAL REGIONAL DO TRABALHO - ELIZETE RODRIGUES DA SILVA</v>
      </c>
      <c r="F275" s="5" t="str">
        <f>'[1]TCE - ANEXO IV - Preencher'!H284</f>
        <v>S</v>
      </c>
      <c r="G275" s="5" t="str">
        <f>'[1]TCE - ANEXO IV - Preencher'!I284</f>
        <v>N</v>
      </c>
      <c r="H275" s="5" t="str">
        <f>'[1]TCE - ANEXO IV - Preencher'!J284</f>
        <v>PROCESSO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7013.78</v>
      </c>
    </row>
    <row r="276" spans="1:12" s="8" customFormat="1" ht="19.5" customHeight="1" x14ac:dyDescent="0.2">
      <c r="A276" s="3">
        <f>IFERROR(VLOOKUP(B276,'[1]DADOS (OCULTAR)'!$Q$3:$S$103,3,0),"")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5.20 - Serviços Judicíarios e Cartoriais</v>
      </c>
      <c r="D276" s="3">
        <f>'[1]TCE - ANEXO IV - Preencher'!F285</f>
        <v>2566224000190</v>
      </c>
      <c r="E276" s="5" t="str">
        <f>'[1]TCE - ANEXO IV - Preencher'!G285</f>
        <v>TRIBUNAL REGIONAL DO TRABALHO -  VILMA DUARTE GONÇALVES</v>
      </c>
      <c r="F276" s="5" t="str">
        <f>'[1]TCE - ANEXO IV - Preencher'!H285</f>
        <v>S</v>
      </c>
      <c r="G276" s="5" t="str">
        <f>'[1]TCE - ANEXO IV - Preencher'!I285</f>
        <v>N</v>
      </c>
      <c r="H276" s="5" t="str">
        <f>'[1]TCE - ANEXO IV - Preencher'!J285</f>
        <v>PROCESSO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2651</v>
      </c>
    </row>
    <row r="277" spans="1:12" s="8" customFormat="1" ht="19.5" customHeight="1" x14ac:dyDescent="0.2">
      <c r="A277" s="3">
        <f>IFERROR(VLOOKUP(B277,'[1]DADOS (OCULTAR)'!$Q$3:$S$103,3,0),"")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5.20 - Serviços Judicíarios e Cartoriais</v>
      </c>
      <c r="D277" s="3">
        <f>'[1]TCE - ANEXO IV - Preencher'!F286</f>
        <v>2566224000190</v>
      </c>
      <c r="E277" s="5" t="str">
        <f>'[1]TCE - ANEXO IV - Preencher'!G286</f>
        <v>TRIBUNAL REGIONAL DO TRABALHO -  JAMILY SOUZA SILVA</v>
      </c>
      <c r="F277" s="5" t="str">
        <f>'[1]TCE - ANEXO IV - Preencher'!H286</f>
        <v>S</v>
      </c>
      <c r="G277" s="5" t="str">
        <f>'[1]TCE - ANEXO IV - Preencher'!I286</f>
        <v>N</v>
      </c>
      <c r="H277" s="5" t="str">
        <f>'[1]TCE - ANEXO IV - Preencher'!J286</f>
        <v>PROCESSO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5188.3</v>
      </c>
    </row>
    <row r="278" spans="1:12" s="8" customFormat="1" ht="19.5" customHeight="1" x14ac:dyDescent="0.2">
      <c r="A278" s="3">
        <f>IFERROR(VLOOKUP(B278,'[1]DADOS (OCULTAR)'!$Q$3:$S$103,3,0),"")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4.99 - Outros Serviços de Terceiros Pessoa Física</v>
      </c>
      <c r="D278" s="3" t="str">
        <f>'[1]TCE - ANEXO IV - Preencher'!F287</f>
        <v>220.519.964-15</v>
      </c>
      <c r="E278" s="5" t="str">
        <f>'[1]TCE - ANEXO IV - Preencher'!G287</f>
        <v>JOSEFA MARIA BEZERRA DE ALENCAR</v>
      </c>
      <c r="F278" s="5" t="str">
        <f>'[1]TCE - ANEXO IV - Preencher'!H287</f>
        <v>S</v>
      </c>
      <c r="G278" s="5" t="str">
        <f>'[1]TCE - ANEXO IV - Preencher'!I287</f>
        <v>N</v>
      </c>
      <c r="H278" s="5" t="str">
        <f>'[1]TCE - ANEXO IV - Preencher'!J287</f>
        <v>RECIBO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150</v>
      </c>
    </row>
    <row r="279" spans="1:12" s="8" customFormat="1" ht="19.5" customHeight="1" x14ac:dyDescent="0.2">
      <c r="A279" s="3">
        <f>IFERROR(VLOOKUP(B279,'[1]DADOS (OCULTAR)'!$Q$3:$S$103,3,0),"")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4.99 - Outros Serviços de Terceiros Pessoa Física</v>
      </c>
      <c r="D279" s="3" t="str">
        <f>'[1]TCE - ANEXO IV - Preencher'!F288</f>
        <v>023.097.194-63</v>
      </c>
      <c r="E279" s="5" t="str">
        <f>'[1]TCE - ANEXO IV - Preencher'!G288</f>
        <v>RONALDO DA ROCHA FERNANDES LIMA</v>
      </c>
      <c r="F279" s="5" t="str">
        <f>'[1]TCE - ANEXO IV - Preencher'!H288</f>
        <v>S</v>
      </c>
      <c r="G279" s="5" t="str">
        <f>'[1]TCE - ANEXO IV - Preencher'!I288</f>
        <v>N</v>
      </c>
      <c r="H279" s="5" t="str">
        <f>'[1]TCE - ANEXO IV - Preencher'!J288</f>
        <v>RECIBO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150</v>
      </c>
    </row>
    <row r="280" spans="1:12" s="8" customFormat="1" ht="19.5" customHeight="1" x14ac:dyDescent="0.2">
      <c r="A280" s="3">
        <f>IFERROR(VLOOKUP(B280,'[1]DADOS (OCULTAR)'!$Q$3:$S$103,3,0),"")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5.99 - Outros Serviços de Terceiros Pessoa Jurídica</v>
      </c>
      <c r="D280" s="3" t="str">
        <f>'[1]TCE - ANEXO IV - Preencher'!F289</f>
        <v>18.717.010/0001-08</v>
      </c>
      <c r="E280" s="5" t="str">
        <f>'[1]TCE - ANEXO IV - Preencher'!G289</f>
        <v>EDJANE SANTOS DE MOURA EIRELI - ME</v>
      </c>
      <c r="F280" s="5" t="str">
        <f>'[1]TCE - ANEXO IV - Preencher'!H289</f>
        <v>S</v>
      </c>
      <c r="G280" s="5" t="str">
        <f>'[1]TCE - ANEXO IV - Preencher'!I289</f>
        <v>N</v>
      </c>
      <c r="H280" s="5" t="str">
        <f>'[1]TCE - ANEXO IV - Preencher'!J289</f>
        <v>FATURA</v>
      </c>
      <c r="I280" s="6">
        <f>IF('[1]TCE - ANEXO IV - Preencher'!K289="","",'[1]TCE - ANEXO IV - Preencher'!K289)</f>
        <v>44908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2611606</v>
      </c>
      <c r="L280" s="7">
        <f>'[1]TCE - ANEXO IV - Preencher'!N289</f>
        <v>2231.34</v>
      </c>
    </row>
    <row r="281" spans="1:12" s="8" customFormat="1" ht="19.5" customHeight="1" x14ac:dyDescent="0.2">
      <c r="A281" s="3">
        <f>IFERROR(VLOOKUP(B281,'[1]DADOS (OCULTAR)'!$Q$3:$S$103,3,0),"")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5.99 - Outros Serviços de Terceiros Pessoa Jurídica</v>
      </c>
      <c r="D281" s="3" t="str">
        <f>'[1]TCE - ANEXO IV - Preencher'!F290</f>
        <v>00.479.544/0001-88</v>
      </c>
      <c r="E281" s="5" t="str">
        <f>'[1]TCE - ANEXO IV - Preencher'!G290</f>
        <v>REIS PALACE HOTEL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17481</v>
      </c>
      <c r="I281" s="6">
        <f>IF('[1]TCE - ANEXO IV - Preencher'!K290="","",'[1]TCE - ANEXO IV - Preencher'!K290)</f>
        <v>44916</v>
      </c>
      <c r="J281" s="5" t="str">
        <f>'[1]TCE - ANEXO IV - Preencher'!L290</f>
        <v>ab278479c</v>
      </c>
      <c r="K281" s="5" t="str">
        <f>IF(F281="B",LEFT('[1]TCE - ANEXO IV - Preencher'!M290,2),IF(F281="S",LEFT('[1]TCE - ANEXO IV - Preencher'!M290,7),IF('[1]TCE - ANEXO IV - Preencher'!H290="","")))</f>
        <v>2611101</v>
      </c>
      <c r="L281" s="7">
        <f>'[1]TCE - ANEXO IV - Preencher'!N290</f>
        <v>160</v>
      </c>
    </row>
    <row r="282" spans="1:12" s="8" customFormat="1" ht="19.5" customHeight="1" x14ac:dyDescent="0.2">
      <c r="A282" s="3">
        <f>IFERROR(VLOOKUP(B282,'[1]DADOS (OCULTAR)'!$Q$3:$S$103,3,0),"")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12342816000182</v>
      </c>
      <c r="E282" s="5" t="str">
        <f>'[1]TCE - ANEXO IV - Preencher'!G291</f>
        <v>ALL MEDICAL SERVIÇOS MÉDICOS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5132</v>
      </c>
      <c r="I282" s="6">
        <f>IF('[1]TCE - ANEXO IV - Preencher'!K291="","",'[1]TCE - ANEXO IV - Preencher'!K291)</f>
        <v>44936</v>
      </c>
      <c r="J282" s="5" t="str">
        <f>'[1]TCE - ANEXO IV - Preencher'!L291</f>
        <v>d29785c27</v>
      </c>
      <c r="K282" s="5" t="str">
        <f>IF(F282="B",LEFT('[1]TCE - ANEXO IV - Preencher'!M291,2),IF(F282="S",LEFT('[1]TCE - ANEXO IV - Preencher'!M291,7),IF('[1]TCE - ANEXO IV - Preencher'!H291="","")))</f>
        <v>2611101</v>
      </c>
      <c r="L282" s="7">
        <f>'[1]TCE - ANEXO IV - Preencher'!N291</f>
        <v>1800</v>
      </c>
    </row>
    <row r="283" spans="1:12" s="8" customFormat="1" ht="19.5" customHeight="1" x14ac:dyDescent="0.2">
      <c r="A283" s="3">
        <f>IFERROR(VLOOKUP(B283,'[1]DADOS (OCULTAR)'!$Q$3:$S$103,3,0),"")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3757098000114</v>
      </c>
      <c r="E283" s="5" t="str">
        <f>'[1]TCE - ANEXO IV - Preencher'!G292</f>
        <v>CIPEVASF CIRURGIOES PEDIATRICOS DO VALE DO SÃO FRANCISCO S/S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2171</v>
      </c>
      <c r="I283" s="6">
        <f>IF('[1]TCE - ANEXO IV - Preencher'!K292="","",'[1]TCE - ANEXO IV - Preencher'!K292)</f>
        <v>44935</v>
      </c>
      <c r="J283" s="5" t="str">
        <f>'[1]TCE - ANEXO IV - Preencher'!L292</f>
        <v>74b115e75</v>
      </c>
      <c r="K283" s="5" t="str">
        <f>IF(F283="B",LEFT('[1]TCE - ANEXO IV - Preencher'!M292,2),IF(F283="S",LEFT('[1]TCE - ANEXO IV - Preencher'!M292,7),IF('[1]TCE - ANEXO IV - Preencher'!H292="","")))</f>
        <v>2611101</v>
      </c>
      <c r="L283" s="7">
        <f>'[1]TCE - ANEXO IV - Preencher'!N292</f>
        <v>23681.07</v>
      </c>
    </row>
    <row r="284" spans="1:12" s="8" customFormat="1" ht="19.5" customHeight="1" x14ac:dyDescent="0.2">
      <c r="A284" s="3">
        <f>IFERROR(VLOOKUP(B284,'[1]DADOS (OCULTAR)'!$Q$3:$S$103,3,0),"")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3757098000114</v>
      </c>
      <c r="E284" s="5" t="str">
        <f>'[1]TCE - ANEXO IV - Preencher'!G293</f>
        <v>CIPEVASF CIRURGIOES PEDIATRICOS DO VALE DO SÃO FRANCISCO S/S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2170</v>
      </c>
      <c r="I284" s="6">
        <f>IF('[1]TCE - ANEXO IV - Preencher'!K293="","",'[1]TCE - ANEXO IV - Preencher'!K293)</f>
        <v>44935</v>
      </c>
      <c r="J284" s="5" t="str">
        <f>'[1]TCE - ANEXO IV - Preencher'!L293</f>
        <v>2028b7694</v>
      </c>
      <c r="K284" s="5" t="str">
        <f>IF(F284="B",LEFT('[1]TCE - ANEXO IV - Preencher'!M293,2),IF(F284="S",LEFT('[1]TCE - ANEXO IV - Preencher'!M293,7),IF('[1]TCE - ANEXO IV - Preencher'!H293="","")))</f>
        <v>2611101</v>
      </c>
      <c r="L284" s="7">
        <f>'[1]TCE - ANEXO IV - Preencher'!N293</f>
        <v>19412.12</v>
      </c>
    </row>
    <row r="285" spans="1:12" s="8" customFormat="1" ht="19.5" customHeight="1" x14ac:dyDescent="0.2">
      <c r="A285" s="3">
        <f>IFERROR(VLOOKUP(B285,'[1]DADOS (OCULTAR)'!$Q$3:$S$103,3,0),"")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3757098000114</v>
      </c>
      <c r="E285" s="5" t="str">
        <f>'[1]TCE - ANEXO IV - Preencher'!G294</f>
        <v>CIPEVASF CIRURGIOES PEDIATRICOS DO VALE DO SÃO FRANCISCO S/S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2169</v>
      </c>
      <c r="I285" s="6">
        <f>IF('[1]TCE - ANEXO IV - Preencher'!K294="","",'[1]TCE - ANEXO IV - Preencher'!K294)</f>
        <v>44935</v>
      </c>
      <c r="J285" s="5" t="str">
        <f>'[1]TCE - ANEXO IV - Preencher'!L294</f>
        <v>cbe12996e</v>
      </c>
      <c r="K285" s="5" t="str">
        <f>IF(F285="B",LEFT('[1]TCE - ANEXO IV - Preencher'!M294,2),IF(F285="S",LEFT('[1]TCE - ANEXO IV - Preencher'!M294,7),IF('[1]TCE - ANEXO IV - Preencher'!H294="","")))</f>
        <v>2611101</v>
      </c>
      <c r="L285" s="7">
        <f>'[1]TCE - ANEXO IV - Preencher'!N294</f>
        <v>15212.12</v>
      </c>
    </row>
    <row r="286" spans="1:12" s="8" customFormat="1" ht="19.5" customHeight="1" x14ac:dyDescent="0.2">
      <c r="A286" s="3">
        <f>IFERROR(VLOOKUP(B286,'[1]DADOS (OCULTAR)'!$Q$3:$S$103,3,0),"")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5.16 - Serviços Médico-Hospitalares, Odotonlogia e Laboratoriais</v>
      </c>
      <c r="D286" s="3" t="str">
        <f>'[1]TCE - ANEXO IV - Preencher'!F295</f>
        <v>24.304.495/0001-00</v>
      </c>
      <c r="E286" s="5" t="str">
        <f>'[1]TCE - ANEXO IV - Preencher'!G295</f>
        <v>CLINICA DO RIM S/C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2064</v>
      </c>
      <c r="I286" s="6">
        <f>IF('[1]TCE - ANEXO IV - Preencher'!K295="","",'[1]TCE - ANEXO IV - Preencher'!K295)</f>
        <v>44935</v>
      </c>
      <c r="J286" s="5" t="str">
        <f>'[1]TCE - ANEXO IV - Preencher'!L295</f>
        <v>32e61af80</v>
      </c>
      <c r="K286" s="5" t="str">
        <f>IF(F286="B",LEFT('[1]TCE - ANEXO IV - Preencher'!M295,2),IF(F286="S",LEFT('[1]TCE - ANEXO IV - Preencher'!M295,7),IF('[1]TCE - ANEXO IV - Preencher'!H295="","")))</f>
        <v>2611101</v>
      </c>
      <c r="L286" s="7">
        <f>'[1]TCE - ANEXO IV - Preencher'!N295</f>
        <v>4500</v>
      </c>
    </row>
    <row r="287" spans="1:12" s="8" customFormat="1" ht="19.5" customHeight="1" x14ac:dyDescent="0.2">
      <c r="A287" s="3">
        <f>IFERROR(VLOOKUP(B287,'[1]DADOS (OCULTAR)'!$Q$3:$S$103,3,0),"")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5.16 - Serviços Médico-Hospitalares, Odotonlogia e Laboratoriais</v>
      </c>
      <c r="D287" s="3" t="str">
        <f>'[1]TCE - ANEXO IV - Preencher'!F296</f>
        <v>08.683.483/0001-88</v>
      </c>
      <c r="E287" s="5" t="str">
        <f>'[1]TCE - ANEXO IV - Preencher'!G296</f>
        <v>CONSULTORIO OTORRINOLARINGOLOGICO DO VALE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2249</v>
      </c>
      <c r="I287" s="6">
        <f>IF('[1]TCE - ANEXO IV - Preencher'!K296="","",'[1]TCE - ANEXO IV - Preencher'!K296)</f>
        <v>44930</v>
      </c>
      <c r="J287" s="5" t="str">
        <f>'[1]TCE - ANEXO IV - Preencher'!L296</f>
        <v>50a69f437</v>
      </c>
      <c r="K287" s="5" t="str">
        <f>IF(F287="B",LEFT('[1]TCE - ANEXO IV - Preencher'!M296,2),IF(F287="S",LEFT('[1]TCE - ANEXO IV - Preencher'!M296,7),IF('[1]TCE - ANEXO IV - Preencher'!H296="","")))</f>
        <v>2611101</v>
      </c>
      <c r="L287" s="7">
        <f>'[1]TCE - ANEXO IV - Preencher'!N296</f>
        <v>150</v>
      </c>
    </row>
    <row r="288" spans="1:12" s="8" customFormat="1" ht="19.5" customHeight="1" x14ac:dyDescent="0.2">
      <c r="A288" s="3">
        <f>IFERROR(VLOOKUP(B288,'[1]DADOS (OCULTAR)'!$Q$3:$S$103,3,0),"")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5.16 - Serviços Médico-Hospitalares, Odotonlogia e Laboratoriais</v>
      </c>
      <c r="D288" s="3" t="str">
        <f>'[1]TCE - ANEXO IV - Preencher'!F297</f>
        <v>01.913.062/0001-57</v>
      </c>
      <c r="E288" s="5" t="str">
        <f>'[1]TCE - ANEXO IV - Preencher'!G297</f>
        <v>CENEL CENTRO DE NEOROLOGIA E ELETRENCEFALOGRAFIA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00006132</v>
      </c>
      <c r="I288" s="6">
        <f>IF('[1]TCE - ANEXO IV - Preencher'!K297="","",'[1]TCE - ANEXO IV - Preencher'!K297)</f>
        <v>44928</v>
      </c>
      <c r="J288" s="5" t="str">
        <f>'[1]TCE - ANEXO IV - Preencher'!L297</f>
        <v>3UBU-DF2P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1500</v>
      </c>
    </row>
    <row r="289" spans="1:12" s="8" customFormat="1" ht="19.5" customHeight="1" x14ac:dyDescent="0.2">
      <c r="A289" s="3">
        <f>IFERROR(VLOOKUP(B289,'[1]DADOS (OCULTAR)'!$Q$3:$S$103,3,0),"")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12342816000182</v>
      </c>
      <c r="E289" s="5" t="str">
        <f>'[1]TCE - ANEXO IV - Preencher'!G298</f>
        <v>ALL MEDICAL SERVIÇOS MÉDICOS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5088</v>
      </c>
      <c r="I289" s="6">
        <f>IF('[1]TCE - ANEXO IV - Preencher'!K298="","",'[1]TCE - ANEXO IV - Preencher'!K298)</f>
        <v>44930</v>
      </c>
      <c r="J289" s="5" t="str">
        <f>'[1]TCE - ANEXO IV - Preencher'!L298</f>
        <v>a58ec3fd3</v>
      </c>
      <c r="K289" s="5" t="str">
        <f>IF(F289="B",LEFT('[1]TCE - ANEXO IV - Preencher'!M298,2),IF(F289="S",LEFT('[1]TCE - ANEXO IV - Preencher'!M298,7),IF('[1]TCE - ANEXO IV - Preencher'!H298="","")))</f>
        <v>2611101</v>
      </c>
      <c r="L289" s="7">
        <f>'[1]TCE - ANEXO IV - Preencher'!N298</f>
        <v>7500</v>
      </c>
    </row>
    <row r="290" spans="1:12" s="8" customFormat="1" ht="19.5" customHeight="1" x14ac:dyDescent="0.2">
      <c r="A290" s="3">
        <f>IFERROR(VLOOKUP(B290,'[1]DADOS (OCULTAR)'!$Q$3:$S$103,3,0),"")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5.8 - Locação de Veículos Automotores</v>
      </c>
      <c r="D290" s="3" t="str">
        <f>'[1]TCE - ANEXO IV - Preencher'!F299</f>
        <v>17.863.255/0001-80</v>
      </c>
      <c r="E290" s="5" t="str">
        <f>'[1]TCE - ANEXO IV - Preencher'!G299</f>
        <v>FLAVIA ALVES DE SOUSA - ME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3884</v>
      </c>
      <c r="I290" s="6">
        <f>IF('[1]TCE - ANEXO IV - Preencher'!K299="","",'[1]TCE - ANEXO IV - Preencher'!K299)</f>
        <v>44944</v>
      </c>
      <c r="J290" s="5" t="str">
        <f>'[1]TCE - ANEXO IV - Preencher'!L299</f>
        <v>99d55ed22</v>
      </c>
      <c r="K290" s="5" t="str">
        <f>IF(F290="B",LEFT('[1]TCE - ANEXO IV - Preencher'!M299,2),IF(F290="S",LEFT('[1]TCE - ANEXO IV - Preencher'!M299,7),IF('[1]TCE - ANEXO IV - Preencher'!H299="","")))</f>
        <v>2611101</v>
      </c>
      <c r="L290" s="7">
        <f>'[1]TCE - ANEXO IV - Preencher'!N299</f>
        <v>1120</v>
      </c>
    </row>
    <row r="291" spans="1:12" s="8" customFormat="1" ht="19.5" customHeight="1" x14ac:dyDescent="0.2">
      <c r="A291" s="3">
        <f>IFERROR(VLOOKUP(B291,'[1]DADOS (OCULTAR)'!$Q$3:$S$103,3,0),"")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1929606000179</v>
      </c>
      <c r="E291" s="5" t="str">
        <f>'[1]TCE - ANEXO IV - Preencher'!G300</f>
        <v>INSTITUTO DE OLHOS VALE DO SAO FRANCISCO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8690</v>
      </c>
      <c r="I291" s="6">
        <f>IF('[1]TCE - ANEXO IV - Preencher'!K300="","",'[1]TCE - ANEXO IV - Preencher'!K300)</f>
        <v>44935</v>
      </c>
      <c r="J291" s="5" t="str">
        <f>'[1]TCE - ANEXO IV - Preencher'!L300</f>
        <v>195e696cc</v>
      </c>
      <c r="K291" s="5" t="str">
        <f>IF(F291="B",LEFT('[1]TCE - ANEXO IV - Preencher'!M300,2),IF(F291="S",LEFT('[1]TCE - ANEXO IV - Preencher'!M300,7),IF('[1]TCE - ANEXO IV - Preencher'!H300="","")))</f>
        <v>2611101</v>
      </c>
      <c r="L291" s="7">
        <f>'[1]TCE - ANEXO IV - Preencher'!N300</f>
        <v>4000</v>
      </c>
    </row>
    <row r="292" spans="1:12" s="8" customFormat="1" ht="19.5" customHeight="1" x14ac:dyDescent="0.2">
      <c r="A292" s="3">
        <f>IFERROR(VLOOKUP(B292,'[1]DADOS (OCULTAR)'!$Q$3:$S$103,3,0),"")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5.16 - Serviços Médico-Hospitalares, Odotonlogia e Laboratoriais</v>
      </c>
      <c r="D292" s="3" t="str">
        <f>'[1]TCE - ANEXO IV - Preencher'!F301</f>
        <v>11.473.378/0001-29</v>
      </c>
      <c r="E292" s="5" t="str">
        <f>'[1]TCE - ANEXO IV - Preencher'!G301</f>
        <v xml:space="preserve">CENTRO DE NEUROLOGIA E CARDIOLOGIA 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37255</v>
      </c>
      <c r="I292" s="6">
        <f>IF('[1]TCE - ANEXO IV - Preencher'!K301="","",'[1]TCE - ANEXO IV - Preencher'!K301)</f>
        <v>44931</v>
      </c>
      <c r="J292" s="5" t="str">
        <f>'[1]TCE - ANEXO IV - Preencher'!L301</f>
        <v>47bccb5a1</v>
      </c>
      <c r="K292" s="5" t="str">
        <f>IF(F292="B",LEFT('[1]TCE - ANEXO IV - Preencher'!M301,2),IF(F292="S",LEFT('[1]TCE - ANEXO IV - Preencher'!M301,7),IF('[1]TCE - ANEXO IV - Preencher'!H301="","")))</f>
        <v>2611101</v>
      </c>
      <c r="L292" s="7">
        <f>'[1]TCE - ANEXO IV - Preencher'!N301</f>
        <v>1295.33</v>
      </c>
    </row>
    <row r="293" spans="1:12" s="8" customFormat="1" ht="19.5" customHeight="1" x14ac:dyDescent="0.2">
      <c r="A293" s="3">
        <f>IFERROR(VLOOKUP(B293,'[1]DADOS (OCULTAR)'!$Q$3:$S$103,3,0),"")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5.16 - Serviços Médico-Hospitalares, Odotonlogia e Laboratoriais</v>
      </c>
      <c r="D293" s="3" t="str">
        <f>'[1]TCE - ANEXO IV - Preencher'!F302</f>
        <v>47.735.383/0001-00</v>
      </c>
      <c r="E293" s="5" t="str">
        <f>'[1]TCE - ANEXO IV - Preencher'!G302</f>
        <v>ARCANJO E JOLKESKY SERVIÇOS MEDICOS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00000030</v>
      </c>
      <c r="I293" s="6">
        <f>IF('[1]TCE - ANEXO IV - Preencher'!K302="","",'[1]TCE - ANEXO IV - Preencher'!K302)</f>
        <v>44931</v>
      </c>
      <c r="J293" s="5" t="str">
        <f>'[1]TCE - ANEXO IV - Preencher'!L302</f>
        <v>FWTH-UGHV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600</v>
      </c>
    </row>
    <row r="294" spans="1:12" s="8" customFormat="1" ht="19.5" customHeight="1" x14ac:dyDescent="0.2">
      <c r="A294" s="3">
        <f>IFERROR(VLOOKUP(B294,'[1]DADOS (OCULTAR)'!$Q$3:$S$103,3,0),"")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5.10 - Detetização/Tratamento de Resíduos e Afins</v>
      </c>
      <c r="D294" s="3">
        <f>'[1]TCE - ANEXO IV - Preencher'!F303</f>
        <v>11863530000180</v>
      </c>
      <c r="E294" s="5" t="str">
        <f>'[1]TCE - ANEXO IV - Preencher'!G303</f>
        <v>BRASCON GESTAO AMBIENTAL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00136884</v>
      </c>
      <c r="I294" s="6">
        <f>IF('[1]TCE - ANEXO IV - Preencher'!K303="","",'[1]TCE - ANEXO IV - Preencher'!K303)</f>
        <v>44928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2611309</v>
      </c>
      <c r="L294" s="7">
        <f>'[1]TCE - ANEXO IV - Preencher'!N303</f>
        <v>6289.08</v>
      </c>
    </row>
    <row r="295" spans="1:12" s="8" customFormat="1" ht="19.5" customHeight="1" x14ac:dyDescent="0.2">
      <c r="A295" s="3">
        <f>IFERROR(VLOOKUP(B295,'[1]DADOS (OCULTAR)'!$Q$3:$S$103,3,0),"")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5.16 - Serviços Médico-Hospitalares, Odotonlogia e Laboratoriais</v>
      </c>
      <c r="D295" s="3">
        <f>'[1]TCE - ANEXO IV - Preencher'!F304</f>
        <v>12657631000167</v>
      </c>
      <c r="E295" s="5" t="str">
        <f>'[1]TCE - ANEXO IV - Preencher'!G304</f>
        <v>CDI - CENTRO DE DIAGNÓSTICO CLÍNICO E POR IMAGEM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54945</v>
      </c>
      <c r="I295" s="6">
        <f>IF('[1]TCE - ANEXO IV - Preencher'!K304="","",'[1]TCE - ANEXO IV - Preencher'!K304)</f>
        <v>44935</v>
      </c>
      <c r="J295" s="5" t="str">
        <f>'[1]TCE - ANEXO IV - Preencher'!L304</f>
        <v>8cc8f2089</v>
      </c>
      <c r="K295" s="5" t="str">
        <f>IF(F295="B",LEFT('[1]TCE - ANEXO IV - Preencher'!M304,2),IF(F295="S",LEFT('[1]TCE - ANEXO IV - Preencher'!M304,7),IF('[1]TCE - ANEXO IV - Preencher'!H304="","")))</f>
        <v>2611101</v>
      </c>
      <c r="L295" s="7">
        <f>'[1]TCE - ANEXO IV - Preencher'!N304</f>
        <v>8900</v>
      </c>
    </row>
    <row r="296" spans="1:12" s="8" customFormat="1" ht="19.5" customHeight="1" x14ac:dyDescent="0.2">
      <c r="A296" s="3">
        <f>IFERROR(VLOOKUP(B296,'[1]DADOS (OCULTAR)'!$Q$3:$S$103,3,0),"")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4166795000163</v>
      </c>
      <c r="E296" s="5" t="str">
        <f>'[1]TCE - ANEXO IV - Preencher'!G305</f>
        <v>ANESTESIA E SERVIÇOS MÉDICOS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12395</v>
      </c>
      <c r="I296" s="6">
        <f>IF('[1]TCE - ANEXO IV - Preencher'!K305="","",'[1]TCE - ANEXO IV - Preencher'!K305)</f>
        <v>44935</v>
      </c>
      <c r="J296" s="5" t="str">
        <f>'[1]TCE - ANEXO IV - Preencher'!L305</f>
        <v>3c79883f</v>
      </c>
      <c r="K296" s="5" t="str">
        <f>IF(F296="B",LEFT('[1]TCE - ANEXO IV - Preencher'!M305,2),IF(F296="S",LEFT('[1]TCE - ANEXO IV - Preencher'!M305,7),IF('[1]TCE - ANEXO IV - Preencher'!H305="","")))</f>
        <v>2611101</v>
      </c>
      <c r="L296" s="7">
        <f>'[1]TCE - ANEXO IV - Preencher'!N305</f>
        <v>600</v>
      </c>
    </row>
    <row r="297" spans="1:12" s="8" customFormat="1" ht="19.5" customHeight="1" x14ac:dyDescent="0.2">
      <c r="A297" s="3">
        <f>IFERROR(VLOOKUP(B297,'[1]DADOS (OCULTAR)'!$Q$3:$S$103,3,0),"")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5.16 - Serviços Médico-Hospitalares, Odotonlogia e Laboratoriais</v>
      </c>
      <c r="D297" s="3" t="str">
        <f>'[1]TCE - ANEXO IV - Preencher'!F306</f>
        <v>11.473.378/0001-29</v>
      </c>
      <c r="E297" s="5" t="str">
        <f>'[1]TCE - ANEXO IV - Preencher'!G306</f>
        <v xml:space="preserve">CENTRO DE NEUROLOGIA E CARDIOLOGIA 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36973</v>
      </c>
      <c r="I297" s="6">
        <f>IF('[1]TCE - ANEXO IV - Preencher'!K306="","",'[1]TCE - ANEXO IV - Preencher'!K306)</f>
        <v>44907</v>
      </c>
      <c r="J297" s="5" t="str">
        <f>'[1]TCE - ANEXO IV - Preencher'!L306</f>
        <v>3dc45c1b2</v>
      </c>
      <c r="K297" s="5" t="str">
        <f>IF(F297="B",LEFT('[1]TCE - ANEXO IV - Preencher'!M306,2),IF(F297="S",LEFT('[1]TCE - ANEXO IV - Preencher'!M306,7),IF('[1]TCE - ANEXO IV - Preencher'!H306="","")))</f>
        <v>2611101</v>
      </c>
      <c r="L297" s="7">
        <f>'[1]TCE - ANEXO IV - Preencher'!N306</f>
        <v>400</v>
      </c>
    </row>
    <row r="298" spans="1:12" s="8" customFormat="1" ht="19.5" customHeight="1" x14ac:dyDescent="0.2">
      <c r="A298" s="3">
        <f>IFERROR(VLOOKUP(B298,'[1]DADOS (OCULTAR)'!$Q$3:$S$103,3,0),"")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5.16 - Serviços Médico-Hospitalares, Odotonlogia e Laboratoriais</v>
      </c>
      <c r="D298" s="3" t="str">
        <f>'[1]TCE - ANEXO IV - Preencher'!F307</f>
        <v>16.943.919/0001-59</v>
      </c>
      <c r="E298" s="5" t="str">
        <f>'[1]TCE - ANEXO IV - Preencher'!G307</f>
        <v>FC MED SERVIÇOS MEDICOS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279</v>
      </c>
      <c r="I298" s="6">
        <f>IF('[1]TCE - ANEXO IV - Preencher'!K307="","",'[1]TCE - ANEXO IV - Preencher'!K307)</f>
        <v>44908</v>
      </c>
      <c r="J298" s="5" t="str">
        <f>'[1]TCE - ANEXO IV - Preencher'!L307</f>
        <v>f022a1071</v>
      </c>
      <c r="K298" s="5" t="str">
        <f>IF(F298="B",LEFT('[1]TCE - ANEXO IV - Preencher'!M307,2),IF(F298="S",LEFT('[1]TCE - ANEXO IV - Preencher'!M307,7),IF('[1]TCE - ANEXO IV - Preencher'!H307="","")))</f>
        <v>2611101</v>
      </c>
      <c r="L298" s="7">
        <f>'[1]TCE - ANEXO IV - Preencher'!N307</f>
        <v>600</v>
      </c>
    </row>
    <row r="299" spans="1:12" s="8" customFormat="1" ht="19.5" customHeight="1" x14ac:dyDescent="0.2">
      <c r="A299" s="3">
        <f>IFERROR(VLOOKUP(B299,'[1]DADOS (OCULTAR)'!$Q$3:$S$103,3,0),"")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4166795000163</v>
      </c>
      <c r="E299" s="5" t="str">
        <f>'[1]TCE - ANEXO IV - Preencher'!G308</f>
        <v>ANESTESIA E SERVIÇOS MÉDICOS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12244</v>
      </c>
      <c r="I299" s="6">
        <f>IF('[1]TCE - ANEXO IV - Preencher'!K308="","",'[1]TCE - ANEXO IV - Preencher'!K308)</f>
        <v>44908</v>
      </c>
      <c r="J299" s="5" t="str">
        <f>'[1]TCE - ANEXO IV - Preencher'!L308</f>
        <v>7f3923694</v>
      </c>
      <c r="K299" s="5" t="str">
        <f>IF(F299="B",LEFT('[1]TCE - ANEXO IV - Preencher'!M308,2),IF(F299="S",LEFT('[1]TCE - ANEXO IV - Preencher'!M308,7),IF('[1]TCE - ANEXO IV - Preencher'!H308="","")))</f>
        <v>2611101</v>
      </c>
      <c r="L299" s="7">
        <f>'[1]TCE - ANEXO IV - Preencher'!N308</f>
        <v>1000</v>
      </c>
    </row>
    <row r="300" spans="1:12" s="8" customFormat="1" ht="19.5" customHeight="1" x14ac:dyDescent="0.2">
      <c r="A300" s="3">
        <f>IFERROR(VLOOKUP(B300,'[1]DADOS (OCULTAR)'!$Q$3:$S$103,3,0),"")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5.16 - Serviços Médico-Hospitalares, Odotonlogia e Laboratoriais</v>
      </c>
      <c r="D300" s="3">
        <f>'[1]TCE - ANEXO IV - Preencher'!F309</f>
        <v>4166795000163</v>
      </c>
      <c r="E300" s="5" t="str">
        <f>'[1]TCE - ANEXO IV - Preencher'!G309</f>
        <v>ANESTESIA E SERVIÇOS MÉDICOS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12243</v>
      </c>
      <c r="I300" s="6">
        <f>IF('[1]TCE - ANEXO IV - Preencher'!K309="","",'[1]TCE - ANEXO IV - Preencher'!K309)</f>
        <v>44908</v>
      </c>
      <c r="J300" s="5" t="str">
        <f>'[1]TCE - ANEXO IV - Preencher'!L309</f>
        <v>8bcbfe30b</v>
      </c>
      <c r="K300" s="5" t="str">
        <f>IF(F300="B",LEFT('[1]TCE - ANEXO IV - Preencher'!M309,2),IF(F300="S",LEFT('[1]TCE - ANEXO IV - Preencher'!M309,7),IF('[1]TCE - ANEXO IV - Preencher'!H309="","")))</f>
        <v>2611101</v>
      </c>
      <c r="L300" s="7">
        <f>'[1]TCE - ANEXO IV - Preencher'!N309</f>
        <v>1200</v>
      </c>
    </row>
    <row r="301" spans="1:12" s="8" customFormat="1" ht="19.5" customHeight="1" x14ac:dyDescent="0.2">
      <c r="A301" s="3">
        <f>IFERROR(VLOOKUP(B301,'[1]DADOS (OCULTAR)'!$Q$3:$S$103,3,0),"")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5.16 - Serviços Médico-Hospitalares, Odotonlogia e Laboratoriais</v>
      </c>
      <c r="D301" s="3" t="str">
        <f>'[1]TCE - ANEXO IV - Preencher'!F310</f>
        <v>07.931.342/0003-36</v>
      </c>
      <c r="E301" s="5" t="str">
        <f>'[1]TCE - ANEXO IV - Preencher'!G310</f>
        <v xml:space="preserve">BIOANALISES LABORATORIO DE ANALISES DIAGNOSTICAS 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10194</v>
      </c>
      <c r="I301" s="6">
        <f>IF('[1]TCE - ANEXO IV - Preencher'!K310="","",'[1]TCE - ANEXO IV - Preencher'!K310)</f>
        <v>44901</v>
      </c>
      <c r="J301" s="5" t="str">
        <f>'[1]TCE - ANEXO IV - Preencher'!L310</f>
        <v>cf26d6385</v>
      </c>
      <c r="K301" s="5" t="str">
        <f>IF(F301="B",LEFT('[1]TCE - ANEXO IV - Preencher'!M310,2),IF(F301="S",LEFT('[1]TCE - ANEXO IV - Preencher'!M310,7),IF('[1]TCE - ANEXO IV - Preencher'!H310="","")))</f>
        <v>2611101</v>
      </c>
      <c r="L301" s="7">
        <f>'[1]TCE - ANEXO IV - Preencher'!N310</f>
        <v>680</v>
      </c>
    </row>
    <row r="302" spans="1:12" s="8" customFormat="1" ht="19.5" customHeight="1" x14ac:dyDescent="0.2">
      <c r="A302" s="3">
        <f>IFERROR(VLOOKUP(B302,'[1]DADOS (OCULTAR)'!$Q$3:$S$103,3,0),"")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5.16 - Serviços Médico-Hospitalares, Odotonlogia e Laboratoriais</v>
      </c>
      <c r="D302" s="3" t="str">
        <f>'[1]TCE - ANEXO IV - Preencher'!F311</f>
        <v>41.597.556/0001-94</v>
      </c>
      <c r="E302" s="5" t="str">
        <f>'[1]TCE - ANEXO IV - Preencher'!G311</f>
        <v xml:space="preserve">EPICORDIS SERVIÇOS MEDICOS LTDA- ME 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187</v>
      </c>
      <c r="I302" s="6">
        <f>IF('[1]TCE - ANEXO IV - Preencher'!K311="","",'[1]TCE - ANEXO IV - Preencher'!K311)</f>
        <v>44915</v>
      </c>
      <c r="J302" s="5" t="str">
        <f>'[1]TCE - ANEXO IV - Preencher'!L311</f>
        <v>c8d3deb17</v>
      </c>
      <c r="K302" s="5" t="str">
        <f>IF(F302="B",LEFT('[1]TCE - ANEXO IV - Preencher'!M311,2),IF(F302="S",LEFT('[1]TCE - ANEXO IV - Preencher'!M311,7),IF('[1]TCE - ANEXO IV - Preencher'!H311="","")))</f>
        <v>2611101</v>
      </c>
      <c r="L302" s="7">
        <f>'[1]TCE - ANEXO IV - Preencher'!N311</f>
        <v>250</v>
      </c>
    </row>
    <row r="303" spans="1:12" s="8" customFormat="1" ht="19.5" customHeight="1" x14ac:dyDescent="0.2">
      <c r="A303" s="3">
        <f>IFERROR(VLOOKUP(B303,'[1]DADOS (OCULTAR)'!$Q$3:$S$103,3,0),"")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5.16 - Serviços Médico-Hospitalares, Odotonlogia e Laboratoriais</v>
      </c>
      <c r="D303" s="3" t="str">
        <f>'[1]TCE - ANEXO IV - Preencher'!F312</f>
        <v>03.811.242/0001-53</v>
      </c>
      <c r="E303" s="5" t="str">
        <f>'[1]TCE - ANEXO IV - Preencher'!G312</f>
        <v>MEDICAT MEDICINA DO TRABALHO LTDA - ME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47799</v>
      </c>
      <c r="I303" s="6">
        <f>IF('[1]TCE - ANEXO IV - Preencher'!K312="","",'[1]TCE - ANEXO IV - Preencher'!K312)</f>
        <v>44901</v>
      </c>
      <c r="J303" s="5" t="str">
        <f>'[1]TCE - ANEXO IV - Preencher'!L312</f>
        <v>47799</v>
      </c>
      <c r="K303" s="5" t="str">
        <f>IF(F303="B",LEFT('[1]TCE - ANEXO IV - Preencher'!M312,2),IF(F303="S",LEFT('[1]TCE - ANEXO IV - Preencher'!M312,7),IF('[1]TCE - ANEXO IV - Preencher'!H312="","")))</f>
        <v>2611101</v>
      </c>
      <c r="L303" s="7">
        <f>'[1]TCE - ANEXO IV - Preencher'!N312</f>
        <v>800</v>
      </c>
    </row>
    <row r="304" spans="1:12" s="8" customFormat="1" ht="19.5" customHeight="1" x14ac:dyDescent="0.2">
      <c r="A304" s="3">
        <f>IFERROR(VLOOKUP(B304,'[1]DADOS (OCULTAR)'!$Q$3:$S$103,3,0),"")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5.16 - Serviços Médico-Hospitalares, Odotonlogia e Laboratoriais</v>
      </c>
      <c r="D304" s="3" t="str">
        <f>'[1]TCE - ANEXO IV - Preencher'!F313</f>
        <v>06.016.419/0003-80</v>
      </c>
      <c r="E304" s="5" t="str">
        <f>'[1]TCE - ANEXO IV - Preencher'!G313</f>
        <v xml:space="preserve">CENTRO MEDICO POR IMAGEM ALEXANDRE RAMOS 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4248</v>
      </c>
      <c r="I304" s="6">
        <f>IF('[1]TCE - ANEXO IV - Preencher'!K313="","",'[1]TCE - ANEXO IV - Preencher'!K313)</f>
        <v>44928</v>
      </c>
      <c r="J304" s="5" t="str">
        <f>'[1]TCE - ANEXO IV - Preencher'!L313</f>
        <v>251754b06</v>
      </c>
      <c r="K304" s="5" t="str">
        <f>IF(F304="B",LEFT('[1]TCE - ANEXO IV - Preencher'!M313,2),IF(F304="S",LEFT('[1]TCE - ANEXO IV - Preencher'!M313,7),IF('[1]TCE - ANEXO IV - Preencher'!H313="","")))</f>
        <v>2611101</v>
      </c>
      <c r="L304" s="7">
        <f>'[1]TCE - ANEXO IV - Preencher'!N313</f>
        <v>2880</v>
      </c>
    </row>
    <row r="305" spans="1:12" s="8" customFormat="1" ht="19.5" customHeight="1" x14ac:dyDescent="0.2">
      <c r="A305" s="3">
        <f>IFERROR(VLOOKUP(B305,'[1]DADOS (OCULTAR)'!$Q$3:$S$103,3,0),"")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5.16 - Serviços Médico-Hospitalares, Odotonlogia e Laboratoriais</v>
      </c>
      <c r="D305" s="3" t="str">
        <f>'[1]TCE - ANEXO IV - Preencher'!F314</f>
        <v>09.569.536/0001-05</v>
      </c>
      <c r="E305" s="5" t="str">
        <f>'[1]TCE - ANEXO IV - Preencher'!G314</f>
        <v>CARDIOVASF - INSTIT DO CORAÇÃO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22955</v>
      </c>
      <c r="I305" s="6">
        <f>IF('[1]TCE - ANEXO IV - Preencher'!K314="","",'[1]TCE - ANEXO IV - Preencher'!K314)</f>
        <v>44928</v>
      </c>
      <c r="J305" s="5" t="str">
        <f>'[1]TCE - ANEXO IV - Preencher'!L314</f>
        <v>0ed0b16ed</v>
      </c>
      <c r="K305" s="5" t="str">
        <f>IF(F305="B",LEFT('[1]TCE - ANEXO IV - Preencher'!M314,2),IF(F305="S",LEFT('[1]TCE - ANEXO IV - Preencher'!M314,7),IF('[1]TCE - ANEXO IV - Preencher'!H314="","")))</f>
        <v>2611101</v>
      </c>
      <c r="L305" s="7">
        <f>'[1]TCE - ANEXO IV - Preencher'!N314</f>
        <v>150</v>
      </c>
    </row>
    <row r="306" spans="1:12" s="8" customFormat="1" ht="19.5" customHeight="1" x14ac:dyDescent="0.2">
      <c r="A306" s="3">
        <f>IFERROR(VLOOKUP(B306,'[1]DADOS (OCULTAR)'!$Q$3:$S$103,3,0),"")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4509221000140</v>
      </c>
      <c r="E306" s="5" t="str">
        <f>'[1]TCE - ANEXO IV - Preencher'!G315</f>
        <v>BABY LAB LABORATÓRIOS CLÍNICOS S/S - EPP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20232512</v>
      </c>
      <c r="I306" s="6">
        <f>IF('[1]TCE - ANEXO IV - Preencher'!K315="","",'[1]TCE - ANEXO IV - Preencher'!K315)</f>
        <v>44928</v>
      </c>
      <c r="J306" s="5" t="str">
        <f>'[1]TCE - ANEXO IV - Preencher'!L315</f>
        <v>BF1CD5BEB</v>
      </c>
      <c r="K306" s="5" t="str">
        <f>IF(F306="B",LEFT('[1]TCE - ANEXO IV - Preencher'!M315,2),IF(F306="S",LEFT('[1]TCE - ANEXO IV - Preencher'!M315,7),IF('[1]TCE - ANEXO IV - Preencher'!H315="","")))</f>
        <v>2918407</v>
      </c>
      <c r="L306" s="7">
        <f>'[1]TCE - ANEXO IV - Preencher'!N315</f>
        <v>173673.26</v>
      </c>
    </row>
    <row r="307" spans="1:12" s="8" customFormat="1" ht="19.5" customHeight="1" x14ac:dyDescent="0.2">
      <c r="A307" s="3">
        <f>IFERROR(VLOOKUP(B307,'[1]DADOS (OCULTAR)'!$Q$3:$S$103,3,0),"")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5.17 - Manutenção de Software, Certificação Digital e Microfilmagem</v>
      </c>
      <c r="D307" s="3" t="str">
        <f>'[1]TCE - ANEXO IV - Preencher'!F316</f>
        <v>09.236.362/0001-50</v>
      </c>
      <c r="E307" s="5" t="str">
        <f>'[1]TCE - ANEXO IV - Preencher'!G316</f>
        <v>SELECTY TECNOLOGIA PARA RH LTDA - ME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7226</v>
      </c>
      <c r="I307" s="6">
        <f>IF('[1]TCE - ANEXO IV - Preencher'!K316="","",'[1]TCE - ANEXO IV - Preencher'!K316)</f>
        <v>44927</v>
      </c>
      <c r="J307" s="5" t="str">
        <f>'[1]TCE - ANEXO IV - Preencher'!L316</f>
        <v>C9S1Z409</v>
      </c>
      <c r="K307" s="5" t="str">
        <f>IF(F307="B",LEFT('[1]TCE - ANEXO IV - Preencher'!M316,2),IF(F307="S",LEFT('[1]TCE - ANEXO IV - Preencher'!M316,7),IF('[1]TCE - ANEXO IV - Preencher'!H316="","")))</f>
        <v>4106902</v>
      </c>
      <c r="L307" s="7">
        <f>'[1]TCE - ANEXO IV - Preencher'!N316</f>
        <v>228</v>
      </c>
    </row>
    <row r="308" spans="1:12" s="8" customFormat="1" ht="19.5" customHeight="1" x14ac:dyDescent="0.2">
      <c r="A308" s="3">
        <f>IFERROR(VLOOKUP(B308,'[1]DADOS (OCULTAR)'!$Q$3:$S$103,3,0),"")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5.17 - Manutenção de Software, Certificação Digital e Microfilmagem</v>
      </c>
      <c r="D308" s="3">
        <f>'[1]TCE - ANEXO IV - Preencher'!F317</f>
        <v>16783034000130</v>
      </c>
      <c r="E308" s="5" t="str">
        <f>'[1]TCE - ANEXO IV - Preencher'!G317</f>
        <v>SINTESE LICENCIAMENTO DE PROGRAMA PARA COMPUTADORES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00023625</v>
      </c>
      <c r="I308" s="6">
        <f>IF('[1]TCE - ANEXO IV - Preencher'!K317="","",'[1]TCE - ANEXO IV - Preencher'!K317)</f>
        <v>44928</v>
      </c>
      <c r="J308" s="5" t="str">
        <f>'[1]TCE - ANEXO IV - Preencher'!L317</f>
        <v>UTXL-74LL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2300</v>
      </c>
    </row>
    <row r="309" spans="1:12" s="8" customFormat="1" ht="19.5" customHeight="1" x14ac:dyDescent="0.2">
      <c r="A309" s="3">
        <f>IFERROR(VLOOKUP(B309,'[1]DADOS (OCULTAR)'!$Q$3:$S$103,3,0),"")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5.17 - Manutenção de Software, Certificação Digital e Microfilmagem</v>
      </c>
      <c r="D309" s="3">
        <f>'[1]TCE - ANEXO IV - Preencher'!F318</f>
        <v>7928972000190</v>
      </c>
      <c r="E309" s="5" t="str">
        <f>'[1]TCE - ANEXO IV - Preencher'!G318</f>
        <v>CARTELLO CONSULTORIA MERCADO COMUNICACAO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00003746</v>
      </c>
      <c r="I309" s="6">
        <f>IF('[1]TCE - ANEXO IV - Preencher'!K318="","",'[1]TCE - ANEXO IV - Preencher'!K318)</f>
        <v>44897</v>
      </c>
      <c r="J309" s="5" t="str">
        <f>'[1]TCE - ANEXO IV - Preencher'!L318</f>
        <v>AVQZ-2HWV</v>
      </c>
      <c r="K309" s="5" t="str">
        <f>IF(F309="B",LEFT('[1]TCE - ANEXO IV - Preencher'!M318,2),IF(F309="S",LEFT('[1]TCE - ANEXO IV - Preencher'!M318,7),IF('[1]TCE - ANEXO IV - Preencher'!H318="","")))</f>
        <v>2611606</v>
      </c>
      <c r="L309" s="7">
        <f>'[1]TCE - ANEXO IV - Preencher'!N318</f>
        <v>442.17</v>
      </c>
    </row>
    <row r="310" spans="1:12" s="8" customFormat="1" ht="19.5" customHeight="1" x14ac:dyDescent="0.2">
      <c r="A310" s="3">
        <f>IFERROR(VLOOKUP(B310,'[1]DADOS (OCULTAR)'!$Q$3:$S$103,3,0),"")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5.17 - Manutenção de Software, Certificação Digital e Microfilmagem</v>
      </c>
      <c r="D310" s="3">
        <f>'[1]TCE - ANEXO IV - Preencher'!F319</f>
        <v>53113791000122</v>
      </c>
      <c r="E310" s="5" t="str">
        <f>'[1]TCE - ANEXO IV - Preencher'!G319</f>
        <v>TOTVS SA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03450050</v>
      </c>
      <c r="I310" s="6">
        <f>IF('[1]TCE - ANEXO IV - Preencher'!K319="","",'[1]TCE - ANEXO IV - Preencher'!K319)</f>
        <v>44909</v>
      </c>
      <c r="J310" s="5" t="str">
        <f>'[1]TCE - ANEXO IV - Preencher'!L319</f>
        <v>YZVY-M9HI</v>
      </c>
      <c r="K310" s="5" t="str">
        <f>IF(F310="B",LEFT('[1]TCE - ANEXO IV - Preencher'!M319,2),IF(F310="S",LEFT('[1]TCE - ANEXO IV - Preencher'!M319,7),IF('[1]TCE - ANEXO IV - Preencher'!H319="","")))</f>
        <v>3550308</v>
      </c>
      <c r="L310" s="7">
        <f>'[1]TCE - ANEXO IV - Preencher'!N319</f>
        <v>1314.35</v>
      </c>
    </row>
    <row r="311" spans="1:12" s="8" customFormat="1" ht="19.5" customHeight="1" x14ac:dyDescent="0.2">
      <c r="A311" s="3">
        <f>IFERROR(VLOOKUP(B311,'[1]DADOS (OCULTAR)'!$Q$3:$S$103,3,0),"")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5.17 - Manutenção de Software, Certificação Digital e Microfilmagem</v>
      </c>
      <c r="D311" s="3">
        <f>'[1]TCE - ANEXO IV - Preencher'!F320</f>
        <v>53113791001285</v>
      </c>
      <c r="E311" s="5" t="str">
        <f>'[1]TCE - ANEXO IV - Preencher'!G320</f>
        <v>TOTVS SA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202294530</v>
      </c>
      <c r="I311" s="6">
        <f>IF('[1]TCE - ANEXO IV - Preencher'!K320="","",'[1]TCE - ANEXO IV - Preencher'!K320)</f>
        <v>44897</v>
      </c>
      <c r="J311" s="5" t="str">
        <f>'[1]TCE - ANEXO IV - Preencher'!L320</f>
        <v>44b373ac</v>
      </c>
      <c r="K311" s="5" t="str">
        <f>IF(F311="B",LEFT('[1]TCE - ANEXO IV - Preencher'!M320,2),IF(F311="S",LEFT('[1]TCE - ANEXO IV - Preencher'!M320,7),IF('[1]TCE - ANEXO IV - Preencher'!H320="","")))</f>
        <v>3106200</v>
      </c>
      <c r="L311" s="7">
        <f>'[1]TCE - ANEXO IV - Preencher'!N320</f>
        <v>434.96</v>
      </c>
    </row>
    <row r="312" spans="1:12" s="8" customFormat="1" ht="19.5" customHeight="1" x14ac:dyDescent="0.2">
      <c r="A312" s="3">
        <f>IFERROR(VLOOKUP(B312,'[1]DADOS (OCULTAR)'!$Q$3:$S$103,3,0),"")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5.17 - Manutenção de Software, Certificação Digital e Microfilmagem</v>
      </c>
      <c r="D312" s="3">
        <f>'[1]TCE - ANEXO IV - Preencher'!F321</f>
        <v>53113791001285</v>
      </c>
      <c r="E312" s="5" t="str">
        <f>'[1]TCE - ANEXO IV - Preencher'!G321</f>
        <v>TOTVS SA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202294526</v>
      </c>
      <c r="I312" s="6">
        <f>IF('[1]TCE - ANEXO IV - Preencher'!K321="","",'[1]TCE - ANEXO IV - Preencher'!K321)</f>
        <v>44897</v>
      </c>
      <c r="J312" s="5" t="str">
        <f>'[1]TCE - ANEXO IV - Preencher'!L321</f>
        <v>1a37aa53</v>
      </c>
      <c r="K312" s="5" t="str">
        <f>IF(F312="B",LEFT('[1]TCE - ANEXO IV - Preencher'!M321,2),IF(F312="S",LEFT('[1]TCE - ANEXO IV - Preencher'!M321,7),IF('[1]TCE - ANEXO IV - Preencher'!H321="","")))</f>
        <v>3106200</v>
      </c>
      <c r="L312" s="7">
        <f>'[1]TCE - ANEXO IV - Preencher'!N321</f>
        <v>3036.28</v>
      </c>
    </row>
    <row r="313" spans="1:12" s="8" customFormat="1" ht="19.5" customHeight="1" x14ac:dyDescent="0.2">
      <c r="A313" s="3">
        <f>IFERROR(VLOOKUP(B313,'[1]DADOS (OCULTAR)'!$Q$3:$S$103,3,0),"")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5.2 - Serviços Técnicos Profissionais</v>
      </c>
      <c r="D313" s="3">
        <f>'[1]TCE - ANEXO IV - Preencher'!F322</f>
        <v>24272956000100</v>
      </c>
      <c r="E313" s="5" t="str">
        <f>'[1]TCE - ANEXO IV - Preencher'!G322</f>
        <v>ANNA KELLY MONTEIRO PALHA DO NASCIMENTO ME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170</v>
      </c>
      <c r="I313" s="6">
        <f>IF('[1]TCE - ANEXO IV - Preencher'!K322="","",'[1]TCE - ANEXO IV - Preencher'!K322)</f>
        <v>44928</v>
      </c>
      <c r="J313" s="5" t="str">
        <f>'[1]TCE - ANEXO IV - Preencher'!L322</f>
        <v>2c693128c</v>
      </c>
      <c r="K313" s="5" t="str">
        <f>IF(F313="B",LEFT('[1]TCE - ANEXO IV - Preencher'!M322,2),IF(F313="S",LEFT('[1]TCE - ANEXO IV - Preencher'!M322,7),IF('[1]TCE - ANEXO IV - Preencher'!H322="","")))</f>
        <v>2611101</v>
      </c>
      <c r="L313" s="7">
        <f>'[1]TCE - ANEXO IV - Preencher'!N322</f>
        <v>2300</v>
      </c>
    </row>
    <row r="314" spans="1:12" s="8" customFormat="1" ht="19.5" customHeight="1" x14ac:dyDescent="0.2">
      <c r="A314" s="3">
        <f>IFERROR(VLOOKUP(B314,'[1]DADOS (OCULTAR)'!$Q$3:$S$103,3,0),"")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5.2 - Serviços Técnicos Profissionais</v>
      </c>
      <c r="D314" s="3">
        <f>'[1]TCE - ANEXO IV - Preencher'!F323</f>
        <v>2512303000119</v>
      </c>
      <c r="E314" s="5" t="str">
        <f>'[1]TCE - ANEXO IV - Preencher'!G323</f>
        <v xml:space="preserve">NOROES AZEVEDO SOCIEDADE DE ADVOGADOS 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00006175</v>
      </c>
      <c r="I314" s="6">
        <f>IF('[1]TCE - ANEXO IV - Preencher'!K323="","",'[1]TCE - ANEXO IV - Preencher'!K323)</f>
        <v>44901</v>
      </c>
      <c r="J314" s="5" t="str">
        <f>'[1]TCE - ANEXO IV - Preencher'!L323</f>
        <v>4AG4-LURW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2643.2</v>
      </c>
    </row>
    <row r="315" spans="1:12" s="8" customFormat="1" ht="19.5" customHeight="1" x14ac:dyDescent="0.2">
      <c r="A315" s="3">
        <f>IFERROR(VLOOKUP(B315,'[1]DADOS (OCULTAR)'!$Q$3:$S$103,3,0),"")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5.2 - Serviços Técnicos Profissionais</v>
      </c>
      <c r="D315" s="3">
        <f>'[1]TCE - ANEXO IV - Preencher'!F324</f>
        <v>2512303000119</v>
      </c>
      <c r="E315" s="5" t="str">
        <f>'[1]TCE - ANEXO IV - Preencher'!G324</f>
        <v xml:space="preserve">NOROES AZEVEDO SOCIEDADE DE ADVOGADOS 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00006176</v>
      </c>
      <c r="I315" s="6">
        <f>IF('[1]TCE - ANEXO IV - Preencher'!K324="","",'[1]TCE - ANEXO IV - Preencher'!K324)</f>
        <v>44901</v>
      </c>
      <c r="J315" s="5" t="str">
        <f>'[1]TCE - ANEXO IV - Preencher'!L324</f>
        <v>7MYD-C4LU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6302.38</v>
      </c>
    </row>
    <row r="316" spans="1:12" s="8" customFormat="1" ht="19.5" customHeight="1" x14ac:dyDescent="0.2">
      <c r="A316" s="3">
        <f>IFERROR(VLOOKUP(B316,'[1]DADOS (OCULTAR)'!$Q$3:$S$103,3,0),"")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5.10 - Detetização/Tratamento de Resíduos e Afins</v>
      </c>
      <c r="D316" s="3" t="str">
        <f>'[1]TCE - ANEXO IV - Preencher'!F325</f>
        <v>10.333.266/0001-00</v>
      </c>
      <c r="E316" s="5" t="str">
        <f>'[1]TCE - ANEXO IV - Preencher'!G325</f>
        <v>CARLOS ANTONIO DE OLIVEIRA MILET JUNIOR - ME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00009890</v>
      </c>
      <c r="I316" s="6">
        <f>IF('[1]TCE - ANEXO IV - Preencher'!K325="","",'[1]TCE - ANEXO IV - Preencher'!K325)</f>
        <v>44915</v>
      </c>
      <c r="J316" s="5" t="str">
        <f>'[1]TCE - ANEXO IV - Preencher'!L325</f>
        <v>TTRY-X3HG</v>
      </c>
      <c r="K316" s="5" t="str">
        <f>IF(F316="B",LEFT('[1]TCE - ANEXO IV - Preencher'!M325,2),IF(F316="S",LEFT('[1]TCE - ANEXO IV - Preencher'!M325,7),IF('[1]TCE - ANEXO IV - Preencher'!H325="","")))</f>
        <v>2611606</v>
      </c>
      <c r="L316" s="7">
        <f>'[1]TCE - ANEXO IV - Preencher'!N325</f>
        <v>1500</v>
      </c>
    </row>
    <row r="317" spans="1:12" s="8" customFormat="1" ht="19.5" customHeight="1" x14ac:dyDescent="0.2">
      <c r="A317" s="3">
        <f>IFERROR(VLOOKUP(B317,'[1]DADOS (OCULTAR)'!$Q$3:$S$103,3,0),"")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5.23 - Limpeza e Conservação</v>
      </c>
      <c r="D317" s="3">
        <f>'[1]TCE - ANEXO IV - Preencher'!F326</f>
        <v>10229013000190</v>
      </c>
      <c r="E317" s="5" t="str">
        <f>'[1]TCE - ANEXO IV - Preencher'!G326</f>
        <v>INTERCLEAN ADMINISTRACAO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00000795</v>
      </c>
      <c r="I317" s="6">
        <f>IF('[1]TCE - ANEXO IV - Preencher'!K326="","",'[1]TCE - ANEXO IV - Preencher'!K326)</f>
        <v>44917</v>
      </c>
      <c r="J317" s="5" t="str">
        <f>'[1]TCE - ANEXO IV - Preencher'!L326</f>
        <v>P3RG-7EEL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222861.74</v>
      </c>
    </row>
    <row r="318" spans="1:12" s="8" customFormat="1" ht="19.5" customHeight="1" x14ac:dyDescent="0.2">
      <c r="A318" s="3">
        <f>IFERROR(VLOOKUP(B318,'[1]DADOS (OCULTAR)'!$Q$3:$S$103,3,0),"")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5.99 - Outros Serviços de Terceiros Pessoa Jurídica</v>
      </c>
      <c r="D318" s="3">
        <f>'[1]TCE - ANEXO IV - Preencher'!F327</f>
        <v>11182660000157</v>
      </c>
      <c r="E318" s="5" t="str">
        <f>'[1]TCE - ANEXO IV - Preencher'!G327</f>
        <v>EMERSON WALLAS RODRIGUES DA SILVA ME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415</v>
      </c>
      <c r="I318" s="6">
        <f>IF('[1]TCE - ANEXO IV - Preencher'!K327="","",'[1]TCE - ANEXO IV - Preencher'!K327)</f>
        <v>44928</v>
      </c>
      <c r="J318" s="5" t="str">
        <f>'[1]TCE - ANEXO IV - Preencher'!L327</f>
        <v>eaf90e23</v>
      </c>
      <c r="K318" s="5" t="str">
        <f>IF(F318="B",LEFT('[1]TCE - ANEXO IV - Preencher'!M327,2),IF(F318="S",LEFT('[1]TCE - ANEXO IV - Preencher'!M327,7),IF('[1]TCE - ANEXO IV - Preencher'!H327="","")))</f>
        <v>2611101</v>
      </c>
      <c r="L318" s="7">
        <f>'[1]TCE - ANEXO IV - Preencher'!N327</f>
        <v>1500</v>
      </c>
    </row>
    <row r="319" spans="1:12" s="8" customFormat="1" ht="19.5" customHeight="1" x14ac:dyDescent="0.2">
      <c r="A319" s="3">
        <f>IFERROR(VLOOKUP(B319,'[1]DADOS (OCULTAR)'!$Q$3:$S$103,3,0),"")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5.99 - Outros Serviços de Terceiros Pessoa Jurídica</v>
      </c>
      <c r="D319" s="3">
        <f>'[1]TCE - ANEXO IV - Preencher'!F328</f>
        <v>13409775000671</v>
      </c>
      <c r="E319" s="5" t="str">
        <f>'[1]TCE - ANEXO IV - Preencher'!G328</f>
        <v>LINUS LOG LTDA ME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321</v>
      </c>
      <c r="I319" s="6">
        <f>IF('[1]TCE - ANEXO IV - Preencher'!K328="","",'[1]TCE - ANEXO IV - Preencher'!K328)</f>
        <v>44929</v>
      </c>
      <c r="J319" s="5" t="str">
        <f>'[1]TCE - ANEXO IV - Preencher'!L328</f>
        <v>ee9677ebc</v>
      </c>
      <c r="K319" s="5" t="str">
        <f>IF(F319="B",LEFT('[1]TCE - ANEXO IV - Preencher'!M328,2),IF(F319="S",LEFT('[1]TCE - ANEXO IV - Preencher'!M328,7),IF('[1]TCE - ANEXO IV - Preencher'!H328="","")))</f>
        <v>2611101</v>
      </c>
      <c r="L319" s="7">
        <f>'[1]TCE - ANEXO IV - Preencher'!N328</f>
        <v>4190.33</v>
      </c>
    </row>
    <row r="320" spans="1:12" s="8" customFormat="1" ht="19.5" customHeight="1" x14ac:dyDescent="0.2">
      <c r="A320" s="3">
        <f>IFERROR(VLOOKUP(B320,'[1]DADOS (OCULTAR)'!$Q$3:$S$103,3,0),"")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5.99 - Outros Serviços de Terceiros Pessoa Jurídica</v>
      </c>
      <c r="D320" s="3">
        <f>'[1]TCE - ANEXO IV - Preencher'!F329</f>
        <v>7212990000170</v>
      </c>
      <c r="E320" s="5" t="str">
        <f>'[1]TCE - ANEXO IV - Preencher'!G329</f>
        <v>JAINARA MOREIRA BARBOSA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202312816</v>
      </c>
      <c r="I320" s="6">
        <f>IF('[1]TCE - ANEXO IV - Preencher'!K329="","",'[1]TCE - ANEXO IV - Preencher'!K329)</f>
        <v>44930</v>
      </c>
      <c r="J320" s="5" t="str">
        <f>'[1]TCE - ANEXO IV - Preencher'!L329</f>
        <v>440258FF3</v>
      </c>
      <c r="K320" s="5" t="str">
        <f>IF(F320="B",LEFT('[1]TCE - ANEXO IV - Preencher'!M329,2),IF(F320="S",LEFT('[1]TCE - ANEXO IV - Preencher'!M329,7),IF('[1]TCE - ANEXO IV - Preencher'!H329="","")))</f>
        <v>2918407</v>
      </c>
      <c r="L320" s="7">
        <f>'[1]TCE - ANEXO IV - Preencher'!N329</f>
        <v>650</v>
      </c>
    </row>
    <row r="321" spans="1:12" s="8" customFormat="1" ht="19.5" customHeight="1" x14ac:dyDescent="0.2">
      <c r="A321" s="3">
        <f>IFERROR(VLOOKUP(B321,'[1]DADOS (OCULTAR)'!$Q$3:$S$103,3,0),"")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5.99 - Outros Serviços de Terceiros Pessoa Jurídica</v>
      </c>
      <c r="D321" s="3" t="str">
        <f>'[1]TCE - ANEXO IV - Preencher'!F330</f>
        <v>11.735.586/0001-59</v>
      </c>
      <c r="E321" s="5" t="str">
        <f>'[1]TCE - ANEXO IV - Preencher'!G330</f>
        <v>FUNDAÇÃO DE APOIO AO DESENVOLVIMENTO UNIVERSIDADE FE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00069885</v>
      </c>
      <c r="I321" s="6">
        <f>IF('[1]TCE - ANEXO IV - Preencher'!K330="","",'[1]TCE - ANEXO IV - Preencher'!K330)</f>
        <v>44917</v>
      </c>
      <c r="J321" s="5" t="str">
        <f>'[1]TCE - ANEXO IV - Preencher'!L330</f>
        <v>BUU9-MI6I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726</v>
      </c>
    </row>
    <row r="322" spans="1:12" s="8" customFormat="1" ht="19.5" customHeight="1" x14ac:dyDescent="0.2">
      <c r="A322" s="3">
        <f>IFERROR(VLOOKUP(B322,'[1]DADOS (OCULTAR)'!$Q$3:$S$103,3,0),"")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5.5 - Reparo e Manutenção de Máquinas e Equipamentos</v>
      </c>
      <c r="D322" s="3" t="str">
        <f>'[1]TCE - ANEXO IV - Preencher'!F331</f>
        <v>22.393.778/0001-40</v>
      </c>
      <c r="E322" s="5" t="str">
        <f>'[1]TCE - ANEXO IV - Preencher'!G331</f>
        <v>STERIL SERVIÇOS DE ESTERILIZAÇÃO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00006314</v>
      </c>
      <c r="I322" s="6">
        <f>IF('[1]TCE - ANEXO IV - Preencher'!K331="","",'[1]TCE - ANEXO IV - Preencher'!K331)</f>
        <v>44909</v>
      </c>
      <c r="J322" s="5" t="str">
        <f>'[1]TCE - ANEXO IV - Preencher'!L331</f>
        <v>LFEV-ZUKN</v>
      </c>
      <c r="K322" s="5" t="str">
        <f>IF(F322="B",LEFT('[1]TCE - ANEXO IV - Preencher'!M331,2),IF(F322="S",LEFT('[1]TCE - ANEXO IV - Preencher'!M331,7),IF('[1]TCE - ANEXO IV - Preencher'!H331="","")))</f>
        <v>2927408</v>
      </c>
      <c r="L322" s="7">
        <f>'[1]TCE - ANEXO IV - Preencher'!N331</f>
        <v>120</v>
      </c>
    </row>
    <row r="323" spans="1:12" s="8" customFormat="1" ht="19.5" customHeight="1" x14ac:dyDescent="0.2">
      <c r="A323" s="3">
        <f>IFERROR(VLOOKUP(B323,'[1]DADOS (OCULTAR)'!$Q$3:$S$103,3,0),"")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5.5 - Reparo e Manutenção de Máquinas e Equipamentos</v>
      </c>
      <c r="D323" s="3" t="str">
        <f>'[1]TCE - ANEXO IV - Preencher'!F332</f>
        <v>22.393.778/0001-40</v>
      </c>
      <c r="E323" s="5" t="str">
        <f>'[1]TCE - ANEXO IV - Preencher'!G332</f>
        <v>STERIL SERVIÇOS DE ESTERILIZAÇÃO LTDA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00006338</v>
      </c>
      <c r="I323" s="6">
        <f>IF('[1]TCE - ANEXO IV - Preencher'!K332="","",'[1]TCE - ANEXO IV - Preencher'!K332)</f>
        <v>44931</v>
      </c>
      <c r="J323" s="5" t="str">
        <f>'[1]TCE - ANEXO IV - Preencher'!L332</f>
        <v>L4Y7-HNSZ</v>
      </c>
      <c r="K323" s="5" t="str">
        <f>IF(F323="B",LEFT('[1]TCE - ANEXO IV - Preencher'!M332,2),IF(F323="S",LEFT('[1]TCE - ANEXO IV - Preencher'!M332,7),IF('[1]TCE - ANEXO IV - Preencher'!H332="","")))</f>
        <v>2927408</v>
      </c>
      <c r="L323" s="7">
        <f>'[1]TCE - ANEXO IV - Preencher'!N332</f>
        <v>440</v>
      </c>
    </row>
    <row r="324" spans="1:12" s="8" customFormat="1" ht="19.5" customHeight="1" x14ac:dyDescent="0.2">
      <c r="A324" s="3">
        <f>IFERROR(VLOOKUP(B324,'[1]DADOS (OCULTAR)'!$Q$3:$S$103,3,0),"")</f>
        <v>9039744000780</v>
      </c>
      <c r="B324" s="4" t="str">
        <f>'[1]TCE - ANEXO IV - Preencher'!C333</f>
        <v>HOSPITAL DOM MALAN</v>
      </c>
      <c r="C324" s="4" t="str">
        <f>'[1]TCE - ANEXO IV - Preencher'!E333</f>
        <v>5.5 - Reparo e Manutenção de Máquinas e Equipamentos</v>
      </c>
      <c r="D324" s="3">
        <f>'[1]TCE - ANEXO IV - Preencher'!F333</f>
        <v>12626414000100</v>
      </c>
      <c r="E324" s="5" t="str">
        <f>'[1]TCE - ANEXO IV - Preencher'!G333</f>
        <v>MANTEQ H.I. LTDA ME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000000912</v>
      </c>
      <c r="I324" s="6">
        <f>IF('[1]TCE - ANEXO IV - Preencher'!K333="","",'[1]TCE - ANEXO IV - Preencher'!K333)</f>
        <v>44910</v>
      </c>
      <c r="J324" s="5" t="str">
        <f>'[1]TCE - ANEXO IV - Preencher'!L333</f>
        <v>XPNE55986</v>
      </c>
      <c r="K324" s="5" t="str">
        <f>IF(F324="B",LEFT('[1]TCE - ANEXO IV - Preencher'!M333,2),IF(F324="S",LEFT('[1]TCE - ANEXO IV - Preencher'!M333,7),IF('[1]TCE - ANEXO IV - Preencher'!H333="","")))</f>
        <v>2607901</v>
      </c>
      <c r="L324" s="7">
        <f>'[1]TCE - ANEXO IV - Preencher'!N333</f>
        <v>2600</v>
      </c>
    </row>
    <row r="325" spans="1:12" s="8" customFormat="1" ht="19.5" customHeight="1" x14ac:dyDescent="0.2">
      <c r="A325" s="3">
        <f>IFERROR(VLOOKUP(B325,'[1]DADOS (OCULTAR)'!$Q$3:$S$103,3,0),"")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5.5 - Reparo e Manutenção de Máquinas e Equipamentos</v>
      </c>
      <c r="D325" s="3">
        <f>'[1]TCE - ANEXO IV - Preencher'!F334</f>
        <v>24380578000421</v>
      </c>
      <c r="E325" s="5" t="str">
        <f>'[1]TCE - ANEXO IV - Preencher'!G334</f>
        <v>WHITE MARTINS GASES INDS DO NORDESTE SA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13774</v>
      </c>
      <c r="I325" s="6">
        <f>IF('[1]TCE - ANEXO IV - Preencher'!K334="","",'[1]TCE - ANEXO IV - Preencher'!K334)</f>
        <v>44909</v>
      </c>
      <c r="J325" s="5" t="str">
        <f>'[1]TCE - ANEXO IV - Preencher'!L334</f>
        <v>VGUR26620</v>
      </c>
      <c r="K325" s="5" t="str">
        <f>IF(F325="B",LEFT('[1]TCE - ANEXO IV - Preencher'!M334,2),IF(F325="S",LEFT('[1]TCE - ANEXO IV - Preencher'!M334,7),IF('[1]TCE - ANEXO IV - Preencher'!H334="","")))</f>
        <v>2607901</v>
      </c>
      <c r="L325" s="7">
        <f>'[1]TCE - ANEXO IV - Preencher'!N334</f>
        <v>529.07000000000005</v>
      </c>
    </row>
    <row r="326" spans="1:12" s="8" customFormat="1" ht="19.5" customHeight="1" x14ac:dyDescent="0.2">
      <c r="A326" s="3">
        <f>IFERROR(VLOOKUP(B326,'[1]DADOS (OCULTAR)'!$Q$3:$S$103,3,0),"")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5.5 - Reparo e Manutenção de Máquinas e Equipamentos</v>
      </c>
      <c r="D326" s="3">
        <f>'[1]TCE - ANEXO IV - Preencher'!F335</f>
        <v>23180800000137</v>
      </c>
      <c r="E326" s="5" t="str">
        <f>'[1]TCE - ANEXO IV - Preencher'!G335</f>
        <v>ENNE SOLUCOES ELETRICAS LTDA ME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1277</v>
      </c>
      <c r="I326" s="6">
        <f>IF('[1]TCE - ANEXO IV - Preencher'!K335="","",'[1]TCE - ANEXO IV - Preencher'!K335)</f>
        <v>44922</v>
      </c>
      <c r="J326" s="5" t="str">
        <f>'[1]TCE - ANEXO IV - Preencher'!L335</f>
        <v>71c2c2e47</v>
      </c>
      <c r="K326" s="5" t="str">
        <f>IF(F326="B",LEFT('[1]TCE - ANEXO IV - Preencher'!M335,2),IF(F326="S",LEFT('[1]TCE - ANEXO IV - Preencher'!M335,7),IF('[1]TCE - ANEXO IV - Preencher'!H335="","")))</f>
        <v>2611101</v>
      </c>
      <c r="L326" s="7">
        <f>'[1]TCE - ANEXO IV - Preencher'!N335</f>
        <v>1170.4100000000001</v>
      </c>
    </row>
    <row r="327" spans="1:12" s="8" customFormat="1" ht="19.5" customHeight="1" x14ac:dyDescent="0.2">
      <c r="A327" s="3">
        <f>IFERROR(VLOOKUP(B327,'[1]DADOS (OCULTAR)'!$Q$3:$S$103,3,0),"")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5.5 - Reparo e Manutenção de Máquinas e Equipamentos</v>
      </c>
      <c r="D327" s="3">
        <f>'[1]TCE - ANEXO IV - Preencher'!F336</f>
        <v>7146768000117</v>
      </c>
      <c r="E327" s="5" t="str">
        <f>'[1]TCE - ANEXO IV - Preencher'!G336</f>
        <v>SERV IMAGEM NORDESTE ASSISTENCIA TECNICA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000005083</v>
      </c>
      <c r="I327" s="6">
        <f>IF('[1]TCE - ANEXO IV - Preencher'!K336="","",'[1]TCE - ANEXO IV - Preencher'!K336)</f>
        <v>44925</v>
      </c>
      <c r="J327" s="5" t="str">
        <f>'[1]TCE - ANEXO IV - Preencher'!L336</f>
        <v>MDVC84644</v>
      </c>
      <c r="K327" s="5" t="str">
        <f>IF(F327="B",LEFT('[1]TCE - ANEXO IV - Preencher'!M336,2),IF(F327="S",LEFT('[1]TCE - ANEXO IV - Preencher'!M336,7),IF('[1]TCE - ANEXO IV - Preencher'!H336="","")))</f>
        <v>2607901</v>
      </c>
      <c r="L327" s="7">
        <f>'[1]TCE - ANEXO IV - Preencher'!N336</f>
        <v>4618</v>
      </c>
    </row>
    <row r="328" spans="1:12" s="8" customFormat="1" ht="19.5" customHeight="1" x14ac:dyDescent="0.2">
      <c r="A328" s="3">
        <f>IFERROR(VLOOKUP(B328,'[1]DADOS (OCULTAR)'!$Q$3:$S$103,3,0),"")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5.5 - Reparo e Manutenção de Máquinas e Equipamentos</v>
      </c>
      <c r="D328" s="3">
        <f>'[1]TCE - ANEXO IV - Preencher'!F337</f>
        <v>3480539000183</v>
      </c>
      <c r="E328" s="5" t="str">
        <f>'[1]TCE - ANEXO IV - Preencher'!G337</f>
        <v>SL ENGENHARIA HOSPITALAR LTDA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000011990</v>
      </c>
      <c r="I328" s="6">
        <f>IF('[1]TCE - ANEXO IV - Preencher'!K337="","",'[1]TCE - ANEXO IV - Preencher'!K337)</f>
        <v>44937</v>
      </c>
      <c r="J328" s="5" t="str">
        <f>'[1]TCE - ANEXO IV - Preencher'!L337</f>
        <v>TQHU25751</v>
      </c>
      <c r="K328" s="5" t="str">
        <f>IF(F328="B",LEFT('[1]TCE - ANEXO IV - Preencher'!M337,2),IF(F328="S",LEFT('[1]TCE - ANEXO IV - Preencher'!M337,7),IF('[1]TCE - ANEXO IV - Preencher'!H337="","")))</f>
        <v>2607901</v>
      </c>
      <c r="L328" s="7">
        <f>'[1]TCE - ANEXO IV - Preencher'!N337</f>
        <v>16767.37</v>
      </c>
    </row>
    <row r="329" spans="1:12" s="8" customFormat="1" ht="19.5" customHeight="1" x14ac:dyDescent="0.2">
      <c r="A329" s="3">
        <f>IFERROR(VLOOKUP(B329,'[1]DADOS (OCULTAR)'!$Q$3:$S$103,3,0),"")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5.5 - Reparo e Manutenção de Máquinas e Equipamentos</v>
      </c>
      <c r="D329" s="3">
        <f>'[1]TCE - ANEXO IV - Preencher'!F338</f>
        <v>9014387000100</v>
      </c>
      <c r="E329" s="5" t="str">
        <f>'[1]TCE - ANEXO IV - Preencher'!G338</f>
        <v>COMPLETA SERVICOS DE AR CONDICIONADO E LOCAÇÃO LTDA EPP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00001755</v>
      </c>
      <c r="I329" s="6">
        <f>IF('[1]TCE - ANEXO IV - Preencher'!K338="","",'[1]TCE - ANEXO IV - Preencher'!K338)</f>
        <v>44922</v>
      </c>
      <c r="J329" s="5" t="str">
        <f>'[1]TCE - ANEXO IV - Preencher'!L338</f>
        <v>2ASW-MQBX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22654.179999999997</v>
      </c>
    </row>
    <row r="330" spans="1:12" s="8" customFormat="1" ht="19.5" customHeight="1" x14ac:dyDescent="0.2">
      <c r="A330" s="3">
        <f>IFERROR(VLOOKUP(B330,'[1]DADOS (OCULTAR)'!$Q$3:$S$103,3,0),"")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5.16 - Serviços Médico-Hospitalares, Odotonlogia e Laboratoriais</v>
      </c>
      <c r="D330" s="3" t="str">
        <f>'[1]TCE - ANEXO IV - Preencher'!F339</f>
        <v>03.264.990/0001-63</v>
      </c>
      <c r="E330" s="5" t="str">
        <f>'[1]TCE - ANEXO IV - Preencher'!G339</f>
        <v>CLIAM  CLIN INTEG DE ASSIST A MULHER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3171</v>
      </c>
      <c r="I330" s="6">
        <f>IF('[1]TCE - ANEXO IV - Preencher'!K339="","",'[1]TCE - ANEXO IV - Preencher'!K339)</f>
        <v>44936</v>
      </c>
      <c r="J330" s="5" t="str">
        <f>'[1]TCE - ANEXO IV - Preencher'!L339</f>
        <v>c425c9d68</v>
      </c>
      <c r="K330" s="5" t="str">
        <f>IF(F330="B",LEFT('[1]TCE - ANEXO IV - Preencher'!M339,2),IF(F330="S",LEFT('[1]TCE - ANEXO IV - Preencher'!M339,7),IF('[1]TCE - ANEXO IV - Preencher'!H339="","")))</f>
        <v>2611101</v>
      </c>
      <c r="L330" s="7">
        <f>'[1]TCE - ANEXO IV - Preencher'!N339</f>
        <v>4816.2</v>
      </c>
    </row>
    <row r="331" spans="1:12" s="8" customFormat="1" ht="19.5" customHeight="1" x14ac:dyDescent="0.2">
      <c r="A331" s="3">
        <f>IFERROR(VLOOKUP(B331,'[1]DADOS (OCULTAR)'!$Q$3:$S$103,3,0),"")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5.16 - Serviços Médico-Hospitalares, Odotonlogia e Laboratoriais</v>
      </c>
      <c r="D331" s="3" t="str">
        <f>'[1]TCE - ANEXO IV - Preencher'!F340</f>
        <v>24.304.495/0001-00</v>
      </c>
      <c r="E331" s="5" t="str">
        <f>'[1]TCE - ANEXO IV - Preencher'!G340</f>
        <v>CLINICA DO RIM S/C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2063</v>
      </c>
      <c r="I331" s="6">
        <f>IF('[1]TCE - ANEXO IV - Preencher'!K340="","",'[1]TCE - ANEXO IV - Preencher'!K340)</f>
        <v>44935</v>
      </c>
      <c r="J331" s="5" t="str">
        <f>'[1]TCE - ANEXO IV - Preencher'!L340</f>
        <v>958b8ef05</v>
      </c>
      <c r="K331" s="5" t="str">
        <f>IF(F331="B",LEFT('[1]TCE - ANEXO IV - Preencher'!M340,2),IF(F331="S",LEFT('[1]TCE - ANEXO IV - Preencher'!M340,7),IF('[1]TCE - ANEXO IV - Preencher'!H340="","")))</f>
        <v>2611101</v>
      </c>
      <c r="L331" s="7">
        <f>'[1]TCE - ANEXO IV - Preencher'!N340</f>
        <v>9500</v>
      </c>
    </row>
    <row r="332" spans="1:12" s="8" customFormat="1" ht="19.5" customHeight="1" x14ac:dyDescent="0.2">
      <c r="A332" s="3">
        <f>IFERROR(VLOOKUP(B332,'[1]DADOS (OCULTAR)'!$Q$3:$S$103,3,0),"")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5.16 - Serviços Médico-Hospitalares, Odotonlogia e Laboratoriais</v>
      </c>
      <c r="D332" s="3" t="str">
        <f>'[1]TCE - ANEXO IV - Preencher'!F341</f>
        <v>06.016.419/0003-80</v>
      </c>
      <c r="E332" s="5" t="str">
        <f>'[1]TCE - ANEXO IV - Preencher'!G341</f>
        <v xml:space="preserve">CENTRO MEDICO POR IMAGEM ALEXANDRE RAMOS 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4247</v>
      </c>
      <c r="I332" s="6">
        <f>IF('[1]TCE - ANEXO IV - Preencher'!K341="","",'[1]TCE - ANEXO IV - Preencher'!K341)</f>
        <v>44928</v>
      </c>
      <c r="J332" s="5" t="str">
        <f>'[1]TCE - ANEXO IV - Preencher'!L341</f>
        <v>cacc3e2e9</v>
      </c>
      <c r="K332" s="5" t="str">
        <f>IF(F332="B",LEFT('[1]TCE - ANEXO IV - Preencher'!M341,2),IF(F332="S",LEFT('[1]TCE - ANEXO IV - Preencher'!M341,7),IF('[1]TCE - ANEXO IV - Preencher'!H341="","")))</f>
        <v>2611101</v>
      </c>
      <c r="L332" s="7">
        <f>'[1]TCE - ANEXO IV - Preencher'!N341</f>
        <v>5400</v>
      </c>
    </row>
    <row r="333" spans="1:12" s="8" customFormat="1" ht="19.5" customHeight="1" x14ac:dyDescent="0.2">
      <c r="A333" s="3">
        <f>IFERROR(VLOOKUP(B333,'[1]DADOS (OCULTAR)'!$Q$3:$S$103,3,0),"")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5.16 - Serviços Médico-Hospitalares, Odotonlogia e Laboratoriais</v>
      </c>
      <c r="D333" s="3" t="str">
        <f>'[1]TCE - ANEXO IV - Preencher'!F342</f>
        <v>03.811.242/0001-53</v>
      </c>
      <c r="E333" s="5" t="str">
        <f>'[1]TCE - ANEXO IV - Preencher'!G342</f>
        <v>MEDICAT MEDICINA DO TRABALHO LTDA - ME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47947</v>
      </c>
      <c r="I333" s="6">
        <f>IF('[1]TCE - ANEXO IV - Preencher'!K342="","",'[1]TCE - ANEXO IV - Preencher'!K342)</f>
        <v>44915</v>
      </c>
      <c r="J333" s="5" t="str">
        <f>'[1]TCE - ANEXO IV - Preencher'!L342</f>
        <v>47947</v>
      </c>
      <c r="K333" s="5" t="str">
        <f>IF(F333="B",LEFT('[1]TCE - ANEXO IV - Preencher'!M342,2),IF(F333="S",LEFT('[1]TCE - ANEXO IV - Preencher'!M342,7),IF('[1]TCE - ANEXO IV - Preencher'!H342="","")))</f>
        <v>2611101</v>
      </c>
      <c r="L333" s="7">
        <f>'[1]TCE - ANEXO IV - Preencher'!N342</f>
        <v>10825</v>
      </c>
    </row>
    <row r="334" spans="1:12" s="8" customFormat="1" ht="19.5" customHeight="1" x14ac:dyDescent="0.2">
      <c r="A334" s="3">
        <f>IFERROR(VLOOKUP(B334,'[1]DADOS (OCULTAR)'!$Q$3:$S$103,3,0),"")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5.16 - Serviços Médico-Hospitalares, Odotonlogia e Laboratoriais</v>
      </c>
      <c r="D334" s="3" t="str">
        <f>'[1]TCE - ANEXO IV - Preencher'!F343</f>
        <v>08.683.483/0001-88</v>
      </c>
      <c r="E334" s="5" t="str">
        <f>'[1]TCE - ANEXO IV - Preencher'!G343</f>
        <v>CONSULTORIO OTORRINOLARINGOLOGICO DO VALE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2245</v>
      </c>
      <c r="I334" s="6">
        <f>IF('[1]TCE - ANEXO IV - Preencher'!K343="","",'[1]TCE - ANEXO IV - Preencher'!K343)</f>
        <v>44917</v>
      </c>
      <c r="J334" s="5" t="str">
        <f>'[1]TCE - ANEXO IV - Preencher'!L343</f>
        <v>6a9133976</v>
      </c>
      <c r="K334" s="5" t="str">
        <f>IF(F334="B",LEFT('[1]TCE - ANEXO IV - Preencher'!M343,2),IF(F334="S",LEFT('[1]TCE - ANEXO IV - Preencher'!M343,7),IF('[1]TCE - ANEXO IV - Preencher'!H343="","")))</f>
        <v>2611101</v>
      </c>
      <c r="L334" s="7">
        <f>'[1]TCE - ANEXO IV - Preencher'!N343</f>
        <v>3150</v>
      </c>
    </row>
    <row r="335" spans="1:12" s="8" customFormat="1" ht="19.5" customHeight="1" x14ac:dyDescent="0.2">
      <c r="A335" s="3">
        <f>IFERROR(VLOOKUP(B335,'[1]DADOS (OCULTAR)'!$Q$3:$S$103,3,0),"")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5.16 - Serviços Médico-Hospitalares, Odotonlogia e Laboratoriais</v>
      </c>
      <c r="D335" s="3">
        <f>'[1]TCE - ANEXO IV - Preencher'!F344</f>
        <v>12342816000182</v>
      </c>
      <c r="E335" s="5" t="str">
        <f>'[1]TCE - ANEXO IV - Preencher'!G344</f>
        <v>ALL MEDICAL SERVIÇOS MÉDICOS LTDA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5023</v>
      </c>
      <c r="I335" s="6">
        <f>IF('[1]TCE - ANEXO IV - Preencher'!K344="","",'[1]TCE - ANEXO IV - Preencher'!K344)</f>
        <v>44917</v>
      </c>
      <c r="J335" s="5" t="str">
        <f>'[1]TCE - ANEXO IV - Preencher'!L344</f>
        <v>85f12326a</v>
      </c>
      <c r="K335" s="5" t="str">
        <f>IF(F335="B",LEFT('[1]TCE - ANEXO IV - Preencher'!M344,2),IF(F335="S",LEFT('[1]TCE - ANEXO IV - Preencher'!M344,7),IF('[1]TCE - ANEXO IV - Preencher'!H344="","")))</f>
        <v>2611101</v>
      </c>
      <c r="L335" s="7">
        <f>'[1]TCE - ANEXO IV - Preencher'!N344</f>
        <v>6124.46</v>
      </c>
    </row>
    <row r="336" spans="1:12" s="8" customFormat="1" ht="19.5" customHeight="1" x14ac:dyDescent="0.2">
      <c r="A336" s="3">
        <f>IFERROR(VLOOKUP(B336,'[1]DADOS (OCULTAR)'!$Q$3:$S$103,3,0),"")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5.16 - Serviços Médico-Hospitalares, Odotonlogia e Laboratoriais</v>
      </c>
      <c r="D336" s="3" t="str">
        <f>'[1]TCE - ANEXO IV - Preencher'!F345</f>
        <v>06.016.419/0003-80</v>
      </c>
      <c r="E336" s="5" t="str">
        <f>'[1]TCE - ANEXO IV - Preencher'!G345</f>
        <v xml:space="preserve">CENTRO MEDICO POR IMAGEM ALEXANDRE RAMOS 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4246</v>
      </c>
      <c r="I336" s="6">
        <f>IF('[1]TCE - ANEXO IV - Preencher'!K345="","",'[1]TCE - ANEXO IV - Preencher'!K345)</f>
        <v>44928</v>
      </c>
      <c r="J336" s="5" t="str">
        <f>'[1]TCE - ANEXO IV - Preencher'!L345</f>
        <v>57b835e4d</v>
      </c>
      <c r="K336" s="5" t="str">
        <f>IF(F336="B",LEFT('[1]TCE - ANEXO IV - Preencher'!M345,2),IF(F336="S",LEFT('[1]TCE - ANEXO IV - Preencher'!M345,7),IF('[1]TCE - ANEXO IV - Preencher'!H345="","")))</f>
        <v>2611101</v>
      </c>
      <c r="L336" s="7">
        <f>'[1]TCE - ANEXO IV - Preencher'!N345</f>
        <v>5520</v>
      </c>
    </row>
    <row r="337" spans="1:12" s="8" customFormat="1" ht="19.5" customHeight="1" x14ac:dyDescent="0.2">
      <c r="A337" s="3">
        <f>IFERROR(VLOOKUP(B337,'[1]DADOS (OCULTAR)'!$Q$3:$S$103,3,0),"")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5.16 - Serviços Médico-Hospitalares, Odotonlogia e Laboratoriais</v>
      </c>
      <c r="D337" s="3" t="str">
        <f>'[1]TCE - ANEXO IV - Preencher'!F346</f>
        <v>23.734.644/0001-09</v>
      </c>
      <c r="E337" s="5" t="str">
        <f>'[1]TCE - ANEXO IV - Preencher'!G346</f>
        <v>ALVES E BRITO SERVIÇOS MEDICOS LTDA ME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755</v>
      </c>
      <c r="I337" s="6">
        <f>IF('[1]TCE - ANEXO IV - Preencher'!K346="","",'[1]TCE - ANEXO IV - Preencher'!K346)</f>
        <v>44930</v>
      </c>
      <c r="J337" s="5" t="str">
        <f>'[1]TCE - ANEXO IV - Preencher'!L346</f>
        <v>fe87dcd2e</v>
      </c>
      <c r="K337" s="5" t="str">
        <f>IF(F337="B",LEFT('[1]TCE - ANEXO IV - Preencher'!M346,2),IF(F337="S",LEFT('[1]TCE - ANEXO IV - Preencher'!M346,7),IF('[1]TCE - ANEXO IV - Preencher'!H346="","")))</f>
        <v>2611101</v>
      </c>
      <c r="L337" s="7">
        <f>'[1]TCE - ANEXO IV - Preencher'!N346</f>
        <v>4813.08</v>
      </c>
    </row>
    <row r="338" spans="1:12" s="8" customFormat="1" ht="19.5" customHeight="1" x14ac:dyDescent="0.2">
      <c r="A338" s="3">
        <f>IFERROR(VLOOKUP(B338,'[1]DADOS (OCULTAR)'!$Q$3:$S$103,3,0),"")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5.16 - Serviços Médico-Hospitalares, Odotonlogia e Laboratoriais</v>
      </c>
      <c r="D338" s="3" t="str">
        <f>'[1]TCE - ANEXO IV - Preencher'!F347</f>
        <v>23.734.644/0001-09</v>
      </c>
      <c r="E338" s="5" t="str">
        <f>'[1]TCE - ANEXO IV - Preencher'!G347</f>
        <v>ALVES E BRITO SERVIÇOS MEDICOS LTDA ME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756</v>
      </c>
      <c r="I338" s="6">
        <f>IF('[1]TCE - ANEXO IV - Preencher'!K347="","",'[1]TCE - ANEXO IV - Preencher'!K347)</f>
        <v>44930</v>
      </c>
      <c r="J338" s="5" t="str">
        <f>'[1]TCE - ANEXO IV - Preencher'!L347</f>
        <v>b0bb6e38a</v>
      </c>
      <c r="K338" s="5" t="str">
        <f>IF(F338="B",LEFT('[1]TCE - ANEXO IV - Preencher'!M347,2),IF(F338="S",LEFT('[1]TCE - ANEXO IV - Preencher'!M347,7),IF('[1]TCE - ANEXO IV - Preencher'!H347="","")))</f>
        <v>2611101</v>
      </c>
      <c r="L338" s="7">
        <f>'[1]TCE - ANEXO IV - Preencher'!N347</f>
        <v>4922.6899999999996</v>
      </c>
    </row>
    <row r="339" spans="1:12" s="8" customFormat="1" ht="19.5" customHeight="1" x14ac:dyDescent="0.2">
      <c r="A339" s="3">
        <f>IFERROR(VLOOKUP(B339,'[1]DADOS (OCULTAR)'!$Q$3:$S$103,3,0),"")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5.99 - Outros Serviços de Terceiros Pessoa Jurídica</v>
      </c>
      <c r="D339" s="3">
        <f>'[1]TCE - ANEXO IV - Preencher'!F348</f>
        <v>13409775000671</v>
      </c>
      <c r="E339" s="5" t="str">
        <f>'[1]TCE - ANEXO IV - Preencher'!G348</f>
        <v>LINUS LOG LTDA ME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309</v>
      </c>
      <c r="I339" s="6">
        <f>IF('[1]TCE - ANEXO IV - Preencher'!K348="","",'[1]TCE - ANEXO IV - Preencher'!K348)</f>
        <v>44917</v>
      </c>
      <c r="J339" s="5" t="str">
        <f>'[1]TCE - ANEXO IV - Preencher'!L348</f>
        <v>7b3000aa9</v>
      </c>
      <c r="K339" s="5" t="str">
        <f>IF(F339="B",LEFT('[1]TCE - ANEXO IV - Preencher'!M348,2),IF(F339="S",LEFT('[1]TCE - ANEXO IV - Preencher'!M348,7),IF('[1]TCE - ANEXO IV - Preencher'!H348="","")))</f>
        <v>2611101</v>
      </c>
      <c r="L339" s="7">
        <f>'[1]TCE - ANEXO IV - Preencher'!N348</f>
        <v>1382.76</v>
      </c>
    </row>
    <row r="340" spans="1:12" s="8" customFormat="1" ht="19.5" customHeight="1" x14ac:dyDescent="0.2">
      <c r="A340" s="3">
        <f>IFERROR(VLOOKUP(B340,'[1]DADOS (OCULTAR)'!$Q$3:$S$103,3,0),"")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5.99 - Outros Serviços de Terceiros Pessoa Jurídica</v>
      </c>
      <c r="D340" s="3">
        <f>'[1]TCE - ANEXO IV - Preencher'!F349</f>
        <v>13409775000671</v>
      </c>
      <c r="E340" s="5" t="str">
        <f>'[1]TCE - ANEXO IV - Preencher'!G349</f>
        <v>LINUS LOG LTDA ME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322</v>
      </c>
      <c r="I340" s="6">
        <f>IF('[1]TCE - ANEXO IV - Preencher'!K349="","",'[1]TCE - ANEXO IV - Preencher'!K349)</f>
        <v>44931</v>
      </c>
      <c r="J340" s="5" t="str">
        <f>'[1]TCE - ANEXO IV - Preencher'!L349</f>
        <v>889c07966</v>
      </c>
      <c r="K340" s="5" t="str">
        <f>IF(F340="B",LEFT('[1]TCE - ANEXO IV - Preencher'!M349,2),IF(F340="S",LEFT('[1]TCE - ANEXO IV - Preencher'!M349,7),IF('[1]TCE - ANEXO IV - Preencher'!H349="","")))</f>
        <v>2611101</v>
      </c>
      <c r="L340" s="7">
        <f>'[1]TCE - ANEXO IV - Preencher'!N349</f>
        <v>11769.75</v>
      </c>
    </row>
    <row r="341" spans="1:12" s="8" customFormat="1" ht="19.5" customHeight="1" x14ac:dyDescent="0.2">
      <c r="A341" s="3">
        <f>IFERROR(VLOOKUP(B341,'[1]DADOS (OCULTAR)'!$Q$3:$S$103,3,0),"")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5.99 - Outros Serviços de Terceiros Pessoa Jurídica</v>
      </c>
      <c r="D341" s="3">
        <f>'[1]TCE - ANEXO IV - Preencher'!F350</f>
        <v>13409775000671</v>
      </c>
      <c r="E341" s="5" t="str">
        <f>'[1]TCE - ANEXO IV - Preencher'!G350</f>
        <v>LINUS LOG LTDA ME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323</v>
      </c>
      <c r="I341" s="6">
        <f>IF('[1]TCE - ANEXO IV - Preencher'!K350="","",'[1]TCE - ANEXO IV - Preencher'!K350)</f>
        <v>44944</v>
      </c>
      <c r="J341" s="5" t="str">
        <f>'[1]TCE - ANEXO IV - Preencher'!L350</f>
        <v>f52f3a296</v>
      </c>
      <c r="K341" s="5" t="str">
        <f>IF(F341="B",LEFT('[1]TCE - ANEXO IV - Preencher'!M350,2),IF(F341="S",LEFT('[1]TCE - ANEXO IV - Preencher'!M350,7),IF('[1]TCE - ANEXO IV - Preencher'!H350="","")))</f>
        <v>2611101</v>
      </c>
      <c r="L341" s="7">
        <f>'[1]TCE - ANEXO IV - Preencher'!N350</f>
        <v>435.6</v>
      </c>
    </row>
    <row r="342" spans="1:12" s="8" customFormat="1" ht="19.5" customHeight="1" x14ac:dyDescent="0.2">
      <c r="A342" s="3">
        <f>IFERROR(VLOOKUP(B342,'[1]DADOS (OCULTAR)'!$Q$3:$S$103,3,0),"")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5.99 - Outros Serviços de Terceiros Pessoa Jurídica</v>
      </c>
      <c r="D342" s="3">
        <f>'[1]TCE - ANEXO IV - Preencher'!F351</f>
        <v>13409775000671</v>
      </c>
      <c r="E342" s="5" t="str">
        <f>'[1]TCE - ANEXO IV - Preencher'!G351</f>
        <v>LINUS LOG LTDA ME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324</v>
      </c>
      <c r="I342" s="6">
        <f>IF('[1]TCE - ANEXO IV - Preencher'!K351="","",'[1]TCE - ANEXO IV - Preencher'!K351)</f>
        <v>44944</v>
      </c>
      <c r="J342" s="5" t="str">
        <f>'[1]TCE - ANEXO IV - Preencher'!L351</f>
        <v>fe1cd7760</v>
      </c>
      <c r="K342" s="5" t="str">
        <f>IF(F342="B",LEFT('[1]TCE - ANEXO IV - Preencher'!M351,2),IF(F342="S",LEFT('[1]TCE - ANEXO IV - Preencher'!M351,7),IF('[1]TCE - ANEXO IV - Preencher'!H351="","")))</f>
        <v>2611101</v>
      </c>
      <c r="L342" s="7">
        <f>'[1]TCE - ANEXO IV - Preencher'!N351</f>
        <v>22780.87</v>
      </c>
    </row>
    <row r="343" spans="1:12" s="8" customFormat="1" ht="19.5" customHeight="1" x14ac:dyDescent="0.2">
      <c r="A343" s="3">
        <f>IFERROR(VLOOKUP(B343,'[1]DADOS (OCULTAR)'!$Q$3:$S$103,3,0),"")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4226430000187</v>
      </c>
      <c r="E343" s="5" t="str">
        <f>'[1]TCE - ANEXO IV - Preencher'!G352</f>
        <v>INSTITUTO DO RIM LTDA EPP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1269</v>
      </c>
      <c r="I343" s="6">
        <f>IF('[1]TCE - ANEXO IV - Preencher'!K352="","",'[1]TCE - ANEXO IV - Preencher'!K352)</f>
        <v>44945</v>
      </c>
      <c r="J343" s="5" t="str">
        <f>'[1]TCE - ANEXO IV - Preencher'!L352</f>
        <v>b6ff987bb</v>
      </c>
      <c r="K343" s="5" t="str">
        <f>IF(F343="B",LEFT('[1]TCE - ANEXO IV - Preencher'!M352,2),IF(F343="S",LEFT('[1]TCE - ANEXO IV - Preencher'!M352,7),IF('[1]TCE - ANEXO IV - Preencher'!H352="","")))</f>
        <v>2611101</v>
      </c>
      <c r="L343" s="7">
        <f>'[1]TCE - ANEXO IV - Preencher'!N352</f>
        <v>10000</v>
      </c>
    </row>
    <row r="344" spans="1:12" s="8" customFormat="1" ht="19.5" customHeight="1" x14ac:dyDescent="0.2">
      <c r="A344" s="3">
        <f>IFERROR(VLOOKUP(B344,'[1]DADOS (OCULTAR)'!$Q$3:$S$103,3,0),"")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5.16 - Serviços Médico-Hospitalares, Odotonlogia e Laboratoriais</v>
      </c>
      <c r="D344" s="3">
        <f>'[1]TCE - ANEXO IV - Preencher'!F353</f>
        <v>4226430000187</v>
      </c>
      <c r="E344" s="5" t="str">
        <f>'[1]TCE - ANEXO IV - Preencher'!G353</f>
        <v>INSTITUTO DO RIM LTDA EPP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1266</v>
      </c>
      <c r="I344" s="6">
        <f>IF('[1]TCE - ANEXO IV - Preencher'!K353="","",'[1]TCE - ANEXO IV - Preencher'!K353)</f>
        <v>44945</v>
      </c>
      <c r="J344" s="5" t="str">
        <f>'[1]TCE - ANEXO IV - Preencher'!L353</f>
        <v>9f90c1217</v>
      </c>
      <c r="K344" s="5" t="str">
        <f>IF(F344="B",LEFT('[1]TCE - ANEXO IV - Preencher'!M353,2),IF(F344="S",LEFT('[1]TCE - ANEXO IV - Preencher'!M353,7),IF('[1]TCE - ANEXO IV - Preencher'!H353="","")))</f>
        <v>2611101</v>
      </c>
      <c r="L344" s="7">
        <f>'[1]TCE - ANEXO IV - Preencher'!N353</f>
        <v>10000</v>
      </c>
    </row>
    <row r="345" spans="1:12" s="8" customFormat="1" ht="19.5" customHeight="1" x14ac:dyDescent="0.2">
      <c r="A345" s="3">
        <f>IFERROR(VLOOKUP(B345,'[1]DADOS (OCULTAR)'!$Q$3:$S$103,3,0),"")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5.16 - Serviços Médico-Hospitalares, Odotonlogia e Laboratoriais</v>
      </c>
      <c r="D345" s="3">
        <f>'[1]TCE - ANEXO IV - Preencher'!F354</f>
        <v>4226430000187</v>
      </c>
      <c r="E345" s="5" t="str">
        <f>'[1]TCE - ANEXO IV - Preencher'!G354</f>
        <v>INSTITUTO DO RIM LTDA EPP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1267</v>
      </c>
      <c r="I345" s="6">
        <f>IF('[1]TCE - ANEXO IV - Preencher'!K354="","",'[1]TCE - ANEXO IV - Preencher'!K354)</f>
        <v>44945</v>
      </c>
      <c r="J345" s="5" t="str">
        <f>'[1]TCE - ANEXO IV - Preencher'!L354</f>
        <v>876cf4103</v>
      </c>
      <c r="K345" s="5" t="str">
        <f>IF(F345="B",LEFT('[1]TCE - ANEXO IV - Preencher'!M354,2),IF(F345="S",LEFT('[1]TCE - ANEXO IV - Preencher'!M354,7),IF('[1]TCE - ANEXO IV - Preencher'!H354="","")))</f>
        <v>2611101</v>
      </c>
      <c r="L345" s="7">
        <f>'[1]TCE - ANEXO IV - Preencher'!N354</f>
        <v>10000</v>
      </c>
    </row>
    <row r="346" spans="1:12" s="8" customFormat="1" ht="19.5" customHeight="1" x14ac:dyDescent="0.2">
      <c r="A346" s="3">
        <f>IFERROR(VLOOKUP(B346,'[1]DADOS (OCULTAR)'!$Q$3:$S$103,3,0),"")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5.16 - Serviços Médico-Hospitalares, Odotonlogia e Laboratoriais</v>
      </c>
      <c r="D346" s="3">
        <f>'[1]TCE - ANEXO IV - Preencher'!F355</f>
        <v>4226430000187</v>
      </c>
      <c r="E346" s="5" t="str">
        <f>'[1]TCE - ANEXO IV - Preencher'!G355</f>
        <v>INSTITUTO DO RIM LTDA EPP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1268</v>
      </c>
      <c r="I346" s="6">
        <f>IF('[1]TCE - ANEXO IV - Preencher'!K355="","",'[1]TCE - ANEXO IV - Preencher'!K355)</f>
        <v>44945</v>
      </c>
      <c r="J346" s="5" t="str">
        <f>'[1]TCE - ANEXO IV - Preencher'!L355</f>
        <v>541de0f31</v>
      </c>
      <c r="K346" s="5" t="str">
        <f>IF(F346="B",LEFT('[1]TCE - ANEXO IV - Preencher'!M355,2),IF(F346="S",LEFT('[1]TCE - ANEXO IV - Preencher'!M355,7),IF('[1]TCE - ANEXO IV - Preencher'!H355="","")))</f>
        <v>2611101</v>
      </c>
      <c r="L346" s="7">
        <f>'[1]TCE - ANEXO IV - Preencher'!N355</f>
        <v>10000</v>
      </c>
    </row>
    <row r="347" spans="1:12" s="8" customFormat="1" ht="19.5" customHeight="1" x14ac:dyDescent="0.2">
      <c r="A347" s="3">
        <f>IFERROR(VLOOKUP(B347,'[1]DADOS (OCULTAR)'!$Q$3:$S$103,3,0),"")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5.16 - Serviços Médico-Hospitalares, Odotonlogia e Laboratoriais</v>
      </c>
      <c r="D347" s="3" t="str">
        <f>'[1]TCE - ANEXO IV - Preencher'!F356</f>
        <v>13.503.961/0001-60</v>
      </c>
      <c r="E347" s="5" t="str">
        <f>'[1]TCE - ANEXO IV - Preencher'!G356</f>
        <v>NOBREGA SERVIÇOS MEDICOS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235</v>
      </c>
      <c r="I347" s="6">
        <f>IF('[1]TCE - ANEXO IV - Preencher'!K356="","",'[1]TCE - ANEXO IV - Preencher'!K356)</f>
        <v>44937</v>
      </c>
      <c r="J347" s="5" t="str">
        <f>'[1]TCE - ANEXO IV - Preencher'!L356</f>
        <v>668191fd7</v>
      </c>
      <c r="K347" s="5" t="str">
        <f>IF(F347="B",LEFT('[1]TCE - ANEXO IV - Preencher'!M356,2),IF(F347="S",LEFT('[1]TCE - ANEXO IV - Preencher'!M356,7),IF('[1]TCE - ANEXO IV - Preencher'!H356="","")))</f>
        <v>2611101</v>
      </c>
      <c r="L347" s="7">
        <f>'[1]TCE - ANEXO IV - Preencher'!N356</f>
        <v>764.64</v>
      </c>
    </row>
    <row r="348" spans="1:12" s="8" customFormat="1" ht="19.5" customHeight="1" x14ac:dyDescent="0.2">
      <c r="A348" s="3">
        <f>IFERROR(VLOOKUP(B348,'[1]DADOS (OCULTAR)'!$Q$3:$S$103,3,0),"")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5.16 - Serviços Médico-Hospitalares, Odotonlogia e Laboratoriais</v>
      </c>
      <c r="D348" s="3">
        <f>'[1]TCE - ANEXO IV - Preencher'!F357</f>
        <v>3811242000153</v>
      </c>
      <c r="E348" s="5" t="str">
        <f>'[1]TCE - ANEXO IV - Preencher'!G357</f>
        <v xml:space="preserve">MEDICAT MEDICINA DO TRABALHO LTDA - ME 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48164</v>
      </c>
      <c r="I348" s="6">
        <f>IF('[1]TCE - ANEXO IV - Preencher'!K357="","",'[1]TCE - ANEXO IV - Preencher'!K357)</f>
        <v>44932</v>
      </c>
      <c r="J348" s="5" t="str">
        <f>'[1]TCE - ANEXO IV - Preencher'!L357</f>
        <v>48164</v>
      </c>
      <c r="K348" s="5" t="str">
        <f>IF(F348="B",LEFT('[1]TCE - ANEXO IV - Preencher'!M357,2),IF(F348="S",LEFT('[1]TCE - ANEXO IV - Preencher'!M357,7),IF('[1]TCE - ANEXO IV - Preencher'!H357="","")))</f>
        <v>2611101</v>
      </c>
      <c r="L348" s="7">
        <f>'[1]TCE - ANEXO IV - Preencher'!N357</f>
        <v>19005</v>
      </c>
    </row>
    <row r="349" spans="1:12" s="8" customFormat="1" ht="19.5" customHeight="1" x14ac:dyDescent="0.2">
      <c r="A349" s="3">
        <f>IFERROR(VLOOKUP(B349,'[1]DADOS (OCULTAR)'!$Q$3:$S$103,3,0),"")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5.99 - Outros Serviços de Terceiros Pessoa Jurídica</v>
      </c>
      <c r="D349" s="3">
        <f>'[1]TCE - ANEXO IV - Preencher'!F358</f>
        <v>35670157000109</v>
      </c>
      <c r="E349" s="5" t="str">
        <f>'[1]TCE - ANEXO IV - Preencher'!G358</f>
        <v>EMP. BRAS. DE CORREIOS E TELEGRAFOS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COMPROVANTE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42.5</v>
      </c>
    </row>
    <row r="350" spans="1:12" s="8" customFormat="1" ht="19.5" customHeight="1" x14ac:dyDescent="0.2">
      <c r="A350" s="3">
        <f>IFERROR(VLOOKUP(B350,'[1]DADOS (OCULTAR)'!$Q$3:$S$103,3,0),"")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5.99 - Outros Serviços de Terceiros Pessoa Jurídica</v>
      </c>
      <c r="D350" s="3">
        <f>'[1]TCE - ANEXO IV - Preencher'!F359</f>
        <v>35670157000109</v>
      </c>
      <c r="E350" s="5" t="str">
        <f>'[1]TCE - ANEXO IV - Preencher'!G359</f>
        <v>EMP. BRAS. DE CORREIOS E TELEGRAFOS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COMPROVANTE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25.8</v>
      </c>
    </row>
    <row r="351" spans="1:12" s="8" customFormat="1" ht="19.5" customHeight="1" x14ac:dyDescent="0.2">
      <c r="A351" s="3">
        <f>IFERROR(VLOOKUP(B351,'[1]DADOS (OCULTAR)'!$Q$3:$S$103,3,0),"")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5.99 - Outros Serviços de Terceiros Pessoa Jurídica</v>
      </c>
      <c r="D351" s="3">
        <f>'[1]TCE - ANEXO IV - Preencher'!F360</f>
        <v>35670157000109</v>
      </c>
      <c r="E351" s="5" t="str">
        <f>'[1]TCE - ANEXO IV - Preencher'!G360</f>
        <v>EMP. BRAS. DE CORREIOS E TELEGRAFOS</v>
      </c>
      <c r="F351" s="5" t="str">
        <f>'[1]TCE - ANEXO IV - Preencher'!H360</f>
        <v>S</v>
      </c>
      <c r="G351" s="5" t="str">
        <f>'[1]TCE - ANEXO IV - Preencher'!I360</f>
        <v>N</v>
      </c>
      <c r="H351" s="5" t="str">
        <f>'[1]TCE - ANEXO IV - Preencher'!J360</f>
        <v>COMPROVANTE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27.7</v>
      </c>
    </row>
    <row r="352" spans="1:12" s="8" customFormat="1" ht="19.5" customHeight="1" x14ac:dyDescent="0.2">
      <c r="A352" s="3">
        <f>IFERROR(VLOOKUP(B352,'[1]DADOS (OCULTAR)'!$Q$3:$S$103,3,0),"")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5.99 - Outros Serviços de Terceiros Pessoa Jurídica</v>
      </c>
      <c r="D352" s="3">
        <f>'[1]TCE - ANEXO IV - Preencher'!F361</f>
        <v>35670157000109</v>
      </c>
      <c r="E352" s="5" t="str">
        <f>'[1]TCE - ANEXO IV - Preencher'!G361</f>
        <v>EMP. BRAS. DE CORREIOS E TELEGRAFOS</v>
      </c>
      <c r="F352" s="5" t="str">
        <f>'[1]TCE - ANEXO IV - Preencher'!H361</f>
        <v>S</v>
      </c>
      <c r="G352" s="5" t="str">
        <f>'[1]TCE - ANEXO IV - Preencher'!I361</f>
        <v>N</v>
      </c>
      <c r="H352" s="5" t="str">
        <f>'[1]TCE - ANEXO IV - Preencher'!J361</f>
        <v>COMPROVANTE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27.7</v>
      </c>
    </row>
    <row r="353" spans="1:12" s="8" customFormat="1" ht="19.5" customHeight="1" x14ac:dyDescent="0.2">
      <c r="A353" s="3">
        <f>IFERROR(VLOOKUP(B353,'[1]DADOS (OCULTAR)'!$Q$3:$S$103,3,0),"")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5.99 - Outros Serviços de Terceiros Pessoa Jurídica</v>
      </c>
      <c r="D353" s="3">
        <f>'[1]TCE - ANEXO IV - Preencher'!F362</f>
        <v>35670157000109</v>
      </c>
      <c r="E353" s="5" t="str">
        <f>'[1]TCE - ANEXO IV - Preencher'!G362</f>
        <v>EMP. BRAS. DE CORREIOS E TELEGRAFOS</v>
      </c>
      <c r="F353" s="5" t="str">
        <f>'[1]TCE - ANEXO IV - Preencher'!H362</f>
        <v>S</v>
      </c>
      <c r="G353" s="5" t="str">
        <f>'[1]TCE - ANEXO IV - Preencher'!I362</f>
        <v>N</v>
      </c>
      <c r="H353" s="5" t="str">
        <f>'[1]TCE - ANEXO IV - Preencher'!J362</f>
        <v>COMPROVANTE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58.08</v>
      </c>
    </row>
    <row r="354" spans="1:12" s="8" customFormat="1" ht="19.5" customHeight="1" x14ac:dyDescent="0.2">
      <c r="A354" s="3">
        <f>IFERROR(VLOOKUP(B354,'[1]DADOS (OCULTAR)'!$Q$3:$S$103,3,0),"")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5.99 - Outros Serviços de Terceiros Pessoa Jurídica</v>
      </c>
      <c r="D354" s="3">
        <f>'[1]TCE - ANEXO IV - Preencher'!F363</f>
        <v>35670157000109</v>
      </c>
      <c r="E354" s="5" t="str">
        <f>'[1]TCE - ANEXO IV - Preencher'!G363</f>
        <v>EMP. BRAS. DE CORREIOS E TELEGRAFOS</v>
      </c>
      <c r="F354" s="5" t="str">
        <f>'[1]TCE - ANEXO IV - Preencher'!H363</f>
        <v>S</v>
      </c>
      <c r="G354" s="5" t="str">
        <f>'[1]TCE - ANEXO IV - Preencher'!I363</f>
        <v>N</v>
      </c>
      <c r="H354" s="5" t="str">
        <f>'[1]TCE - ANEXO IV - Preencher'!J363</f>
        <v>COMPROVANTE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58.08</v>
      </c>
    </row>
    <row r="355" spans="1:12" s="8" customFormat="1" ht="19.5" customHeight="1" x14ac:dyDescent="0.2">
      <c r="A355" s="3">
        <f>IFERROR(VLOOKUP(B355,'[1]DADOS (OCULTAR)'!$Q$3:$S$103,3,0),"")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5.99 - Outros Serviços de Terceiros Pessoa Jurídica</v>
      </c>
      <c r="D355" s="3">
        <f>'[1]TCE - ANEXO IV - Preencher'!F364</f>
        <v>35670157000109</v>
      </c>
      <c r="E355" s="5" t="str">
        <f>'[1]TCE - ANEXO IV - Preencher'!G364</f>
        <v>EMP. BRAS. DE CORREIOS E TELEGRAFOS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COMPROVANTE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58.08</v>
      </c>
    </row>
    <row r="356" spans="1:12" s="8" customFormat="1" ht="19.5" customHeight="1" x14ac:dyDescent="0.2">
      <c r="A356" s="3">
        <f>IFERROR(VLOOKUP(B356,'[1]DADOS (OCULTAR)'!$Q$3:$S$103,3,0),"")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5.8 - Locação de Veículos Automotores</v>
      </c>
      <c r="D356" s="3" t="str">
        <f>'[1]TCE - ANEXO IV - Preencher'!F365</f>
        <v>17.863.255/0001-80</v>
      </c>
      <c r="E356" s="5" t="str">
        <f>'[1]TCE - ANEXO IV - Preencher'!G365</f>
        <v>FLAVIA ALVES DE SOUSA - ME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3888</v>
      </c>
      <c r="I356" s="6">
        <f>IF('[1]TCE - ANEXO IV - Preencher'!K365="","",'[1]TCE - ANEXO IV - Preencher'!K365)</f>
        <v>44951</v>
      </c>
      <c r="J356" s="5" t="str">
        <f>'[1]TCE - ANEXO IV - Preencher'!L365</f>
        <v>5032658c3</v>
      </c>
      <c r="K356" s="5" t="str">
        <f>IF(F356="B",LEFT('[1]TCE - ANEXO IV - Preencher'!M365,2),IF(F356="S",LEFT('[1]TCE - ANEXO IV - Preencher'!M365,7),IF('[1]TCE - ANEXO IV - Preencher'!H365="","")))</f>
        <v>2611101</v>
      </c>
      <c r="L356" s="7">
        <f>'[1]TCE - ANEXO IV - Preencher'!N365</f>
        <v>6010</v>
      </c>
    </row>
    <row r="357" spans="1:12" s="8" customFormat="1" ht="19.5" customHeight="1" x14ac:dyDescent="0.2">
      <c r="A357" s="3">
        <f>IFERROR(VLOOKUP(B357,'[1]DADOS (OCULTAR)'!$Q$3:$S$103,3,0),"")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5.17 - Manutenção de Software, Certificação Digital e Microfilmagem</v>
      </c>
      <c r="D357" s="3">
        <f>'[1]TCE - ANEXO IV - Preencher'!F366</f>
        <v>92306257000780</v>
      </c>
      <c r="E357" s="5" t="str">
        <f>'[1]TCE - ANEXO IV - Preencher'!G366</f>
        <v>MV INFORMATICA NORDESTE LTDA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50073</v>
      </c>
      <c r="I357" s="6">
        <f>IF('[1]TCE - ANEXO IV - Preencher'!K366="","",'[1]TCE - ANEXO IV - Preencher'!K366)</f>
        <v>44930</v>
      </c>
      <c r="J357" s="5" t="str">
        <f>'[1]TCE - ANEXO IV - Preencher'!L366</f>
        <v>6PS6-LPNH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28832.26</v>
      </c>
    </row>
    <row r="358" spans="1:12" s="8" customFormat="1" ht="19.5" customHeight="1" x14ac:dyDescent="0.2">
      <c r="A358" s="3">
        <f>IFERROR(VLOOKUP(B358,'[1]DADOS (OCULTAR)'!$Q$3:$S$103,3,0),"")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5.16 - Serviços Médico-Hospitalares, Odotonlogia e Laboratoriais</v>
      </c>
      <c r="D358" s="3" t="str">
        <f>'[1]TCE - ANEXO IV - Preencher'!F367</f>
        <v>03.264.990/0001-63</v>
      </c>
      <c r="E358" s="5" t="str">
        <f>'[1]TCE - ANEXO IV - Preencher'!G367</f>
        <v>CLIAM  CLIN INTEG DE ASSIST A MULHER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3175</v>
      </c>
      <c r="I358" s="6">
        <f>IF('[1]TCE - ANEXO IV - Preencher'!K367="","",'[1]TCE - ANEXO IV - Preencher'!K367)</f>
        <v>44946</v>
      </c>
      <c r="J358" s="5" t="str">
        <f>'[1]TCE - ANEXO IV - Preencher'!L367</f>
        <v>840130442</v>
      </c>
      <c r="K358" s="5" t="str">
        <f>IF(F358="B",LEFT('[1]TCE - ANEXO IV - Preencher'!M367,2),IF(F358="S",LEFT('[1]TCE - ANEXO IV - Preencher'!M367,7),IF('[1]TCE - ANEXO IV - Preencher'!H367="","")))</f>
        <v>2611101</v>
      </c>
      <c r="L358" s="7">
        <f>'[1]TCE - ANEXO IV - Preencher'!N367</f>
        <v>6020.25</v>
      </c>
    </row>
    <row r="359" spans="1:12" s="8" customFormat="1" ht="19.5" customHeight="1" x14ac:dyDescent="0.2">
      <c r="A359" s="3">
        <f>IFERROR(VLOOKUP(B359,'[1]DADOS (OCULTAR)'!$Q$3:$S$103,3,0),"")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5.16 - Serviços Médico-Hospitalares, Odotonlogia e Laboratoriais</v>
      </c>
      <c r="D359" s="3">
        <f>'[1]TCE - ANEXO IV - Preencher'!F368</f>
        <v>4166795000163</v>
      </c>
      <c r="E359" s="5" t="str">
        <f>'[1]TCE - ANEXO IV - Preencher'!G368</f>
        <v>ANESTESIA E SERVIÇOS MÉDICOS LTDA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12481</v>
      </c>
      <c r="I359" s="6">
        <f>IF('[1]TCE - ANEXO IV - Preencher'!K368="","",'[1]TCE - ANEXO IV - Preencher'!K368)</f>
        <v>44951</v>
      </c>
      <c r="J359" s="5" t="str">
        <f>'[1]TCE - ANEXO IV - Preencher'!L368</f>
        <v>810dc111d</v>
      </c>
      <c r="K359" s="5" t="str">
        <f>IF(F359="B",LEFT('[1]TCE - ANEXO IV - Preencher'!M368,2),IF(F359="S",LEFT('[1]TCE - ANEXO IV - Preencher'!M368,7),IF('[1]TCE - ANEXO IV - Preencher'!H368="","")))</f>
        <v>2611101</v>
      </c>
      <c r="L359" s="7">
        <f>'[1]TCE - ANEXO IV - Preencher'!N368</f>
        <v>3138.7</v>
      </c>
    </row>
    <row r="360" spans="1:12" s="8" customFormat="1" ht="19.5" customHeight="1" x14ac:dyDescent="0.2">
      <c r="A360" s="3">
        <f>IFERROR(VLOOKUP(B360,'[1]DADOS (OCULTAR)'!$Q$3:$S$103,3,0),"")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5.16 - Serviços Médico-Hospitalares, Odotonlogia e Laboratoriais</v>
      </c>
      <c r="D360" s="3">
        <f>'[1]TCE - ANEXO IV - Preencher'!F369</f>
        <v>4166795000163</v>
      </c>
      <c r="E360" s="5" t="str">
        <f>'[1]TCE - ANEXO IV - Preencher'!G369</f>
        <v>ANESTESIA E SERVIÇOS MÉDICOS LTDA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12480</v>
      </c>
      <c r="I360" s="6">
        <f>IF('[1]TCE - ANEXO IV - Preencher'!K369="","",'[1]TCE - ANEXO IV - Preencher'!K369)</f>
        <v>44951</v>
      </c>
      <c r="J360" s="5" t="str">
        <f>'[1]TCE - ANEXO IV - Preencher'!L369</f>
        <v>44adac71a</v>
      </c>
      <c r="K360" s="5" t="str">
        <f>IF(F360="B",LEFT('[1]TCE - ANEXO IV - Preencher'!M369,2),IF(F360="S",LEFT('[1]TCE - ANEXO IV - Preencher'!M369,7),IF('[1]TCE - ANEXO IV - Preencher'!H369="","")))</f>
        <v>2611101</v>
      </c>
      <c r="L360" s="7">
        <f>'[1]TCE - ANEXO IV - Preencher'!N369</f>
        <v>304617.3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Elizangela Alves Torre</dc:creator>
  <cp:lastModifiedBy>Elizangela Alves Torre</cp:lastModifiedBy>
  <dcterms:created xsi:type="dcterms:W3CDTF">2023-01-27T18:37:25Z</dcterms:created>
  <dcterms:modified xsi:type="dcterms:W3CDTF">2023-01-27T18:37:52Z</dcterms:modified>
</cp:coreProperties>
</file>