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10.2022\6-COVID\1-PCF 2022\14 TCE\EXCEL\"/>
    </mc:Choice>
  </mc:AlternateContent>
  <bookViews>
    <workbookView xWindow="0" yWindow="0" windowWidth="24000" windowHeight="9735"/>
  </bookViews>
  <sheets>
    <sheet name="HDM - contratos - 2022_10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<sst xmlns="http://schemas.openxmlformats.org/spreadsheetml/2006/main" count="423" uniqueCount="342">
  <si>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</si>
  <si>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</si>
  <si>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</si>
  <si>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</si>
  <si>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</si>
  <si>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</si>
  <si>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</si>
  <si>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</si>
  <si>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</si>
  <si>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MALAN (COVID-19)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</si>
  <si>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</si>
  <si>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</si>
  <si>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</si>
  <si>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https://imip-sistemas.org.br/sistemas/_scriptcase_producao_v9/file/doc/portal_transparencia/contratos_fornecedores/3163/123425816000182p.pdf</t>
  </si>
  <si>
    <t>23.734.644/0001-09</t>
  </si>
  <si>
    <t>Alves e Brito Serviços Médicos LTDA</t>
  </si>
  <si>
    <t>Serviços Médicos Cirúrgicos Ginecológicos</t>
  </si>
  <si>
    <t>https://imip-sistemas.org.br/sistemas/_scriptcase_producao_v9/file/doc/portal_transparencia/contratos_fornecedores/675/23734644000109p.pdf.pdf</t>
  </si>
  <si>
    <t>Objeto do contrato</t>
  </si>
  <si>
    <t>42.161.679/0001-40</t>
  </si>
  <si>
    <t>Ana Kátia de Brito Rocha</t>
  </si>
  <si>
    <t>Serviços de Manutenção Preventiva e Corretiva de Instrumentos Cirúrgicos</t>
  </si>
  <si>
    <t>https://imip-sistemas.org.br/sistemas/_scriptcase_producao_v9/file/doc/portal_transparencia/contratos_fornecedores/2087/42161679000140p.pdf.pdf</t>
  </si>
  <si>
    <t>1 - Seguros (Imóvel e veículos)</t>
  </si>
  <si>
    <t>04.166.795/0001-63</t>
  </si>
  <si>
    <t>Anestesia e Serviços Médicos LTDA</t>
  </si>
  <si>
    <t>Serviços de Anestesia</t>
  </si>
  <si>
    <t>https://imip-sistemas.org.br/sistemas/_scriptcase_producao_v9/file/doc/portal_transparencia/contratos_fornecedores/322/04166795000163p.pdf.pdf</t>
  </si>
  <si>
    <t>2 - Taxas</t>
  </si>
  <si>
    <t>10.225.064/0001-44</t>
  </si>
  <si>
    <t>Angioclínica SS LTDA</t>
  </si>
  <si>
    <t>Serviços Médicos, Consubstanciados em Cirurgias, Pareceres, UGS Vascular e Doppler Vascular</t>
  </si>
  <si>
    <t>https://imip-sistemas.org.br/sistemas/_scriptcase_producao_v9/file/doc/portal_transparencia/contratos_fornecedores/2594/10225064000144p.pdf</t>
  </si>
  <si>
    <t>3 - Contribuições</t>
  </si>
  <si>
    <t>24.272.956/0001-00</t>
  </si>
  <si>
    <t>Anna Kelly Monterio Palha do Nascimento</t>
  </si>
  <si>
    <t>Prestação de Serviços de Assessoria de Imprensa e Comunicação</t>
  </si>
  <si>
    <t>https://imip-sistemas.org.br/sistemas/_scriptcase_producao_v9/file/doc/portal_transparencia/contratos_fornecedores/686/24272956000100p.pdf</t>
  </si>
  <si>
    <t>4 - Taxa de Manutenção de Conta</t>
  </si>
  <si>
    <t>04.509.221/0001-40</t>
  </si>
  <si>
    <t>Baby Lab Laboratórios Clínicos SS</t>
  </si>
  <si>
    <t>Prestação dos Serviço de Apoio Diagnóstico</t>
  </si>
  <si>
    <t>https://imip-sistemas.org.br/sistemas/_scriptcase_producao_v9/file/doc/portal_transparencia/contratos_fornecedores/2510/04509221000140p.pdf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</si>
  <si>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</si>
  <si>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</si>
  <si>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</si>
  <si>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</si>
  <si>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https://imip-sistemas.org.br/sistemas/_scriptcase_producao_v9/file/doc/portal_transparencia/contratos_fornecedores/3620/05020356000100p.pdf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</si>
  <si>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</si>
  <si>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</si>
  <si>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</si>
  <si>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</si>
  <si>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https://imip-sistemas.org.br/sistemas/_scriptcase_producao_v9/file/doc/portal_transparencia/contratos_fornecedores/336/08731241000112p.pdf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</si>
  <si>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</si>
  <si>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</si>
  <si>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</si>
  <si>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</si>
  <si>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https://imip-sistemas.org.br/sistemas/_scriptcase_producao_v9/file/doc/portal_transparencia/contratos_fornecedores/685/11863530000180p.pdf.pdf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</si>
  <si>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</si>
  <si>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</si>
  <si>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</si>
  <si>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</si>
  <si>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https://imip-sistemas.org.br/sistemas/_scriptcase_producao_v9/file/doc/portal_transparencia/contratos_fornecedores/3089/26052800000140p.pdf</t>
  </si>
  <si>
    <t>9 - Energia Elétrica</t>
  </si>
  <si>
    <t>09.569.536/0001/05</t>
  </si>
  <si>
    <t>CARDIOVASF - Instituto do Coração do Vale do São Francisco LTDA</t>
  </si>
  <si>
    <t>Exames de Ecocardiograma</t>
  </si>
  <si>
    <t>https://imip-sistemas.org.br/sistemas/_scriptcase_producao_v9/file/doc/portal_transparencia/contratos_fornecedores/329/09569536000105p.pdf.pdf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</si>
  <si>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</si>
  <si>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</si>
  <si>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</si>
  <si>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</si>
  <si>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https://imip-sistemas.org.br/sistemas/_scriptcase_producao_v9/file/doc/portal_transparencia/contratos_fornecedores/3611/10333266000100p.pdf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</si>
  <si>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</si>
  <si>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</si>
  <si>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</si>
  <si>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</si>
  <si>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https://imip-sistemas.org.br/sistemas/_scriptcase_producao_v9/file/doc/portal_transparencia/contratos_fornecedores/338/03390967000115p.pdf.pdf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</si>
  <si>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</si>
  <si>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</si>
  <si>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</si>
  <si>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</si>
  <si>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https://imip-sistemas.org.br/sistemas/_scriptcase_producao_v9/file/doc/portal_transparencia/contratos_fornecedores/331/01913062000157p.pdf.pdf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</si>
  <si>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</si>
  <si>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</si>
  <si>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</si>
  <si>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</si>
  <si>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https://imip-sistemas.org.br/sistemas/_scriptcase_producao_v9/file/doc/portal_transparencia/contratos_fornecedores/1982/21765381000170p.pdf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</si>
  <si>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</si>
  <si>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</si>
  <si>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</si>
  <si>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</si>
  <si>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https://imip-sistemas.org.br/sistemas/_scriptcase_producao_v9/file/doc/portal_transparencia/contratos_fornecedores/679/12657631000167p.dpf.pdf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</si>
  <si>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</si>
  <si>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</si>
  <si>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</si>
  <si>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</si>
  <si>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https://imip-sistemas.org.br/sistemas/_scriptcase_producao_v9/file/doc/portal_transparencia/contratos_fornecedores/3621/10998292000319p.pdf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</si>
  <si>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</si>
  <si>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</si>
  <si>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</si>
  <si>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</si>
  <si>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https://imip-sistemas.org.br/sistemas/_scriptcase_producao_v9/file/doc/portal_transparencia/contratos_fornecedores/4397/06016419000380p.pdf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</si>
  <si>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</si>
  <si>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</si>
  <si>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</si>
  <si>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</si>
  <si>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https://imip-sistemas.org.br/sistemas/_scriptcase_producao_v9/file/doc/portal_transparencia/contratos_fornecedores/337/03757098000114p.pdf</t>
  </si>
  <si>
    <t>18 - Laboratório</t>
  </si>
  <si>
    <t>03.264.990/0001-63</t>
  </si>
  <si>
    <t>CLIAM - Clínica Integrada de Assistência à Mulher LTDA</t>
  </si>
  <si>
    <t>https://imip-sistemas.org.br/sistemas/_scriptcase_producao_v9/file/doc/portal_transparencia/contratos_fornecedores/1999/03264990000163p.pdf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</si>
  <si>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</si>
  <si>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</si>
  <si>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</si>
  <si>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</si>
  <si>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https://imip-sistemas.org.br/sistemas/_scriptcase_producao_v9/file/doc/portal_transparencia/contratos_fornecedores/676/24304495000100p.pdf</t>
  </si>
  <si>
    <t>20 - Locação de Ambulâncias</t>
  </si>
  <si>
    <t>03.149.182/0001-55</t>
  </si>
  <si>
    <t>Clinutri LTDA</t>
  </si>
  <si>
    <t>Dietas Parenterais Manipuladas</t>
  </si>
  <si>
    <t>https://imip-sistemas.org.br/sistemas/_scriptcase_producao_v9/file/doc/portal_transparencia/contratos_fornecedores/2821/03149182000155p.pdf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</si>
  <si>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</si>
  <si>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</si>
  <si>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</si>
  <si>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</si>
  <si>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https://imip-sistemas.org.br/sistemas/_scriptcase_producao_v9/file/doc/portal_transparencia/contratos_fornecedores/332/09014387000100p.pdf.pdf</t>
  </si>
  <si>
    <t>22 - Médicos</t>
  </si>
  <si>
    <t>Prestação de Serviços de Locação de Aparelhos de Ar-Condicionado</t>
  </si>
  <si>
    <t>https://imip-sistemas.org.br/sistemas/_scriptcase_producao_v9/file/doc/portal_transparencia/contratos_fornecedores/3301/09014387000100p2.pdf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</si>
  <si>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</si>
  <si>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</si>
  <si>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</si>
  <si>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</si>
  <si>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https://imip-sistemas.org.br/sistemas/_scriptcase_producao_v9/file/doc/portal_transparencia/contratos_fornecedores/334/08683483000188p.pdf.pdf</t>
  </si>
  <si>
    <t>24 - Pessoa Jurídica</t>
  </si>
  <si>
    <t>07.934.336/0001-70</t>
  </si>
  <si>
    <t>Dil Serviços Médicos LTDA</t>
  </si>
  <si>
    <t xml:space="preserve">Serviços Médicos na Especialidade de Pediatria  </t>
  </si>
  <si>
    <t>https://imip-sistemas.org.br/sistemas/_scriptcase_producao_v9/file/doc/portal_transparencia/contratos_fornecedores/1447/07934336000170p.pdf</t>
  </si>
  <si>
    <t>25 - Cooperativas</t>
  </si>
  <si>
    <t>05.044.056/0001-61</t>
  </si>
  <si>
    <t>DMH - Produtos Hospitalares LTDA EPP</t>
  </si>
  <si>
    <t>Cessão equipmento- Incubadora biológica</t>
  </si>
  <si>
    <t>https://imip-sistemas.org.br/sistemas/_scriptcase_producao_v9/file/doc/portal_transparencia/contratos_fornecedores/4406/05044056000161p.pdf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</si>
  <si>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</si>
  <si>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</si>
  <si>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</si>
  <si>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</si>
  <si>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https://imip-sistemas.org.br/sistemas/_scriptcase_producao_v9/file/doc/portal_transparencia/contratos_fornecedores/3030/05916889000175.pdf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</si>
  <si>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</si>
  <si>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</si>
  <si>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</si>
  <si>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</si>
  <si>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https://imip-sistemas.org.br/sistemas/_scriptcase_producao_v9/file/doc/portal_transparencia/contratos_fornecedores/3167/36608803000170p.pdf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</si>
  <si>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</si>
  <si>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</si>
  <si>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</si>
  <si>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</si>
  <si>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https://imip-sistemas.org.br/sistemas/_scriptcase_producao_v9/file/doc/portal_transparencia/contratos_fornecedores/348/11182660000157p.pdf.pdf</t>
  </si>
  <si>
    <t>29 - Coleta de Lixo Hospitalar</t>
  </si>
  <si>
    <t>23.180.800/0001-37</t>
  </si>
  <si>
    <t>Enne Soluções Életricas  LTDA</t>
  </si>
  <si>
    <t>Manutenção Preventiva de Geradores e Quadros Elétricos</t>
  </si>
  <si>
    <t>https://imip-sistemas.org.br/sistemas/_scriptcase_producao_v9/file/doc/portal_transparencia/contratos_fornecedores/690/23180800000137p1.pdf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</si>
  <si>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</si>
  <si>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</si>
  <si>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https://imip-sistemas.org.br/sistemas/_scriptcase_producao_v9/file/doc/portal_transparencia/contratos_fornecedores/3412/23180800000137p2.pdf</t>
  </si>
  <si>
    <t>31 - Vigilância</t>
  </si>
  <si>
    <t>02.994.656/0001-00</t>
  </si>
  <si>
    <t>Étíca e Saúde LTDA</t>
  </si>
  <si>
    <t>Serviços Médicos de Otorrinolaringologia Infantil</t>
  </si>
  <si>
    <t>https://imip-sistemas.org.br/sistemas/_scriptcase_producao_v9/file/doc/portal_transparencia/contratos_fornecedores/333/02994656000100p.pdf.pdf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</si>
  <si>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</si>
  <si>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</si>
  <si>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</si>
  <si>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</si>
  <si>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https://imip-sistemas.org.br/sistemas/_scriptcase_producao_v9/file/doc/portal_transparencia/contratos_fornecedores/3468/17863255000180p.pdf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</si>
  <si>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</si>
  <si>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</si>
  <si>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</si>
  <si>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</si>
  <si>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https://imip-sistemas.org.br/sistemas/_scriptcase_producao_v9/file/doc/portal_transparencia/contratos_fornecedores/352/11735586000159p.pdf</t>
  </si>
  <si>
    <t>34 - Dedetização</t>
  </si>
  <si>
    <t>28.960.273/0002-88</t>
  </si>
  <si>
    <t>HEALTH MEDICAL</t>
  </si>
  <si>
    <t>Serviços Médicos</t>
  </si>
  <si>
    <t>https://imip-sistemas.org.br/sistemas/_scriptcase_producao_v9/file/doc/portal_transparencia/contratos_fornecedores/4318/28960273000105p.pdf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</si>
  <si>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</si>
  <si>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</si>
  <si>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</si>
  <si>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</si>
  <si>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https://imip-sistemas.org.br/sistemas/_scriptcase_producao_v9/file/doc/portal_transparencia/contratos_fornecedores/2116/22851377000197p.pdf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</si>
  <si>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</si>
  <si>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</si>
  <si>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</si>
  <si>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</si>
  <si>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https://imip-sistemas.org.br/sistemas/_scriptcase_producao_v9/file/doc/portal_transparencia/contratos_fornecedores/3082/22658088000176p.pdf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</si>
  <si>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</si>
  <si>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</si>
  <si>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</si>
  <si>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</si>
  <si>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https://imip-sistemas.org.br/sistemas/_scriptcase_producao_v9/file/doc/portal_transparencia/contratos_fornecedores/4427/21895690000164p.pdf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</si>
  <si>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</si>
  <si>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</si>
  <si>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</si>
  <si>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</si>
  <si>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https://imip-sistemas.org.br/sistemas/_scriptcase_producao_v9/file/doc/portal_transparencia/contratos_fornecedores/1778/01929606000179p.pdf.pdf</t>
  </si>
  <si>
    <t>39 - Engenharia Clínica</t>
  </si>
  <si>
    <t>04.226.430/0001-87</t>
  </si>
  <si>
    <t>Instituto do Rim LTDA</t>
  </si>
  <si>
    <t>Serviços Médicos de Nefrologia</t>
  </si>
  <si>
    <t>https://imip-sistemas.org.br/sistemas/_scriptcase_producao_v9/file/doc/portal_transparencia/contratos_fornecedores/335/04226430000187p.pdf.pdf</t>
  </si>
  <si>
    <t>40 - Outros</t>
  </si>
  <si>
    <t>10.229.013/0001-90</t>
  </si>
  <si>
    <t>Interclean Administração LTDA</t>
  </si>
  <si>
    <t>Serviços de Limpeza e Higienização Hospitalar</t>
  </si>
  <si>
    <t>https://imip-sistemas.org.br/sistemas/_scriptcase_producao_v9/file/doc/portal_transparencia/contratos_fornecedores/4476/10229013000190p.pdf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</si>
  <si>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</si>
  <si>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</si>
  <si>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</si>
  <si>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</si>
  <si>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https://imip-sistemas.org.br/sistemas/_scriptcase_producao_v9/file/doc/portal_transparencia/contratos_fornecedores/2799/10817590000101p.pdf</t>
  </si>
  <si>
    <t>42 - Reparo e Manutenção de Veículos</t>
  </si>
  <si>
    <t>12.804.233/0001-26</t>
  </si>
  <si>
    <t>José Monteiro de Assis- estofados - ME</t>
  </si>
  <si>
    <t>Manutenção de cadeiras e poltronas</t>
  </si>
  <si>
    <t>https://imip-sistemas.org.br/sistemas/_scriptcase_producao_v9/file/doc/portal_transparencia/contratos_fornecedores/4204/12804233000126p.pdf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</si>
  <si>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</si>
  <si>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</si>
  <si>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</si>
  <si>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</si>
  <si>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https://imip-sistemas.org.br/sistemas/_scriptcase_producao_v9/file/doc/portal_transparencia/contratos_fornecedores/3165/07212990000170p.pdf</t>
  </si>
  <si>
    <t>18.862.387/0001-50</t>
  </si>
  <si>
    <t>Lima &amp; Vale LTDA</t>
  </si>
  <si>
    <t>Serviços Médicos na Especialidade de Cardiologia e Ecocardiografia</t>
  </si>
  <si>
    <t>https://imip-sistemas.org.br/sistemas/_scriptcase_producao_v9/file/doc/portal_transparencia/contratos_fornecedores/1700/18862387000150p.pdf</t>
  </si>
  <si>
    <t>13.409.775/0001-67</t>
  </si>
  <si>
    <t>Linus Log LTDA</t>
  </si>
  <si>
    <t>Prestação de Serviços de Armazenagem de Documentos</t>
  </si>
  <si>
    <t>https://imip-sistemas.org.br/sistemas/_scriptcase_producao_v9/file/doc/portal_transparencia/contratos_fornecedores/2593/13409775000329p.pdf</t>
  </si>
  <si>
    <t>38.411.313/0001-05</t>
  </si>
  <si>
    <t>Lotus Engenharia &amp; Construção ME</t>
  </si>
  <si>
    <t xml:space="preserve">Projeto de Prevenção e Combate a Incêndio (PPCI) </t>
  </si>
  <si>
    <t>https://imip-sistemas.org.br/sistemas/_scriptcase_producao_v9/file/doc/portal_transparencia/contratos_fornecedores/4066/38411313000105p.pdf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</si>
  <si>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</si>
  <si>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</si>
  <si>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</si>
  <si>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https://imip-sistemas.org.br/sistemas/_scriptcase_producao_v9/file/doc/portal_transparencia/contratos_fornecedores/4478/27814653000160p.pdf</t>
  </si>
  <si>
    <t>12.626.414/0001-00</t>
  </si>
  <si>
    <t>Manteq H.I. LDTA</t>
  </si>
  <si>
    <t>Manutenção Preventiva e Corretiva de Autoclaves</t>
  </si>
  <si>
    <t>https://imip-sistemas.org.br/sistemas/_scriptcase_producao_v9/file/doc/portal_transparencia/contratos_fornecedores/691/12626414000100p.pdf</t>
  </si>
  <si>
    <t>10.779.833/0001-56</t>
  </si>
  <si>
    <t>Medical Mercantil de Aparelhagem Médica LTDA</t>
  </si>
  <si>
    <t>Fornecimento de Produtos com Cessão Gratuita de Equipamentos</t>
  </si>
  <si>
    <t>https://imip-sistemas.org.br/sistemas/_scriptcase_producao_v9/file/doc/portal_transparencia/contratos_fornecedores/3440/10779833000156p.pdf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</si>
  <si>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</si>
  <si>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</si>
  <si>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</si>
  <si>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https://imip-sistemas.org.br/sistemas/_scriptcase_producao_v9/file/doc/portal_transparencia/contratos_fornecedores/358/03811242000153p.pdf</t>
  </si>
  <si>
    <t>11.016.304/0001-63</t>
  </si>
  <si>
    <t>Mega Imagem Diagnósticos LTDA</t>
  </si>
  <si>
    <t>Elaboração de Laudos de Exames de Mamografia</t>
  </si>
  <si>
    <t>https://imip-sistemas.org.br/sistemas/_scriptcase_producao_v9/file/doc/portal_transparencia/contratos_fornecedores/2086/11016304000163P.PDF.pdf</t>
  </si>
  <si>
    <t>02.046.455/0002-54</t>
  </si>
  <si>
    <t>MINASGÁS S/A Indústria e Comércio</t>
  </si>
  <si>
    <t>Fornecimento de Gás Liquefeito de Petróleo - Gás LP</t>
  </si>
  <si>
    <t>https://imip-sistemas.org.br/sistemas/_scriptcase_producao_v9/file/doc/portal_transparencia/contratos_fornecedores/357/02046455000254p.pdf.pdf</t>
  </si>
  <si>
    <t>92.306.257/0007-80</t>
  </si>
  <si>
    <t>MV Informática Nordeste LTDA</t>
  </si>
  <si>
    <t>Serviços Técnicos de Auditoria dos Arquivos SEFPS, RE RAIS e CAGED</t>
  </si>
  <si>
    <t>https://imip-sistemas.org.br/sistemas/_scriptcase_producao_v9/file/doc/portal_transparencia/contratos_fornecedores/1339/92306257000607p.pdf</t>
  </si>
  <si>
    <t>13.503.961/0001-60</t>
  </si>
  <si>
    <t>Nobrega Serviços Médicos LTDA</t>
  </si>
  <si>
    <t>https://imip-sistemas.org.br/sistemas/_scriptcase_producao_v9/file/doc/portal_transparencia/contratos_fornecedores/684/13503961000160p.pdf.pdf</t>
  </si>
  <si>
    <t>02.512.303/0001-19</t>
  </si>
  <si>
    <t>Norões Azevedo Sociedade de Advogados</t>
  </si>
  <si>
    <t>Serviços de Consultoria e Assessoria Jurídica</t>
  </si>
  <si>
    <t>https://imip-sistemas.org.br/sistemas/_scriptcase_producao_v9/file/doc/portal_transparencia/contratos_fornecedores/359/02512303000119p.pdf</t>
  </si>
  <si>
    <t>58.921.792/0001-17</t>
  </si>
  <si>
    <t>Planisa Planejamento e Organizção de Instituições de Sáude LTDA</t>
  </si>
  <si>
    <t>Projeto de Gestão Estratégica de Custos e Melhoria Contínua dos Resultados</t>
  </si>
  <si>
    <t>https://imip-sistemas.org.br/sistemas/_scriptcase_producao_v9/file/doc/portal_transparencia/contratos_fornecedores/694/58921792000117p.pdf.pdf</t>
  </si>
  <si>
    <t>32.010.003/0001-00</t>
  </si>
  <si>
    <t>Pereira Construtoura e Edficações LTDA- Rei do Reparo</t>
  </si>
  <si>
    <t>Serviços de Poda e Supressão</t>
  </si>
  <si>
    <t>https://imip-sistemas.org.br/sistemas/_scriptcase_producao_v9/file/doc/portal_transparencia/contratos_fornecedores/4344/32010003000100p.pdf.pdf</t>
  </si>
  <si>
    <t>10.279.299/0001-19</t>
  </si>
  <si>
    <t>R Graph Locação Comércio e Serviços LTDA</t>
  </si>
  <si>
    <t>Locação de Impressoras</t>
  </si>
  <si>
    <t>https://imip-sistemas.org.br/sistemas/_scriptcase_producao_v9/file/doc/portal_transparencia/contratos_fornecedores/3485/10279299000119p.pdf</t>
  </si>
  <si>
    <t>37.563.468/0001-02</t>
  </si>
  <si>
    <t>Ralsk Med Serviços Médicos LTDA (Dra. Karine Damasceno de Carvalho)</t>
  </si>
  <si>
    <t>Serviços prestados no Isolamento COVID-19</t>
  </si>
  <si>
    <t>https://imip-sistemas.org.br/sistemas/_scriptcase_producao_v9/file/doc/portal_transparencia/contratos_fornecedores/3628/37563468000102p.pdf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</si>
  <si>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</si>
  <si>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</si>
  <si>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</si>
  <si>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https://imip-sistemas.org.br/sistemas/_scriptcase_producao_v9/file/doc/portal_transparencia/contratos_fornecedores/4849/09236362000150p.pdf</t>
  </si>
  <si>
    <t>03.789.272/0008-87</t>
  </si>
  <si>
    <t>SENAI - Serviço Nacional de Aprendizagem Industrial</t>
  </si>
  <si>
    <t>Prestação de Serviço no Monitoramento de Analíses Biológicas, Físicas e Químicas</t>
  </si>
  <si>
    <t>https://imip-sistemas.org.br/sistemas/_scriptcase_producao_v9/file/doc/portal_transparencia/contratos_fornecedores/362/03789272000887p.pdf.pdf</t>
  </si>
  <si>
    <t>22.393.778/0001-40</t>
  </si>
  <si>
    <t>Steril Serviços de Esterilização LTDA</t>
  </si>
  <si>
    <t>Esterilização de Materiais Hospitalares pelo Método Plasma de Hidrogênio</t>
  </si>
  <si>
    <t>https://imip-sistemas.org.br/sistemas/_scriptcase_producao_v9/file/doc/portal_transparencia/contratos_fornecedores/4325/2239377800140p.pdf</t>
  </si>
  <si>
    <t>07.146.768/0001-17</t>
  </si>
  <si>
    <t>Serv Imagem Nordeste Assistência Técnica LTDA</t>
  </si>
  <si>
    <t>Serviços de manutenção preventiva e corretiva de aparelhos de Raio X</t>
  </si>
  <si>
    <t>https://imip-sistemas.org.br/sistemas/_scriptcase_producao_v9/file/doc/portal_transparencia/contratos_fornecedores/363/07146768000117p.pdf.pdf</t>
  </si>
  <si>
    <t>16.783.034/0001-30</t>
  </si>
  <si>
    <t>SÍNTESE - Licenciamento de Programa paa Compras Online LTDA</t>
  </si>
  <si>
    <t xml:space="preserve">Disponibilização do Portal de Compras </t>
  </si>
  <si>
    <t>https://imip-sistemas.org.br/sistemas/_scriptcase_producao_v9/file/doc/portal_transparencia/contratos_fornecedores/365/04732857000157p.pdf.pdf</t>
  </si>
  <si>
    <t>03.480.539/0001-83</t>
  </si>
  <si>
    <t>SL Engenharia Hospitalar LTDA</t>
  </si>
  <si>
    <t>Prestação de Serviços de Manutenção Corretiva, Preventiva e Reparos de Máquinas e Equipamentos Hospitalares</t>
  </si>
  <si>
    <t>https://imip-sistemas.org.br/sistemas/_scriptcase_producao_v9/file/doc/portal_transparencia/contratos_fornecedores/696/03480539000183p.pdf.pdf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</si>
  <si>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</si>
  <si>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</si>
  <si>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</si>
  <si>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https://imip-sistemas.org.br/sistemas/_scriptcase_producao_v9/file/doc/portal_transparencia/contratos_fornecedores/339/05419785000155p.pdf.pdf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</si>
  <si>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</si>
  <si>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</si>
  <si>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</si>
  <si>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https://imip-sistemas.org.br/sistemas/_scriptcase_producao_v9/file/doc/portal_transparencia/contratos_fornecedores/700/35521046000130p.pdf.pdf</t>
  </si>
  <si>
    <t>32.915.585/0001-66</t>
  </si>
  <si>
    <t xml:space="preserve">Ultra - Serviços de Ultrasson e Colposcopia LTDA </t>
  </si>
  <si>
    <t>Serviços Médicos para a Realização de Exames de Ultrassonografia</t>
  </si>
  <si>
    <t>https://imip-sistemas.org.br/sistemas/_scriptcase_producao_v9/file/doc/portal_transparencia/contratos_fornecedores/3160/32915585000166p.pdf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</si>
  <si>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</si>
  <si>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</si>
  <si>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</si>
  <si>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https://imip-sistemas.org.br/sistemas/_scriptcase_producao_v9/file/doc/portal_transparencia/contratos_fornecedores/1449/14316409000126p.pdf</t>
  </si>
  <si>
    <t>24.380.578/0004-21</t>
  </si>
  <si>
    <t>White Martins Gases Industriais do Nordeste LTDA</t>
  </si>
  <si>
    <t>Fornecimento de Produtos  e Serviços de Assistência Técnica (1W8296F/1W82TZU)</t>
  </si>
  <si>
    <t>https://imip-sistemas.org.br/sistemas/_scriptcase_producao_v9/file/doc/portal_transparencia/contratos_fornecedores/704/24380578000421p.pdf.pdf</t>
  </si>
  <si>
    <t>Locação de Equipamentos (12JMZOSC)</t>
  </si>
  <si>
    <t>https://imip-sistemas.org.br/sistemas/_scriptcase_producao_v9/file/doc/portal_transparencia/contratos_fornecedores/1978/24380578000421p2.pdf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</si>
</sst>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10.2022/6-COVID/1-PCF%202022/13%20PCF/13.2%20-%20PCF%20COVID%20em%20EXCEL%2010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3611/10333266000100p.pdf" TargetMode="External"/><Relationship Id="rId18" Type="http://schemas.openxmlformats.org/officeDocument/2006/relationships/hyperlink" Target="https://imip-sistemas.org.br/sistemas/_scriptcase_producao_v9/file/doc/portal_transparencia/contratos_fornecedores/3621/10998292000319p.pdf" TargetMode="External"/><Relationship Id="rId26" Type="http://schemas.openxmlformats.org/officeDocument/2006/relationships/hyperlink" Target="https://imip-sistemas.org.br/sistemas/_scriptcase_producao_v9/file/doc/portal_transparencia/contratos_fornecedores/3167/36608803000170p.pdf" TargetMode="External"/><Relationship Id="rId39" Type="http://schemas.openxmlformats.org/officeDocument/2006/relationships/hyperlink" Target="https://imip-sistemas.org.br/sistemas/_scriptcase_producao_v9/file/doc/portal_transparencia/contratos_fornecedores/2799/10817590000101p.pdf" TargetMode="External"/><Relationship Id="rId21" Type="http://schemas.openxmlformats.org/officeDocument/2006/relationships/hyperlink" Target="https://imip-sistemas.org.br/sistemas/_scriptcase_producao_v9/file/doc/portal_transparencia/contratos_fornecedores/1999/03264990000163p.pdf" TargetMode="External"/><Relationship Id="rId34" Type="http://schemas.openxmlformats.org/officeDocument/2006/relationships/hyperlink" Target="https://imip-sistemas.org.br/sistemas/_scriptcase_producao_v9/file/doc/portal_transparencia/contratos_fornecedores/3082/22658088000176p.pdf" TargetMode="External"/><Relationship Id="rId42" Type="http://schemas.openxmlformats.org/officeDocument/2006/relationships/hyperlink" Target="https://imip-sistemas.org.br/sistemas/_scriptcase_producao_v9/file/doc/portal_transparencia/contratos_fornecedores/1700/18862387000150p.pdf" TargetMode="External"/><Relationship Id="rId47" Type="http://schemas.openxmlformats.org/officeDocument/2006/relationships/hyperlink" Target="https://imip-sistemas.org.br/sistemas/_scriptcase_producao_v9/file/doc/portal_transparencia/contratos_fornecedores/3440/10779833000156p.pdf" TargetMode="External"/><Relationship Id="rId50" Type="http://schemas.openxmlformats.org/officeDocument/2006/relationships/hyperlink" Target="https://imip-sistemas.org.br/sistemas/_scriptcase_producao_v9/file/doc/portal_transparencia/contratos_fornecedores/357/02046455000254p.pdf.pdf" TargetMode="External"/><Relationship Id="rId55" Type="http://schemas.openxmlformats.org/officeDocument/2006/relationships/hyperlink" Target="https://imip-sistemas.org.br/sistemas/_scriptcase_producao_v9/file/doc/portal_transparencia/contratos_fornecedores/4344/32010003000100p.pdf.pdf" TargetMode="External"/><Relationship Id="rId7" Type="http://schemas.openxmlformats.org/officeDocument/2006/relationships/hyperlink" Target="https://imip-sistemas.org.br/sistemas/_scriptcase_producao_v9/file/doc/portal_transparencia/contratos_fornecedores/2510/04509221000140p.pdf" TargetMode="External"/><Relationship Id="rId2" Type="http://schemas.openxmlformats.org/officeDocument/2006/relationships/hyperlink" Target="https://imip-sistemas.org.br/sistemas/_scriptcase_producao_v9/file/doc/portal_transparencia/contratos_fornecedores/675/23734644000109p.pdf.pdf" TargetMode="External"/><Relationship Id="rId16" Type="http://schemas.openxmlformats.org/officeDocument/2006/relationships/hyperlink" Target="https://imip-sistemas.org.br/sistemas/_scriptcase_producao_v9/file/doc/portal_transparencia/contratos_fornecedores/1982/21765381000170p.pdf" TargetMode="External"/><Relationship Id="rId20" Type="http://schemas.openxmlformats.org/officeDocument/2006/relationships/hyperlink" Target="https://imip-sistemas.org.br/sistemas/_scriptcase_producao_v9/file/doc/portal_transparencia/contratos_fornecedores/337/03757098000114p.pdf" TargetMode="External"/><Relationship Id="rId29" Type="http://schemas.openxmlformats.org/officeDocument/2006/relationships/hyperlink" Target="https://imip-sistemas.org.br/sistemas/_scriptcase_producao_v9/file/doc/portal_transparencia/contratos_fornecedores/333/02994656000100p.pdf.pdf" TargetMode="External"/><Relationship Id="rId41" Type="http://schemas.openxmlformats.org/officeDocument/2006/relationships/hyperlink" Target="https://imip-sistemas.org.br/sistemas/_scriptcase_producao_v9/file/doc/portal_transparencia/contratos_fornecedores/3165/07212990000170p.pdf" TargetMode="External"/><Relationship Id="rId54" Type="http://schemas.openxmlformats.org/officeDocument/2006/relationships/hyperlink" Target="https://imip-sistemas.org.br/sistemas/_scriptcase_producao_v9/file/doc/portal_transparencia/contratos_fornecedores/694/58921792000117p.pdf.pdf" TargetMode="External"/><Relationship Id="rId1" Type="http://schemas.openxmlformats.org/officeDocument/2006/relationships/hyperlink" Target="https://imip-sistemas.org.br/sistemas/_scriptcase_producao_v9/file/doc/portal_transparencia/contratos_fornecedores/3163/123425816000182p.pdf" TargetMode="External"/><Relationship Id="rId6" Type="http://schemas.openxmlformats.org/officeDocument/2006/relationships/hyperlink" Target="https://imip-sistemas.org.br/sistemas/_scriptcase_producao_v9/file/doc/portal_transparencia/contratos_fornecedores/686/24272956000100p.pdf" TargetMode="External"/><Relationship Id="rId11" Type="http://schemas.openxmlformats.org/officeDocument/2006/relationships/hyperlink" Target="https://imip-sistemas.org.br/sistemas/_scriptcase_producao_v9/file/doc/portal_transparencia/contratos_fornecedores/3089/26052800000140p.pdf" TargetMode="External"/><Relationship Id="rId24" Type="http://schemas.openxmlformats.org/officeDocument/2006/relationships/hyperlink" Target="https://imip-sistemas.org.br/sistemas/_scriptcase_producao_v9/file/doc/portal_transparencia/contratos_fornecedores/332/09014387000100p.pdf.pdf" TargetMode="External"/><Relationship Id="rId32" Type="http://schemas.openxmlformats.org/officeDocument/2006/relationships/hyperlink" Target="https://imip-sistemas.org.br/sistemas/_scriptcase_producao_v9/file/doc/portal_transparencia/contratos_fornecedores/4318/28960273000105p.pdf" TargetMode="External"/><Relationship Id="rId37" Type="http://schemas.openxmlformats.org/officeDocument/2006/relationships/hyperlink" Target="https://imip-sistemas.org.br/sistemas/_scriptcase_producao_v9/file/doc/portal_transparencia/contratos_fornecedores/335/04226430000187p.pdf.pdf" TargetMode="External"/><Relationship Id="rId40" Type="http://schemas.openxmlformats.org/officeDocument/2006/relationships/hyperlink" Target="https://imip-sistemas.org.br/sistemas/_scriptcase_producao_v9/file/doc/portal_transparencia/contratos_fornecedores/4204/12804233000126p.pdf" TargetMode="External"/><Relationship Id="rId45" Type="http://schemas.openxmlformats.org/officeDocument/2006/relationships/hyperlink" Target="https://imip-sistemas.org.br/sistemas/_scriptcase_producao_v9/file/doc/portal_transparencia/contratos_fornecedores/4478/27814653000160p.pdf" TargetMode="External"/><Relationship Id="rId53" Type="http://schemas.openxmlformats.org/officeDocument/2006/relationships/hyperlink" Target="https://imip-sistemas.org.br/sistemas/_scriptcase_producao_v9/file/doc/portal_transparencia/contratos_fornecedores/359/02512303000119p.pdf" TargetMode="External"/><Relationship Id="rId58" Type="http://schemas.openxmlformats.org/officeDocument/2006/relationships/hyperlink" Target="https://imip-sistemas.org.br/sistemas/_scriptcase_producao_v9/file/doc/portal_transparencia/contratos_fornecedores/4849/09236362000150p.pdf" TargetMode="External"/><Relationship Id="rId5" Type="http://schemas.openxmlformats.org/officeDocument/2006/relationships/hyperlink" Target="https://imip-sistemas.org.br/sistemas/_scriptcase_producao_v9/file/doc/portal_transparencia/contratos_fornecedores/2594/10225064000144p.pdf" TargetMode="External"/><Relationship Id="rId15" Type="http://schemas.openxmlformats.org/officeDocument/2006/relationships/hyperlink" Target="https://imip-sistemas.org.br/sistemas/_scriptcase_producao_v9/file/doc/portal_transparencia/contratos_fornecedores/331/01913062000157p.pdf.pdf" TargetMode="External"/><Relationship Id="rId23" Type="http://schemas.openxmlformats.org/officeDocument/2006/relationships/hyperlink" Target="https://imip-sistemas.org.br/sistemas/_scriptcase_producao_v9/file/doc/portal_transparencia/contratos_fornecedores/2821/03149182000155p.pdf" TargetMode="External"/><Relationship Id="rId28" Type="http://schemas.openxmlformats.org/officeDocument/2006/relationships/hyperlink" Target="https://imip-sistemas.org.br/sistemas/_scriptcase_producao_v9/file/doc/portal_transparencia/contratos_fornecedores/690/23180800000137p1.pdf" TargetMode="External"/><Relationship Id="rId36" Type="http://schemas.openxmlformats.org/officeDocument/2006/relationships/hyperlink" Target="https://imip-sistemas.org.br/sistemas/_scriptcase_producao_v9/file/doc/portal_transparencia/contratos_fornecedores/1778/01929606000179p.pdf.pdf" TargetMode="External"/><Relationship Id="rId49" Type="http://schemas.openxmlformats.org/officeDocument/2006/relationships/hyperlink" Target="https://imip-sistemas.org.br/sistemas/_scriptcase_producao_v9/file/doc/portal_transparencia/contratos_fornecedores/2086/11016304000163P.PDF.pdf" TargetMode="External"/><Relationship Id="rId57" Type="http://schemas.openxmlformats.org/officeDocument/2006/relationships/hyperlink" Target="https://imip-sistemas.org.br/sistemas/_scriptcase_producao_v9/file/doc/portal_transparencia/contratos_fornecedores/3628/37563468000102p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imip-sistemas.org.br/sistemas/_scriptcase_producao_v9/file/doc/portal_transparencia/contratos_fornecedores/685/11863530000180p.pdf.pdf" TargetMode="External"/><Relationship Id="rId19" Type="http://schemas.openxmlformats.org/officeDocument/2006/relationships/hyperlink" Target="https://imip-sistemas.org.br/sistemas/_scriptcase_producao_v9/file/doc/portal_transparencia/contratos_fornecedores/4397/06016419000380p.pdf" TargetMode="External"/><Relationship Id="rId31" Type="http://schemas.openxmlformats.org/officeDocument/2006/relationships/hyperlink" Target="https://imip-sistemas.org.br/sistemas/_scriptcase_producao_v9/file/doc/portal_transparencia/contratos_fornecedores/352/11735586000159p.pdf" TargetMode="External"/><Relationship Id="rId44" Type="http://schemas.openxmlformats.org/officeDocument/2006/relationships/hyperlink" Target="https://imip-sistemas.org.br/sistemas/_scriptcase_producao_v9/file/doc/portal_transparencia/contratos_fornecedores/4066/38411313000105p.pdf" TargetMode="External"/><Relationship Id="rId52" Type="http://schemas.openxmlformats.org/officeDocument/2006/relationships/hyperlink" Target="https://imip-sistemas.org.br/sistemas/_scriptcase_producao_v9/file/doc/portal_transparencia/contratos_fornecedores/684/13503961000160p.pdf.pdf" TargetMode="External"/><Relationship Id="rId60" Type="http://schemas.openxmlformats.org/officeDocument/2006/relationships/hyperlink" Target="https://imip-sistemas.org.br/sistemas/_scriptcase_producao_v9/file/doc/portal_transparencia/contratos_fornecedores/1978/24380578000421p2.pdf" TargetMode="External"/><Relationship Id="rId4" Type="http://schemas.openxmlformats.org/officeDocument/2006/relationships/hyperlink" Target="https://imip-sistemas.org.br/sistemas/_scriptcase_producao_v9/file/doc/portal_transparencia/contratos_fornecedores/322/04166795000163p.pdf.pdf" TargetMode="External"/><Relationship Id="rId9" Type="http://schemas.openxmlformats.org/officeDocument/2006/relationships/hyperlink" Target="https://imip-sistemas.org.br/sistemas/_scriptcase_producao_v9/file/doc/portal_transparencia/contratos_fornecedores/336/08731241000112p.pdf" TargetMode="External"/><Relationship Id="rId14" Type="http://schemas.openxmlformats.org/officeDocument/2006/relationships/hyperlink" Target="https://imip-sistemas.org.br/sistemas/_scriptcase_producao_v9/file/doc/portal_transparencia/contratos_fornecedores/338/03390967000115p.pdf.pdf" TargetMode="External"/><Relationship Id="rId22" Type="http://schemas.openxmlformats.org/officeDocument/2006/relationships/hyperlink" Target="https://imip-sistemas.org.br/sistemas/_scriptcase_producao_v9/file/doc/portal_transparencia/contratos_fornecedores/676/24304495000100p.pdf" TargetMode="External"/><Relationship Id="rId27" Type="http://schemas.openxmlformats.org/officeDocument/2006/relationships/hyperlink" Target="https://imip-sistemas.org.br/sistemas/_scriptcase_producao_v9/file/doc/portal_transparencia/contratos_fornecedores/348/11182660000157p.pdf.pdf" TargetMode="External"/><Relationship Id="rId30" Type="http://schemas.openxmlformats.org/officeDocument/2006/relationships/hyperlink" Target="https://imip-sistemas.org.br/sistemas/_scriptcase_producao_v9/file/doc/portal_transparencia/contratos_fornecedores/3468/17863255000180p.pdf" TargetMode="External"/><Relationship Id="rId35" Type="http://schemas.openxmlformats.org/officeDocument/2006/relationships/hyperlink" Target="https://imip-sistemas.org.br/sistemas/_scriptcase_producao_v9/file/doc/portal_transparencia/contratos_fornecedores/4427/21895690000164p.pdf" TargetMode="External"/><Relationship Id="rId43" Type="http://schemas.openxmlformats.org/officeDocument/2006/relationships/hyperlink" Target="https://imip-sistemas.org.br/sistemas/_scriptcase_producao_v9/file/doc/portal_transparencia/contratos_fornecedores/2593/13409775000329p.pdf" TargetMode="External"/><Relationship Id="rId48" Type="http://schemas.openxmlformats.org/officeDocument/2006/relationships/hyperlink" Target="https://imip-sistemas.org.br/sistemas/_scriptcase_producao_v9/file/doc/portal_transparencia/contratos_fornecedores/358/03811242000153p.pdf" TargetMode="External"/><Relationship Id="rId56" Type="http://schemas.openxmlformats.org/officeDocument/2006/relationships/hyperlink" Target="https://imip-sistemas.org.br/sistemas/_scriptcase_producao_v9/file/doc/portal_transparencia/contratos_fornecedores/3485/10279299000119p.pdf" TargetMode="External"/><Relationship Id="rId8" Type="http://schemas.openxmlformats.org/officeDocument/2006/relationships/hyperlink" Target="https://imip-sistemas.org.br/sistemas/_scriptcase_producao_v9/file/doc/portal_transparencia/contratos_fornecedores/3620/05020356000100p.pdf" TargetMode="External"/><Relationship Id="rId51" Type="http://schemas.openxmlformats.org/officeDocument/2006/relationships/hyperlink" Target="https://imip-sistemas.org.br/sistemas/_scriptcase_producao_v9/file/doc/portal_transparencia/contratos_fornecedores/1339/92306257000607p.pdf" TargetMode="External"/><Relationship Id="rId3" Type="http://schemas.openxmlformats.org/officeDocument/2006/relationships/hyperlink" Target="https://imip-sistemas.org.br/sistemas/_scriptcase_producao_v9/file/doc/portal_transparencia/contratos_fornecedores/2087/42161679000140p.pdf.pdf" TargetMode="External"/><Relationship Id="rId12" Type="http://schemas.openxmlformats.org/officeDocument/2006/relationships/hyperlink" Target="https://imip-sistemas.org.br/sistemas/_scriptcase_producao_v9/file/doc/portal_transparencia/contratos_fornecedores/329/09569536000105p.pdf.pdf" TargetMode="External"/><Relationship Id="rId17" Type="http://schemas.openxmlformats.org/officeDocument/2006/relationships/hyperlink" Target="https://imip-sistemas.org.br/sistemas/_scriptcase_producao_v9/file/doc/portal_transparencia/contratos_fornecedores/679/12657631000167p.dpf.pdf" TargetMode="External"/><Relationship Id="rId25" Type="http://schemas.openxmlformats.org/officeDocument/2006/relationships/hyperlink" Target="https://imip-sistemas.org.br/sistemas/_scriptcase_producao_v9/file/doc/portal_transparencia/contratos_fornecedores/3301/09014387000100p2.pdf" TargetMode="External"/><Relationship Id="rId33" Type="http://schemas.openxmlformats.org/officeDocument/2006/relationships/hyperlink" Target="https://imip-sistemas.org.br/sistemas/_scriptcase_producao_v9/file/doc/portal_transparencia/contratos_fornecedores/2116/22851377000197p.pdf" TargetMode="External"/><Relationship Id="rId38" Type="http://schemas.openxmlformats.org/officeDocument/2006/relationships/hyperlink" Target="https://imip-sistemas.org.br/sistemas/_scriptcase_producao_v9/file/doc/portal_transparencia/contratos_fornecedores/4476/10229013000190p.pdf" TargetMode="External"/><Relationship Id="rId46" Type="http://schemas.openxmlformats.org/officeDocument/2006/relationships/hyperlink" Target="https://imip-sistemas.org.br/sistemas/_scriptcase_producao_v9/file/doc/portal_transparencia/contratos_fornecedores/691/12626414000100p.pdf" TargetMode="External"/><Relationship Id="rId59" Type="http://schemas.openxmlformats.org/officeDocument/2006/relationships/hyperlink" Target="https://imip-sistemas.org.br/sistemas/_scriptcase_producao_v9/file/doc/portal_transparencia/contratos_fornecedores/704/24380578000421p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70" zoomScaleNormal="70" workbookViewId="0">
      <selection activeCell="A2" sqref="A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23.57031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(OCULTAR)'!$Q$3:$S$103,3,0),"")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44047</v>
      </c>
      <c r="G2" s="10">
        <v>44926</v>
      </c>
      <c r="H2" s="11">
        <v>100062.12</v>
      </c>
      <c r="I2" s="12" t="s">
        <v>13</v>
      </c>
    </row>
    <row r="3" spans="1:22" s="14" customFormat="1" ht="20.25" customHeight="1" x14ac:dyDescent="0.2">
      <c r="A3" s="5">
        <f>IFERROR(VLOOKUP(B3,'[1]DADOS (OCULTAR)'!$Q$3:$S$103,3,0),"")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42217</v>
      </c>
      <c r="G3" s="10">
        <v>44926</v>
      </c>
      <c r="H3" s="13">
        <v>23049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(OCULTAR)'!$Q$3:$S$103,3,0),"")</f>
        <v>9039744000780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42675</v>
      </c>
      <c r="G4" s="10">
        <v>44926</v>
      </c>
      <c r="H4" s="15">
        <v>12000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(OCULTAR)'!$Q$3:$S$103,3,0),"")</f>
        <v>9039744000780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40299</v>
      </c>
      <c r="G5" s="10">
        <v>44926</v>
      </c>
      <c r="H5" s="13">
        <v>2658890.88</v>
      </c>
      <c r="I5" s="12" t="s">
        <v>27</v>
      </c>
      <c r="V5" s="16" t="s">
        <v>28</v>
      </c>
    </row>
    <row r="6" spans="1:22" s="14" customFormat="1" ht="20.25" customHeight="1" x14ac:dyDescent="0.2">
      <c r="A6" s="5">
        <f>IFERROR(VLOOKUP(B6,'[1]DADOS (OCULTAR)'!$Q$3:$S$103,3,0),"")</f>
        <v>9039744000780</v>
      </c>
      <c r="B6" s="6" t="s">
        <v>9</v>
      </c>
      <c r="C6" s="7" t="s">
        <v>29</v>
      </c>
      <c r="D6" s="8" t="s">
        <v>30</v>
      </c>
      <c r="E6" s="9" t="s">
        <v>31</v>
      </c>
      <c r="F6" s="10">
        <v>43313</v>
      </c>
      <c r="G6" s="10">
        <v>44926</v>
      </c>
      <c r="H6" s="13">
        <v>111722.04000000001</v>
      </c>
      <c r="I6" s="12" t="s">
        <v>32</v>
      </c>
      <c r="V6" s="16" t="s">
        <v>33</v>
      </c>
    </row>
    <row r="7" spans="1:22" s="14" customFormat="1" ht="20.25" customHeight="1" x14ac:dyDescent="0.2">
      <c r="A7" s="5">
        <f>IFERROR(VLOOKUP(B7,'[1]DADOS (OCULTAR)'!$Q$3:$S$103,3,0),"")</f>
        <v>9039744000780</v>
      </c>
      <c r="B7" s="6" t="s">
        <v>9</v>
      </c>
      <c r="C7" s="7" t="s">
        <v>34</v>
      </c>
      <c r="D7" s="8" t="s">
        <v>35</v>
      </c>
      <c r="E7" s="9" t="s">
        <v>36</v>
      </c>
      <c r="F7" s="10">
        <v>44200</v>
      </c>
      <c r="G7" s="10">
        <v>44926</v>
      </c>
      <c r="H7" s="13">
        <v>27600</v>
      </c>
      <c r="I7" s="12" t="s">
        <v>37</v>
      </c>
      <c r="V7" s="16" t="s">
        <v>38</v>
      </c>
    </row>
    <row r="8" spans="1:22" s="14" customFormat="1" ht="20.25" customHeight="1" x14ac:dyDescent="0.2">
      <c r="A8" s="5">
        <f>IFERROR(VLOOKUP(B8,'[1]DADOS (OCULTAR)'!$Q$3:$S$103,3,0),"")</f>
        <v>9039744000780</v>
      </c>
      <c r="B8" s="6" t="s">
        <v>9</v>
      </c>
      <c r="C8" s="7" t="s">
        <v>39</v>
      </c>
      <c r="D8" s="8" t="s">
        <v>40</v>
      </c>
      <c r="E8" s="9" t="s">
        <v>41</v>
      </c>
      <c r="F8" s="10">
        <v>43328</v>
      </c>
      <c r="G8" s="10">
        <v>44926</v>
      </c>
      <c r="H8" s="13">
        <v>1710161.6400000001</v>
      </c>
      <c r="I8" s="12" t="s">
        <v>42</v>
      </c>
      <c r="V8" s="16" t="s">
        <v>43</v>
      </c>
    </row>
    <row r="9" spans="1:22" s="14" customFormat="1" ht="20.25" customHeight="1" x14ac:dyDescent="0.2">
      <c r="A9" s="5">
        <f>IFERROR(VLOOKUP(B9,'[1]DADOS (OCULTAR)'!$Q$3:$S$103,3,0),"")</f>
        <v>9039744000780</v>
      </c>
      <c r="B9" s="6" t="s">
        <v>9</v>
      </c>
      <c r="C9" s="7" t="s">
        <v>44</v>
      </c>
      <c r="D9" s="8" t="s">
        <v>45</v>
      </c>
      <c r="E9" s="9" t="s">
        <v>46</v>
      </c>
      <c r="F9" s="10">
        <v>44166</v>
      </c>
      <c r="G9" s="10">
        <v>44926</v>
      </c>
      <c r="H9" s="13">
        <v>42246.119999999995</v>
      </c>
      <c r="I9" s="12" t="s">
        <v>47</v>
      </c>
      <c r="V9" s="16" t="s">
        <v>48</v>
      </c>
    </row>
    <row r="10" spans="1:22" s="14" customFormat="1" ht="20.25" customHeight="1" x14ac:dyDescent="0.2">
      <c r="A10" s="5">
        <f>IFERROR(VLOOKUP(B10,'[1]DADOS (OCULTAR)'!$Q$3:$S$103,3,0),"")</f>
        <v>9039744000780</v>
      </c>
      <c r="B10" s="6" t="s">
        <v>9</v>
      </c>
      <c r="C10" s="7" t="s">
        <v>49</v>
      </c>
      <c r="D10" s="8" t="s">
        <v>50</v>
      </c>
      <c r="E10" s="9" t="s">
        <v>51</v>
      </c>
      <c r="F10" s="10">
        <v>41891</v>
      </c>
      <c r="G10" s="10">
        <v>44926</v>
      </c>
      <c r="H10" s="13">
        <v>0</v>
      </c>
      <c r="I10" s="12" t="s">
        <v>52</v>
      </c>
      <c r="V10" s="16" t="s">
        <v>53</v>
      </c>
    </row>
    <row r="11" spans="1:22" s="14" customFormat="1" ht="20.25" customHeight="1" x14ac:dyDescent="0.2">
      <c r="A11" s="5">
        <f>IFERROR(VLOOKUP(B11,'[1]DADOS (OCULTAR)'!$Q$3:$S$103,3,0),"")</f>
        <v>9039744000780</v>
      </c>
      <c r="B11" s="6" t="s">
        <v>9</v>
      </c>
      <c r="C11" s="7" t="s">
        <v>54</v>
      </c>
      <c r="D11" s="8" t="s">
        <v>55</v>
      </c>
      <c r="E11" s="9" t="s">
        <v>56</v>
      </c>
      <c r="F11" s="10">
        <v>42887</v>
      </c>
      <c r="G11" s="10">
        <v>44926</v>
      </c>
      <c r="H11" s="13">
        <v>112630.08</v>
      </c>
      <c r="I11" s="12" t="s">
        <v>57</v>
      </c>
      <c r="V11" s="16" t="s">
        <v>58</v>
      </c>
    </row>
    <row r="12" spans="1:22" s="14" customFormat="1" ht="20.25" customHeight="1" x14ac:dyDescent="0.2">
      <c r="A12" s="5">
        <f>IFERROR(VLOOKUP(B12,'[1]DADOS (OCULTAR)'!$Q$3:$S$103,3,0),"")</f>
        <v>9039744000780</v>
      </c>
      <c r="B12" s="6" t="s">
        <v>9</v>
      </c>
      <c r="C12" s="7" t="s">
        <v>59</v>
      </c>
      <c r="D12" s="8" t="s">
        <v>60</v>
      </c>
      <c r="E12" s="9" t="s">
        <v>61</v>
      </c>
      <c r="F12" s="10">
        <v>43929</v>
      </c>
      <c r="G12" s="10">
        <v>44926</v>
      </c>
      <c r="H12" s="13">
        <v>14616</v>
      </c>
      <c r="I12" s="12" t="s">
        <v>62</v>
      </c>
      <c r="V12" s="16" t="s">
        <v>63</v>
      </c>
    </row>
    <row r="13" spans="1:22" s="14" customFormat="1" ht="20.25" customHeight="1" x14ac:dyDescent="0.2">
      <c r="A13" s="5">
        <f>IFERROR(VLOOKUP(B13,'[1]DADOS (OCULTAR)'!$Q$3:$S$103,3,0),"")</f>
        <v>9039744000780</v>
      </c>
      <c r="B13" s="6" t="s">
        <v>9</v>
      </c>
      <c r="C13" s="7" t="s">
        <v>64</v>
      </c>
      <c r="D13" s="8" t="s">
        <v>65</v>
      </c>
      <c r="E13" s="9" t="s">
        <v>66</v>
      </c>
      <c r="F13" s="10">
        <v>41791</v>
      </c>
      <c r="G13" s="10">
        <v>44926</v>
      </c>
      <c r="H13" s="13">
        <v>14727.24</v>
      </c>
      <c r="I13" s="12" t="s">
        <v>67</v>
      </c>
      <c r="V13" s="16" t="s">
        <v>68</v>
      </c>
    </row>
    <row r="14" spans="1:22" s="14" customFormat="1" ht="20.25" customHeight="1" x14ac:dyDescent="0.2">
      <c r="A14" s="5">
        <f>IFERROR(VLOOKUP(B14,'[1]DADOS (OCULTAR)'!$Q$3:$S$103,3,0),"")</f>
        <v>9039744000780</v>
      </c>
      <c r="B14" s="6" t="s">
        <v>9</v>
      </c>
      <c r="C14" s="7" t="s">
        <v>69</v>
      </c>
      <c r="D14" s="8" t="s">
        <v>70</v>
      </c>
      <c r="E14" s="9" t="s">
        <v>71</v>
      </c>
      <c r="F14" s="10">
        <v>44215</v>
      </c>
      <c r="G14" s="10">
        <v>44926</v>
      </c>
      <c r="H14" s="13">
        <v>18000</v>
      </c>
      <c r="I14" s="12" t="s">
        <v>72</v>
      </c>
      <c r="V14" s="16" t="s">
        <v>73</v>
      </c>
    </row>
    <row r="15" spans="1:22" s="14" customFormat="1" ht="20.25" customHeight="1" x14ac:dyDescent="0.2">
      <c r="A15" s="5">
        <f>IFERROR(VLOOKUP(B15,'[1]DADOS (OCULTAR)'!$Q$3:$S$103,3,0),"")</f>
        <v>9039744000780</v>
      </c>
      <c r="B15" s="6" t="s">
        <v>9</v>
      </c>
      <c r="C15" s="7" t="s">
        <v>74</v>
      </c>
      <c r="D15" s="8" t="s">
        <v>75</v>
      </c>
      <c r="E15" s="9" t="s">
        <v>76</v>
      </c>
      <c r="F15" s="10">
        <v>40269</v>
      </c>
      <c r="G15" s="10">
        <v>44926</v>
      </c>
      <c r="H15" s="13">
        <v>5306.04</v>
      </c>
      <c r="I15" s="12" t="s">
        <v>77</v>
      </c>
      <c r="V15" s="16" t="s">
        <v>78</v>
      </c>
    </row>
    <row r="16" spans="1:22" s="14" customFormat="1" ht="20.25" customHeight="1" x14ac:dyDescent="0.2">
      <c r="A16" s="5">
        <f>IFERROR(VLOOKUP(B16,'[1]DADOS (OCULTAR)'!$Q$3:$S$103,3,0),"")</f>
        <v>9039744000780</v>
      </c>
      <c r="B16" s="6" t="s">
        <v>9</v>
      </c>
      <c r="C16" s="7" t="s">
        <v>79</v>
      </c>
      <c r="D16" s="8" t="s">
        <v>80</v>
      </c>
      <c r="E16" s="9" t="s">
        <v>81</v>
      </c>
      <c r="F16" s="10">
        <v>41626</v>
      </c>
      <c r="G16" s="10">
        <v>44926</v>
      </c>
      <c r="H16" s="13">
        <v>35250</v>
      </c>
      <c r="I16" s="12" t="s">
        <v>82</v>
      </c>
      <c r="V16" s="16" t="s">
        <v>83</v>
      </c>
    </row>
    <row r="17" spans="1:22" s="14" customFormat="1" ht="20.25" customHeight="1" x14ac:dyDescent="0.2">
      <c r="A17" s="5">
        <f>IFERROR(VLOOKUP(B17,'[1]DADOS (OCULTAR)'!$Q$3:$S$103,3,0),"")</f>
        <v>9039744000780</v>
      </c>
      <c r="B17" s="6" t="s">
        <v>9</v>
      </c>
      <c r="C17" s="7" t="s">
        <v>84</v>
      </c>
      <c r="D17" s="8" t="s">
        <v>85</v>
      </c>
      <c r="E17" s="9" t="s">
        <v>86</v>
      </c>
      <c r="F17" s="10">
        <v>42857</v>
      </c>
      <c r="G17" s="10">
        <v>44926</v>
      </c>
      <c r="H17" s="13">
        <v>0</v>
      </c>
      <c r="I17" s="12" t="s">
        <v>87</v>
      </c>
      <c r="V17" s="16" t="s">
        <v>88</v>
      </c>
    </row>
    <row r="18" spans="1:22" s="14" customFormat="1" ht="20.25" customHeight="1" x14ac:dyDescent="0.2">
      <c r="A18" s="5">
        <f>IFERROR(VLOOKUP(B18,'[1]DADOS (OCULTAR)'!$Q$3:$S$103,3,0),"")</f>
        <v>9039744000780</v>
      </c>
      <c r="B18" s="6" t="s">
        <v>9</v>
      </c>
      <c r="C18" s="7" t="s">
        <v>89</v>
      </c>
      <c r="D18" s="8" t="s">
        <v>90</v>
      </c>
      <c r="E18" s="9" t="s">
        <v>91</v>
      </c>
      <c r="F18" s="10">
        <v>41334</v>
      </c>
      <c r="G18" s="10">
        <v>44926</v>
      </c>
      <c r="H18" s="13">
        <v>91671</v>
      </c>
      <c r="I18" s="12" t="s">
        <v>92</v>
      </c>
      <c r="V18" s="16" t="s">
        <v>93</v>
      </c>
    </row>
    <row r="19" spans="1:22" s="14" customFormat="1" ht="20.25" customHeight="1" x14ac:dyDescent="0.2">
      <c r="A19" s="5">
        <f>IFERROR(VLOOKUP(B19,'[1]DADOS (OCULTAR)'!$Q$3:$S$103,3,0),"")</f>
        <v>9039744000780</v>
      </c>
      <c r="B19" s="6" t="s">
        <v>9</v>
      </c>
      <c r="C19" s="7" t="s">
        <v>94</v>
      </c>
      <c r="D19" s="8" t="s">
        <v>95</v>
      </c>
      <c r="E19" s="9" t="s">
        <v>96</v>
      </c>
      <c r="F19" s="10">
        <v>44221</v>
      </c>
      <c r="G19" s="10">
        <v>44926</v>
      </c>
      <c r="H19" s="13">
        <v>22620</v>
      </c>
      <c r="I19" s="12" t="s">
        <v>97</v>
      </c>
      <c r="V19" s="16" t="s">
        <v>98</v>
      </c>
    </row>
    <row r="20" spans="1:22" s="14" customFormat="1" ht="20.25" customHeight="1" x14ac:dyDescent="0.2">
      <c r="A20" s="5">
        <f>IFERROR(VLOOKUP(B20,'[1]DADOS (OCULTAR)'!$Q$3:$S$103,3,0),"")</f>
        <v>9039744000780</v>
      </c>
      <c r="B20" s="6" t="s">
        <v>9</v>
      </c>
      <c r="C20" s="7" t="s">
        <v>99</v>
      </c>
      <c r="D20" s="8" t="s">
        <v>100</v>
      </c>
      <c r="E20" s="9" t="s">
        <v>101</v>
      </c>
      <c r="F20" s="10">
        <v>44531</v>
      </c>
      <c r="G20" s="10">
        <v>44926</v>
      </c>
      <c r="H20" s="13">
        <v>0</v>
      </c>
      <c r="I20" s="12" t="s">
        <v>102</v>
      </c>
      <c r="V20" s="16" t="s">
        <v>103</v>
      </c>
    </row>
    <row r="21" spans="1:22" s="14" customFormat="1" ht="20.25" customHeight="1" x14ac:dyDescent="0.2">
      <c r="A21" s="5">
        <f>IFERROR(VLOOKUP(B21,'[1]DADOS (OCULTAR)'!$Q$3:$S$103,3,0),"")</f>
        <v>9039744000780</v>
      </c>
      <c r="B21" s="6" t="s">
        <v>9</v>
      </c>
      <c r="C21" s="7" t="s">
        <v>104</v>
      </c>
      <c r="D21" s="8" t="s">
        <v>105</v>
      </c>
      <c r="E21" s="9" t="s">
        <v>106</v>
      </c>
      <c r="F21" s="10">
        <v>40695</v>
      </c>
      <c r="G21" s="10">
        <v>44926</v>
      </c>
      <c r="H21" s="13">
        <v>342688.19999999995</v>
      </c>
      <c r="I21" s="12" t="s">
        <v>107</v>
      </c>
      <c r="V21" s="16" t="s">
        <v>108</v>
      </c>
    </row>
    <row r="22" spans="1:22" s="14" customFormat="1" ht="20.25" customHeight="1" x14ac:dyDescent="0.2">
      <c r="A22" s="5">
        <f>IFERROR(VLOOKUP(B22,'[1]DADOS (OCULTAR)'!$Q$3:$S$103,3,0),"")</f>
        <v>9039744000780</v>
      </c>
      <c r="B22" s="6" t="s">
        <v>9</v>
      </c>
      <c r="C22" s="7" t="s">
        <v>109</v>
      </c>
      <c r="D22" s="8" t="s">
        <v>110</v>
      </c>
      <c r="E22" s="9" t="s">
        <v>86</v>
      </c>
      <c r="F22" s="10">
        <v>42979</v>
      </c>
      <c r="G22" s="10">
        <v>44926</v>
      </c>
      <c r="H22" s="13">
        <v>61406.520000000004</v>
      </c>
      <c r="I22" s="12" t="s">
        <v>111</v>
      </c>
      <c r="V22" s="16" t="s">
        <v>112</v>
      </c>
    </row>
    <row r="23" spans="1:22" s="14" customFormat="1" ht="20.25" customHeight="1" x14ac:dyDescent="0.2">
      <c r="A23" s="5">
        <f>IFERROR(VLOOKUP(B23,'[1]DADOS (OCULTAR)'!$Q$3:$S$103,3,0),"")</f>
        <v>9039744000780</v>
      </c>
      <c r="B23" s="6" t="s">
        <v>9</v>
      </c>
      <c r="C23" s="7" t="s">
        <v>113</v>
      </c>
      <c r="D23" s="8" t="s">
        <v>114</v>
      </c>
      <c r="E23" s="9" t="s">
        <v>115</v>
      </c>
      <c r="F23" s="10">
        <v>41177</v>
      </c>
      <c r="G23" s="10">
        <v>44926</v>
      </c>
      <c r="H23" s="13">
        <v>46500</v>
      </c>
      <c r="I23" s="12" t="s">
        <v>116</v>
      </c>
      <c r="V23" s="16" t="s">
        <v>117</v>
      </c>
    </row>
    <row r="24" spans="1:22" s="14" customFormat="1" ht="20.25" customHeight="1" x14ac:dyDescent="0.2">
      <c r="A24" s="5">
        <f>IFERROR(VLOOKUP(B24,'[1]DADOS (OCULTAR)'!$Q$3:$S$103,3,0),"")</f>
        <v>9039744000780</v>
      </c>
      <c r="B24" s="6" t="s">
        <v>9</v>
      </c>
      <c r="C24" s="7" t="s">
        <v>118</v>
      </c>
      <c r="D24" s="8" t="s">
        <v>119</v>
      </c>
      <c r="E24" s="9" t="s">
        <v>120</v>
      </c>
      <c r="F24" s="10">
        <v>44186</v>
      </c>
      <c r="G24" s="10">
        <v>44926</v>
      </c>
      <c r="H24" s="13">
        <v>90016.319999999992</v>
      </c>
      <c r="I24" s="12" t="s">
        <v>121</v>
      </c>
      <c r="V24" s="16" t="s">
        <v>122</v>
      </c>
    </row>
    <row r="25" spans="1:22" s="14" customFormat="1" ht="20.25" customHeight="1" x14ac:dyDescent="0.2">
      <c r="A25" s="5">
        <f>IFERROR(VLOOKUP(B25,'[1]DADOS (OCULTAR)'!$Q$3:$S$103,3,0),"")</f>
        <v>9039744000780</v>
      </c>
      <c r="B25" s="6" t="s">
        <v>9</v>
      </c>
      <c r="C25" s="7" t="s">
        <v>123</v>
      </c>
      <c r="D25" s="8" t="s">
        <v>124</v>
      </c>
      <c r="E25" s="9" t="s">
        <v>125</v>
      </c>
      <c r="F25" s="10">
        <v>41730</v>
      </c>
      <c r="G25" s="10">
        <v>44926</v>
      </c>
      <c r="H25" s="13">
        <v>272829.12</v>
      </c>
      <c r="I25" s="12" t="s">
        <v>126</v>
      </c>
      <c r="V25" s="16" t="s">
        <v>127</v>
      </c>
    </row>
    <row r="26" spans="1:22" s="14" customFormat="1" ht="20.25" customHeight="1" x14ac:dyDescent="0.2">
      <c r="A26" s="5">
        <f>IFERROR(VLOOKUP(B26,'[1]DADOS (OCULTAR)'!$Q$3:$S$103,3,0),"")</f>
        <v>9039744000780</v>
      </c>
      <c r="B26" s="6" t="s">
        <v>9</v>
      </c>
      <c r="C26" s="7" t="s">
        <v>123</v>
      </c>
      <c r="D26" s="8" t="s">
        <v>124</v>
      </c>
      <c r="E26" s="9" t="s">
        <v>128</v>
      </c>
      <c r="F26" s="10">
        <v>44046</v>
      </c>
      <c r="G26" s="10">
        <v>44926</v>
      </c>
      <c r="H26" s="13">
        <v>27240</v>
      </c>
      <c r="I26" s="12" t="s">
        <v>129</v>
      </c>
      <c r="V26" s="16" t="s">
        <v>130</v>
      </c>
    </row>
    <row r="27" spans="1:22" s="14" customFormat="1" ht="20.25" customHeight="1" x14ac:dyDescent="0.2">
      <c r="A27" s="5">
        <f>IFERROR(VLOOKUP(B27,'[1]DADOS (OCULTAR)'!$Q$3:$S$103,3,0),"")</f>
        <v>9039744000780</v>
      </c>
      <c r="B27" s="6" t="s">
        <v>9</v>
      </c>
      <c r="C27" s="7" t="s">
        <v>131</v>
      </c>
      <c r="D27" s="8" t="s">
        <v>132</v>
      </c>
      <c r="E27" s="9" t="s">
        <v>133</v>
      </c>
      <c r="F27" s="10">
        <v>40360</v>
      </c>
      <c r="G27" s="10">
        <v>44926</v>
      </c>
      <c r="H27" s="13">
        <v>16950</v>
      </c>
      <c r="I27" s="12" t="s">
        <v>134</v>
      </c>
      <c r="V27" s="16" t="s">
        <v>135</v>
      </c>
    </row>
    <row r="28" spans="1:22" s="14" customFormat="1" ht="20.25" customHeight="1" x14ac:dyDescent="0.2">
      <c r="A28" s="5">
        <f>IFERROR(VLOOKUP(B28,'[1]DADOS (OCULTAR)'!$Q$3:$S$103,3,0),"")</f>
        <v>9039744000780</v>
      </c>
      <c r="B28" s="6" t="s">
        <v>9</v>
      </c>
      <c r="C28" s="7" t="s">
        <v>136</v>
      </c>
      <c r="D28" s="8" t="s">
        <v>137</v>
      </c>
      <c r="E28" s="9" t="s">
        <v>138</v>
      </c>
      <c r="F28" s="10">
        <v>42065</v>
      </c>
      <c r="G28" s="10">
        <v>44926</v>
      </c>
      <c r="H28" s="13">
        <v>0</v>
      </c>
      <c r="I28" s="12" t="s">
        <v>139</v>
      </c>
      <c r="V28" s="16" t="s">
        <v>140</v>
      </c>
    </row>
    <row r="29" spans="1:22" s="14" customFormat="1" ht="20.25" customHeight="1" x14ac:dyDescent="0.2">
      <c r="A29" s="5">
        <f>IFERROR(VLOOKUP(B29,'[1]DADOS (OCULTAR)'!$Q$3:$S$103,3,0),"")</f>
        <v>9039744000780</v>
      </c>
      <c r="B29" s="6" t="s">
        <v>9</v>
      </c>
      <c r="C29" s="7" t="s">
        <v>141</v>
      </c>
      <c r="D29" s="8" t="s">
        <v>142</v>
      </c>
      <c r="E29" s="9" t="s">
        <v>143</v>
      </c>
      <c r="F29" s="10">
        <v>44468</v>
      </c>
      <c r="G29" s="10">
        <v>44926</v>
      </c>
      <c r="H29" s="13">
        <v>0</v>
      </c>
      <c r="I29" s="12" t="s">
        <v>144</v>
      </c>
      <c r="V29" s="16" t="s">
        <v>145</v>
      </c>
    </row>
    <row r="30" spans="1:22" s="14" customFormat="1" ht="20.25" customHeight="1" x14ac:dyDescent="0.2">
      <c r="A30" s="5">
        <f>IFERROR(VLOOKUP(B30,'[1]DADOS (OCULTAR)'!$Q$3:$S$103,3,0),"")</f>
        <v>9039744000780</v>
      </c>
      <c r="B30" s="6" t="s">
        <v>9</v>
      </c>
      <c r="C30" s="7" t="s">
        <v>146</v>
      </c>
      <c r="D30" s="8" t="s">
        <v>147</v>
      </c>
      <c r="E30" s="9" t="s">
        <v>148</v>
      </c>
      <c r="F30" s="10">
        <v>43978</v>
      </c>
      <c r="G30" s="10">
        <v>44926</v>
      </c>
      <c r="H30" s="13">
        <v>3201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(OCULTAR)'!$Q$3:$S$103,3,0),"")</f>
        <v>9039744000780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44040</v>
      </c>
      <c r="G31" s="10">
        <v>44926</v>
      </c>
      <c r="H31" s="13">
        <v>1345.68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(OCULTAR)'!$Q$3:$S$103,3,0),"")</f>
        <v>9039744000780</v>
      </c>
      <c r="B32" s="6" t="s">
        <v>9</v>
      </c>
      <c r="C32" s="7" t="s">
        <v>156</v>
      </c>
      <c r="D32" s="8" t="s">
        <v>157</v>
      </c>
      <c r="E32" s="9" t="s">
        <v>158</v>
      </c>
      <c r="F32" s="10">
        <v>40973</v>
      </c>
      <c r="G32" s="10">
        <v>44926</v>
      </c>
      <c r="H32" s="13">
        <v>18000</v>
      </c>
      <c r="I32" s="12" t="s">
        <v>159</v>
      </c>
      <c r="V32" s="16" t="s">
        <v>160</v>
      </c>
    </row>
    <row r="33" spans="1:22" s="14" customFormat="1" ht="20.25" customHeight="1" x14ac:dyDescent="0.2">
      <c r="A33" s="5">
        <f>IFERROR(VLOOKUP(B33,'[1]DADOS (OCULTAR)'!$Q$3:$S$103,3,0),"")</f>
        <v>9039744000780</v>
      </c>
      <c r="B33" s="6" t="s">
        <v>9</v>
      </c>
      <c r="C33" s="7" t="s">
        <v>161</v>
      </c>
      <c r="D33" s="8" t="s">
        <v>162</v>
      </c>
      <c r="E33" s="9" t="s">
        <v>163</v>
      </c>
      <c r="F33" s="10">
        <v>42522</v>
      </c>
      <c r="G33" s="10">
        <v>44926</v>
      </c>
      <c r="H33" s="13">
        <v>17700</v>
      </c>
      <c r="I33" s="12" t="s">
        <v>164</v>
      </c>
      <c r="V33" s="16" t="s">
        <v>165</v>
      </c>
    </row>
    <row r="34" spans="1:22" s="14" customFormat="1" ht="20.25" customHeight="1" x14ac:dyDescent="0.2">
      <c r="A34" s="5">
        <f>IFERROR(VLOOKUP(B34,'[1]DADOS (OCULTAR)'!$Q$3:$S$103,3,0),"")</f>
        <v>9039744000780</v>
      </c>
      <c r="B34" s="6" t="s">
        <v>9</v>
      </c>
      <c r="C34" s="7" t="s">
        <v>161</v>
      </c>
      <c r="D34" s="8" t="s">
        <v>162</v>
      </c>
      <c r="E34" s="9" t="s">
        <v>166</v>
      </c>
      <c r="F34" s="10">
        <v>44046</v>
      </c>
      <c r="G34" s="10">
        <v>44926</v>
      </c>
      <c r="H34" s="13">
        <v>49800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(OCULTAR)'!$Q$3:$S$103,3,0),"")</f>
        <v>9039744000780</v>
      </c>
      <c r="B35" s="6" t="s">
        <v>9</v>
      </c>
      <c r="C35" s="7" t="s">
        <v>169</v>
      </c>
      <c r="D35" s="8" t="s">
        <v>170</v>
      </c>
      <c r="E35" s="9" t="s">
        <v>171</v>
      </c>
      <c r="F35" s="10">
        <v>41334</v>
      </c>
      <c r="G35" s="10">
        <v>44926</v>
      </c>
      <c r="H35" s="13">
        <v>45906</v>
      </c>
      <c r="I35" s="12" t="s">
        <v>172</v>
      </c>
      <c r="V35" s="16" t="s">
        <v>173</v>
      </c>
    </row>
    <row r="36" spans="1:22" s="14" customFormat="1" ht="20.25" customHeight="1" x14ac:dyDescent="0.2">
      <c r="A36" s="5">
        <f>IFERROR(VLOOKUP(B36,'[1]DADOS (OCULTAR)'!$Q$3:$S$103,3,0),"")</f>
        <v>9039744000780</v>
      </c>
      <c r="B36" s="6" t="s">
        <v>9</v>
      </c>
      <c r="C36" s="7" t="s">
        <v>174</v>
      </c>
      <c r="D36" s="8" t="s">
        <v>175</v>
      </c>
      <c r="E36" s="9" t="s">
        <v>176</v>
      </c>
      <c r="F36" s="10">
        <v>44180</v>
      </c>
      <c r="G36" s="10">
        <v>44926</v>
      </c>
      <c r="H36" s="13">
        <v>142880.04</v>
      </c>
      <c r="I36" s="12" t="s">
        <v>177</v>
      </c>
      <c r="V36" s="16" t="s">
        <v>178</v>
      </c>
    </row>
    <row r="37" spans="1:22" s="14" customFormat="1" ht="20.25" customHeight="1" x14ac:dyDescent="0.2">
      <c r="A37" s="5">
        <f>IFERROR(VLOOKUP(B37,'[1]DADOS (OCULTAR)'!$Q$3:$S$103,3,0),"")</f>
        <v>9039744000780</v>
      </c>
      <c r="B37" s="6" t="s">
        <v>9</v>
      </c>
      <c r="C37" s="7" t="s">
        <v>179</v>
      </c>
      <c r="D37" s="8" t="s">
        <v>180</v>
      </c>
      <c r="E37" s="9" t="s">
        <v>181</v>
      </c>
      <c r="F37" s="10">
        <v>43467</v>
      </c>
      <c r="G37" s="10">
        <v>44926</v>
      </c>
      <c r="H37" s="13">
        <v>2838.88</v>
      </c>
      <c r="I37" s="12" t="s">
        <v>182</v>
      </c>
      <c r="V37" s="16" t="s">
        <v>183</v>
      </c>
    </row>
    <row r="38" spans="1:22" s="14" customFormat="1" ht="20.25" customHeight="1" x14ac:dyDescent="0.2">
      <c r="A38" s="5">
        <f>IFERROR(VLOOKUP(B38,'[1]DADOS (OCULTAR)'!$Q$3:$S$103,3,0),"")</f>
        <v>9039744000780</v>
      </c>
      <c r="B38" s="6" t="s">
        <v>9</v>
      </c>
      <c r="C38" s="7" t="s">
        <v>184</v>
      </c>
      <c r="D38" s="8" t="s">
        <v>185</v>
      </c>
      <c r="E38" s="9" t="s">
        <v>186</v>
      </c>
      <c r="F38" s="10">
        <v>44501</v>
      </c>
      <c r="G38" s="10">
        <v>44926</v>
      </c>
      <c r="H38" s="13">
        <v>0</v>
      </c>
      <c r="I38" s="12" t="s">
        <v>187</v>
      </c>
      <c r="V38" s="16" t="s">
        <v>188</v>
      </c>
    </row>
    <row r="39" spans="1:22" s="14" customFormat="1" ht="20.25" customHeight="1" x14ac:dyDescent="0.2">
      <c r="A39" s="5">
        <f>IFERROR(VLOOKUP(B39,'[1]DADOS (OCULTAR)'!$Q$3:$S$103,3,0),"")</f>
        <v>9039744000780</v>
      </c>
      <c r="B39" s="6" t="s">
        <v>9</v>
      </c>
      <c r="C39" s="7" t="s">
        <v>189</v>
      </c>
      <c r="D39" s="8" t="s">
        <v>190</v>
      </c>
      <c r="E39" s="9" t="s">
        <v>191</v>
      </c>
      <c r="F39" s="10">
        <v>42219</v>
      </c>
      <c r="G39" s="10">
        <v>44926</v>
      </c>
      <c r="H39" s="13">
        <v>0</v>
      </c>
      <c r="I39" s="12" t="s">
        <v>192</v>
      </c>
      <c r="V39" s="16" t="s">
        <v>193</v>
      </c>
    </row>
    <row r="40" spans="1:22" s="14" customFormat="1" ht="20.25" customHeight="1" x14ac:dyDescent="0.2">
      <c r="A40" s="5">
        <f>IFERROR(VLOOKUP(B40,'[1]DADOS (OCULTAR)'!$Q$3:$S$103,3,0),"")</f>
        <v>9039744000780</v>
      </c>
      <c r="B40" s="6" t="s">
        <v>9</v>
      </c>
      <c r="C40" s="7" t="s">
        <v>194</v>
      </c>
      <c r="D40" s="8" t="s">
        <v>195</v>
      </c>
      <c r="E40" s="9" t="s">
        <v>196</v>
      </c>
      <c r="F40" s="10">
        <v>43990</v>
      </c>
      <c r="G40" s="10">
        <v>44926</v>
      </c>
      <c r="H40" s="13">
        <v>3600</v>
      </c>
      <c r="I40" s="12" t="s">
        <v>197</v>
      </c>
      <c r="V40" s="16" t="s">
        <v>198</v>
      </c>
    </row>
    <row r="41" spans="1:22" s="14" customFormat="1" ht="20.25" customHeight="1" x14ac:dyDescent="0.2">
      <c r="A41" s="5">
        <f>IFERROR(VLOOKUP(B41,'[1]DADOS (OCULTAR)'!$Q$3:$S$103,3,0),"")</f>
        <v>9039744000780</v>
      </c>
      <c r="B41" s="6" t="s">
        <v>9</v>
      </c>
      <c r="C41" s="7" t="s">
        <v>199</v>
      </c>
      <c r="D41" s="8" t="s">
        <v>200</v>
      </c>
      <c r="E41" s="9" t="s">
        <v>201</v>
      </c>
      <c r="F41" s="10">
        <v>44516</v>
      </c>
      <c r="G41" s="10">
        <v>44926</v>
      </c>
      <c r="H41" s="13">
        <v>0</v>
      </c>
      <c r="I41" s="12" t="s">
        <v>202</v>
      </c>
      <c r="V41" s="16" t="s">
        <v>203</v>
      </c>
    </row>
    <row r="42" spans="1:22" s="14" customFormat="1" ht="20.25" customHeight="1" x14ac:dyDescent="0.2">
      <c r="A42" s="5">
        <f>IFERROR(VLOOKUP(B42,'[1]DADOS (OCULTAR)'!$Q$3:$S$103,3,0),"")</f>
        <v>9039744000780</v>
      </c>
      <c r="B42" s="6" t="s">
        <v>9</v>
      </c>
      <c r="C42" s="7" t="s">
        <v>204</v>
      </c>
      <c r="D42" s="8" t="s">
        <v>205</v>
      </c>
      <c r="E42" s="9" t="s">
        <v>206</v>
      </c>
      <c r="F42" s="10">
        <v>43252</v>
      </c>
      <c r="G42" s="10">
        <v>44926</v>
      </c>
      <c r="H42" s="13">
        <v>48000</v>
      </c>
      <c r="I42" s="12" t="s">
        <v>207</v>
      </c>
      <c r="V42" s="16" t="s">
        <v>208</v>
      </c>
    </row>
    <row r="43" spans="1:22" s="14" customFormat="1" ht="20.25" customHeight="1" x14ac:dyDescent="0.2">
      <c r="A43" s="5">
        <f>IFERROR(VLOOKUP(B43,'[1]DADOS (OCULTAR)'!$Q$3:$S$103,3,0),"")</f>
        <v>9039744000780</v>
      </c>
      <c r="B43" s="6" t="s">
        <v>9</v>
      </c>
      <c r="C43" s="7" t="s">
        <v>209</v>
      </c>
      <c r="D43" s="8" t="s">
        <v>210</v>
      </c>
      <c r="E43" s="9" t="s">
        <v>211</v>
      </c>
      <c r="F43" s="10">
        <v>42171</v>
      </c>
      <c r="G43" s="10">
        <v>44926</v>
      </c>
      <c r="H43" s="13">
        <v>120000</v>
      </c>
      <c r="I43" s="12" t="s">
        <v>212</v>
      </c>
      <c r="V43" s="16" t="s">
        <v>213</v>
      </c>
    </row>
    <row r="44" spans="1:22" s="14" customFormat="1" ht="20.25" customHeight="1" x14ac:dyDescent="0.2">
      <c r="A44" s="5">
        <f>IFERROR(VLOOKUP(B44,'[1]DADOS (OCULTAR)'!$Q$3:$S$103,3,0),"")</f>
        <v>9039744000780</v>
      </c>
      <c r="B44" s="6" t="s">
        <v>9</v>
      </c>
      <c r="C44" s="7" t="s">
        <v>214</v>
      </c>
      <c r="D44" s="8" t="s">
        <v>215</v>
      </c>
      <c r="E44" s="9" t="s">
        <v>216</v>
      </c>
      <c r="F44" s="10">
        <v>44554</v>
      </c>
      <c r="G44" s="10">
        <v>44926</v>
      </c>
      <c r="H44" s="13">
        <v>57734.85</v>
      </c>
      <c r="I44" s="12" t="s">
        <v>217</v>
      </c>
      <c r="V44" s="16" t="s">
        <v>218</v>
      </c>
    </row>
    <row r="45" spans="1:22" s="14" customFormat="1" ht="20.25" customHeight="1" x14ac:dyDescent="0.2">
      <c r="A45" s="5">
        <f>IFERROR(VLOOKUP(B45,'[1]DADOS (OCULTAR)'!$Q$3:$S$103,3,0),"")</f>
        <v>9039744000780</v>
      </c>
      <c r="B45" s="6" t="s">
        <v>9</v>
      </c>
      <c r="C45" s="7" t="s">
        <v>219</v>
      </c>
      <c r="D45" s="8" t="s">
        <v>220</v>
      </c>
      <c r="E45" s="9" t="s">
        <v>221</v>
      </c>
      <c r="F45" s="10">
        <v>43796</v>
      </c>
      <c r="G45" s="10">
        <v>44926</v>
      </c>
      <c r="H45" s="13">
        <v>35365.68</v>
      </c>
      <c r="I45" s="12" t="s">
        <v>222</v>
      </c>
      <c r="V45" s="16" t="s">
        <v>223</v>
      </c>
    </row>
    <row r="46" spans="1:22" s="14" customFormat="1" ht="20.25" customHeight="1" x14ac:dyDescent="0.2">
      <c r="A46" s="5">
        <f>IFERROR(VLOOKUP(B46,'[1]DADOS (OCULTAR)'!$Q$3:$S$103,3,0),"")</f>
        <v>9039744000780</v>
      </c>
      <c r="B46" s="6" t="s">
        <v>9</v>
      </c>
      <c r="C46" s="7" t="s">
        <v>224</v>
      </c>
      <c r="D46" s="8" t="s">
        <v>225</v>
      </c>
      <c r="E46" s="9" t="s">
        <v>226</v>
      </c>
      <c r="F46" s="10">
        <v>44470</v>
      </c>
      <c r="G46" s="10">
        <v>44926</v>
      </c>
      <c r="H46" s="13">
        <v>0</v>
      </c>
      <c r="I46" s="12" t="s">
        <v>227</v>
      </c>
      <c r="V46" s="16" t="s">
        <v>228</v>
      </c>
    </row>
    <row r="47" spans="1:22" ht="20.25" customHeight="1" x14ac:dyDescent="0.2">
      <c r="A47" s="5">
        <f>IFERROR(VLOOKUP(B47,'[1]DADOS (OCULTAR)'!$Q$3:$S$103,3,0),"")</f>
        <v>9039744000780</v>
      </c>
      <c r="B47" s="6" t="s">
        <v>9</v>
      </c>
      <c r="C47" s="7" t="s">
        <v>229</v>
      </c>
      <c r="D47" s="8" t="s">
        <v>230</v>
      </c>
      <c r="E47" s="9" t="s">
        <v>231</v>
      </c>
      <c r="F47" s="10">
        <v>44040</v>
      </c>
      <c r="G47" s="10">
        <v>44926</v>
      </c>
      <c r="H47" s="13">
        <v>7800</v>
      </c>
      <c r="I47" s="12" t="s">
        <v>232</v>
      </c>
    </row>
    <row r="48" spans="1:22" ht="20.25" customHeight="1" x14ac:dyDescent="0.2">
      <c r="A48" s="5">
        <f>IFERROR(VLOOKUP(B48,'[1]DADOS (OCULTAR)'!$Q$3:$S$103,3,0),"")</f>
        <v>9039744000780</v>
      </c>
      <c r="B48" s="6" t="s">
        <v>9</v>
      </c>
      <c r="C48" s="7" t="s">
        <v>233</v>
      </c>
      <c r="D48" s="8" t="s">
        <v>234</v>
      </c>
      <c r="E48" s="9" t="s">
        <v>235</v>
      </c>
      <c r="F48" s="10">
        <v>43040</v>
      </c>
      <c r="G48" s="10">
        <v>44926</v>
      </c>
      <c r="H48" s="13">
        <v>0</v>
      </c>
      <c r="I48" s="12" t="s">
        <v>236</v>
      </c>
    </row>
    <row r="49" spans="1:9" ht="20.25" customHeight="1" x14ac:dyDescent="0.2">
      <c r="A49" s="5">
        <f>IFERROR(VLOOKUP(B49,'[1]DADOS (OCULTAR)'!$Q$3:$S$103,3,0),"")</f>
        <v>9039744000780</v>
      </c>
      <c r="B49" s="6" t="s">
        <v>9</v>
      </c>
      <c r="C49" s="7" t="s">
        <v>237</v>
      </c>
      <c r="D49" s="8" t="s">
        <v>238</v>
      </c>
      <c r="E49" s="9" t="s">
        <v>239</v>
      </c>
      <c r="F49" s="10">
        <v>43619</v>
      </c>
      <c r="G49" s="10">
        <v>44926</v>
      </c>
      <c r="H49" s="13">
        <v>57374.04</v>
      </c>
      <c r="I49" s="12" t="s">
        <v>240</v>
      </c>
    </row>
    <row r="50" spans="1:9" ht="20.25" customHeight="1" x14ac:dyDescent="0.2">
      <c r="A50" s="5">
        <f>IFERROR(VLOOKUP(B50,'[1]DADOS (OCULTAR)'!$Q$3:$S$103,3,0),"")</f>
        <v>9039744000780</v>
      </c>
      <c r="B50" s="6" t="s">
        <v>9</v>
      </c>
      <c r="C50" s="7" t="s">
        <v>241</v>
      </c>
      <c r="D50" s="8" t="s">
        <v>242</v>
      </c>
      <c r="E50" s="9" t="s">
        <v>243</v>
      </c>
      <c r="F50" s="10">
        <v>44409</v>
      </c>
      <c r="G50" s="10">
        <v>44926</v>
      </c>
      <c r="H50" s="13">
        <v>169200</v>
      </c>
      <c r="I50" s="12" t="s">
        <v>244</v>
      </c>
    </row>
    <row r="51" spans="1:9" ht="20.25" customHeight="1" x14ac:dyDescent="0.2">
      <c r="A51" s="5">
        <f>IFERROR(VLOOKUP(B51,'[1]DADOS (OCULTAR)'!$Q$3:$S$103,3,0),"")</f>
        <v>9039744000780</v>
      </c>
      <c r="B51" s="6" t="s">
        <v>9</v>
      </c>
      <c r="C51" s="7" t="s">
        <v>245</v>
      </c>
      <c r="D51" s="8" t="s">
        <v>246</v>
      </c>
      <c r="E51" s="9" t="s">
        <v>247</v>
      </c>
      <c r="F51" s="10">
        <v>44560</v>
      </c>
      <c r="G51" s="10">
        <v>44926</v>
      </c>
      <c r="H51" s="13">
        <v>15288</v>
      </c>
      <c r="I51" s="12" t="s">
        <v>248</v>
      </c>
    </row>
    <row r="52" spans="1:9" ht="20.25" customHeight="1" x14ac:dyDescent="0.2">
      <c r="A52" s="5">
        <f>IFERROR(VLOOKUP(B52,'[1]DADOS (OCULTAR)'!$Q$3:$S$103,3,0),"")</f>
        <v>9039744000780</v>
      </c>
      <c r="B52" s="6" t="s">
        <v>9</v>
      </c>
      <c r="C52" s="7" t="s">
        <v>249</v>
      </c>
      <c r="D52" s="8" t="s">
        <v>250</v>
      </c>
      <c r="E52" s="9" t="s">
        <v>251</v>
      </c>
      <c r="F52" s="10">
        <v>41334</v>
      </c>
      <c r="G52" s="10">
        <v>44926</v>
      </c>
      <c r="H52" s="13">
        <v>31200</v>
      </c>
      <c r="I52" s="12" t="s">
        <v>252</v>
      </c>
    </row>
    <row r="53" spans="1:9" ht="20.25" customHeight="1" x14ac:dyDescent="0.2">
      <c r="A53" s="5">
        <f>IFERROR(VLOOKUP(B53,'[1]DADOS (OCULTAR)'!$Q$3:$S$103,3,0),"")</f>
        <v>9039744000780</v>
      </c>
      <c r="B53" s="6" t="s">
        <v>9</v>
      </c>
      <c r="C53" s="7" t="s">
        <v>253</v>
      </c>
      <c r="D53" s="8" t="s">
        <v>254</v>
      </c>
      <c r="E53" s="9" t="s">
        <v>255</v>
      </c>
      <c r="F53" s="10">
        <v>44043</v>
      </c>
      <c r="G53" s="10">
        <v>44926</v>
      </c>
      <c r="H53" s="13">
        <v>0</v>
      </c>
      <c r="I53" s="12" t="s">
        <v>256</v>
      </c>
    </row>
    <row r="54" spans="1:9" ht="20.25" customHeight="1" x14ac:dyDescent="0.2">
      <c r="A54" s="5">
        <f>IFERROR(VLOOKUP(B54,'[1]DADOS (OCULTAR)'!$Q$3:$S$103,3,0),"")</f>
        <v>9039744000780</v>
      </c>
      <c r="B54" s="6" t="s">
        <v>9</v>
      </c>
      <c r="C54" s="7" t="s">
        <v>257</v>
      </c>
      <c r="D54" s="8" t="s">
        <v>258</v>
      </c>
      <c r="E54" s="9" t="s">
        <v>259</v>
      </c>
      <c r="F54" s="10">
        <v>40787</v>
      </c>
      <c r="G54" s="10">
        <v>44926</v>
      </c>
      <c r="H54" s="13">
        <v>16775.04</v>
      </c>
      <c r="I54" s="12" t="s">
        <v>260</v>
      </c>
    </row>
    <row r="55" spans="1:9" ht="20.25" customHeight="1" x14ac:dyDescent="0.2">
      <c r="A55" s="5">
        <f>IFERROR(VLOOKUP(B55,'[1]DADOS (OCULTAR)'!$Q$3:$S$103,3,0),"")</f>
        <v>9039744000780</v>
      </c>
      <c r="B55" s="6" t="s">
        <v>9</v>
      </c>
      <c r="C55" s="7" t="s">
        <v>261</v>
      </c>
      <c r="D55" s="8" t="s">
        <v>262</v>
      </c>
      <c r="E55" s="9" t="s">
        <v>263</v>
      </c>
      <c r="F55" s="10">
        <v>41792</v>
      </c>
      <c r="G55" s="10">
        <v>44926</v>
      </c>
      <c r="H55" s="13">
        <v>20860.560000000001</v>
      </c>
      <c r="I55" s="12" t="s">
        <v>264</v>
      </c>
    </row>
    <row r="56" spans="1:9" ht="20.25" customHeight="1" x14ac:dyDescent="0.2">
      <c r="A56" s="5">
        <f>IFERROR(VLOOKUP(B56,'[1]DADOS (OCULTAR)'!$Q$3:$S$103,3,0),"")</f>
        <v>9039744000780</v>
      </c>
      <c r="B56" s="6" t="s">
        <v>9</v>
      </c>
      <c r="C56" s="7" t="s">
        <v>265</v>
      </c>
      <c r="D56" s="8" t="s">
        <v>266</v>
      </c>
      <c r="E56" s="9" t="s">
        <v>267</v>
      </c>
      <c r="F56" s="10">
        <v>42122</v>
      </c>
      <c r="G56" s="10">
        <v>44926</v>
      </c>
      <c r="H56" s="13">
        <v>146962.32</v>
      </c>
      <c r="I56" s="12" t="s">
        <v>268</v>
      </c>
    </row>
    <row r="57" spans="1:9" ht="20.25" customHeight="1" x14ac:dyDescent="0.2">
      <c r="A57" s="5">
        <f>IFERROR(VLOOKUP(B57,'[1]DADOS (OCULTAR)'!$Q$3:$S$103,3,0),"")</f>
        <v>9039744000780</v>
      </c>
      <c r="B57" s="6" t="s">
        <v>9</v>
      </c>
      <c r="C57" s="7" t="s">
        <v>269</v>
      </c>
      <c r="D57" s="8" t="s">
        <v>270</v>
      </c>
      <c r="E57" s="9" t="s">
        <v>271</v>
      </c>
      <c r="F57" s="10">
        <v>41153</v>
      </c>
      <c r="G57" s="10">
        <v>44926</v>
      </c>
      <c r="H57" s="13">
        <v>299906.64</v>
      </c>
      <c r="I57" s="12" t="s">
        <v>272</v>
      </c>
    </row>
    <row r="58" spans="1:9" ht="20.25" customHeight="1" x14ac:dyDescent="0.2">
      <c r="A58" s="5">
        <f>IFERROR(VLOOKUP(B58,'[1]DADOS (OCULTAR)'!$Q$3:$S$103,3,0),"")</f>
        <v>9039744000780</v>
      </c>
      <c r="B58" s="6" t="s">
        <v>9</v>
      </c>
      <c r="C58" s="7" t="s">
        <v>273</v>
      </c>
      <c r="D58" s="8" t="s">
        <v>274</v>
      </c>
      <c r="E58" s="9" t="s">
        <v>16</v>
      </c>
      <c r="F58" s="10">
        <v>42217</v>
      </c>
      <c r="G58" s="10">
        <v>44926</v>
      </c>
      <c r="H58" s="13">
        <v>36101.040000000001</v>
      </c>
      <c r="I58" s="12" t="s">
        <v>275</v>
      </c>
    </row>
    <row r="59" spans="1:9" ht="20.25" customHeight="1" x14ac:dyDescent="0.2">
      <c r="A59" s="5">
        <f>IFERROR(VLOOKUP(B59,'[1]DADOS (OCULTAR)'!$Q$3:$S$103,3,0),"")</f>
        <v>9039744000780</v>
      </c>
      <c r="B59" s="6" t="s">
        <v>9</v>
      </c>
      <c r="C59" s="7" t="s">
        <v>276</v>
      </c>
      <c r="D59" s="8" t="s">
        <v>277</v>
      </c>
      <c r="E59" s="9" t="s">
        <v>278</v>
      </c>
      <c r="F59" s="10">
        <v>40330</v>
      </c>
      <c r="G59" s="10">
        <v>44926</v>
      </c>
      <c r="H59" s="13">
        <v>90972</v>
      </c>
      <c r="I59" s="12" t="s">
        <v>279</v>
      </c>
    </row>
    <row r="60" spans="1:9" ht="20.25" customHeight="1" x14ac:dyDescent="0.2">
      <c r="A60" s="5">
        <f>IFERROR(VLOOKUP(B60,'[1]DADOS (OCULTAR)'!$Q$3:$S$103,3,0),"")</f>
        <v>9039744000780</v>
      </c>
      <c r="B60" s="6" t="s">
        <v>9</v>
      </c>
      <c r="C60" s="7" t="s">
        <v>280</v>
      </c>
      <c r="D60" s="8" t="s">
        <v>281</v>
      </c>
      <c r="E60" s="9" t="s">
        <v>282</v>
      </c>
      <c r="F60" s="10">
        <v>42705</v>
      </c>
      <c r="G60" s="10">
        <v>44926</v>
      </c>
      <c r="H60" s="13">
        <v>33020.28</v>
      </c>
      <c r="I60" s="12" t="s">
        <v>283</v>
      </c>
    </row>
    <row r="61" spans="1:9" ht="20.25" customHeight="1" x14ac:dyDescent="0.2">
      <c r="A61" s="5">
        <f>IFERROR(VLOOKUP(B61,'[1]DADOS (OCULTAR)'!$Q$3:$S$103,3,0),"")</f>
        <v>9039744000780</v>
      </c>
      <c r="B61" s="6" t="s">
        <v>9</v>
      </c>
      <c r="C61" s="7" t="s">
        <v>284</v>
      </c>
      <c r="D61" s="8" t="s">
        <v>285</v>
      </c>
      <c r="E61" s="9" t="s">
        <v>286</v>
      </c>
      <c r="F61" s="10">
        <v>44516</v>
      </c>
      <c r="G61" s="10">
        <v>44926</v>
      </c>
      <c r="H61" s="13">
        <v>44180</v>
      </c>
      <c r="I61" s="12" t="s">
        <v>287</v>
      </c>
    </row>
    <row r="62" spans="1:9" ht="20.25" customHeight="1" x14ac:dyDescent="0.2">
      <c r="A62" s="5">
        <f>IFERROR(VLOOKUP(B62,'[1]DADOS (OCULTAR)'!$Q$3:$S$103,3,0),"")</f>
        <v>9039744000780</v>
      </c>
      <c r="B62" s="6" t="s">
        <v>9</v>
      </c>
      <c r="C62" s="7" t="s">
        <v>288</v>
      </c>
      <c r="D62" s="8" t="s">
        <v>289</v>
      </c>
      <c r="E62" s="9" t="s">
        <v>290</v>
      </c>
      <c r="F62" s="10">
        <v>44180</v>
      </c>
      <c r="G62" s="10">
        <v>44926</v>
      </c>
      <c r="H62" s="13">
        <v>123811.68</v>
      </c>
      <c r="I62" s="12" t="s">
        <v>291</v>
      </c>
    </row>
    <row r="63" spans="1:9" ht="20.25" customHeight="1" x14ac:dyDescent="0.2">
      <c r="A63" s="5">
        <f>IFERROR(VLOOKUP(B63,'[1]DADOS (OCULTAR)'!$Q$3:$S$103,3,0),"")</f>
        <v>9039744000780</v>
      </c>
      <c r="B63" s="6" t="s">
        <v>9</v>
      </c>
      <c r="C63" s="7" t="s">
        <v>292</v>
      </c>
      <c r="D63" s="8" t="s">
        <v>293</v>
      </c>
      <c r="E63" s="9" t="s">
        <v>294</v>
      </c>
      <c r="F63" s="10">
        <v>44044</v>
      </c>
      <c r="G63" s="10">
        <v>44926</v>
      </c>
      <c r="H63" s="13">
        <v>0</v>
      </c>
      <c r="I63" s="12" t="s">
        <v>295</v>
      </c>
    </row>
    <row r="64" spans="1:9" ht="20.25" customHeight="1" x14ac:dyDescent="0.2">
      <c r="A64" s="5">
        <f>IFERROR(VLOOKUP(B64,'[1]DADOS (OCULTAR)'!$Q$3:$S$103,3,0),"")</f>
        <v>9039744000780</v>
      </c>
      <c r="B64" s="6" t="s">
        <v>9</v>
      </c>
      <c r="C64" s="7" t="s">
        <v>296</v>
      </c>
      <c r="D64" s="8" t="s">
        <v>297</v>
      </c>
      <c r="E64" s="9" t="s">
        <v>298</v>
      </c>
      <c r="F64" s="10">
        <v>44743</v>
      </c>
      <c r="G64" s="10">
        <v>44926</v>
      </c>
      <c r="H64" s="13">
        <v>6111</v>
      </c>
      <c r="I64" s="12" t="s">
        <v>299</v>
      </c>
    </row>
    <row r="65" spans="1:9" ht="20.25" customHeight="1" x14ac:dyDescent="0.2">
      <c r="A65" s="5">
        <f>IFERROR(VLOOKUP(B65,'[1]DADOS (OCULTAR)'!$Q$3:$S$103,3,0),"")</f>
        <v>9039744000780</v>
      </c>
      <c r="B65" s="6" t="s">
        <v>9</v>
      </c>
      <c r="C65" s="7" t="s">
        <v>300</v>
      </c>
      <c r="D65" s="8" t="s">
        <v>301</v>
      </c>
      <c r="E65" s="9" t="s">
        <v>302</v>
      </c>
      <c r="F65" s="10">
        <v>44082</v>
      </c>
      <c r="G65" s="10">
        <v>44926</v>
      </c>
      <c r="H65" s="13">
        <v>15552</v>
      </c>
      <c r="I65" s="12" t="s">
        <v>303</v>
      </c>
    </row>
    <row r="66" spans="1:9" ht="20.25" customHeight="1" x14ac:dyDescent="0.2">
      <c r="A66" s="5">
        <f>IFERROR(VLOOKUP(B66,'[1]DADOS (OCULTAR)'!$Q$3:$S$103,3,0),"")</f>
        <v>9039744000780</v>
      </c>
      <c r="B66" s="6" t="s">
        <v>9</v>
      </c>
      <c r="C66" s="7" t="s">
        <v>304</v>
      </c>
      <c r="D66" s="8" t="s">
        <v>305</v>
      </c>
      <c r="E66" s="9" t="s">
        <v>306</v>
      </c>
      <c r="F66" s="10">
        <v>44470</v>
      </c>
      <c r="G66" s="10">
        <v>44926</v>
      </c>
      <c r="H66" s="13">
        <v>8356.32</v>
      </c>
      <c r="I66" s="12" t="s">
        <v>307</v>
      </c>
    </row>
    <row r="67" spans="1:9" ht="20.25" customHeight="1" x14ac:dyDescent="0.2">
      <c r="A67" s="5">
        <f>IFERROR(VLOOKUP(B67,'[1]DADOS (OCULTAR)'!$Q$3:$S$103,3,0),"")</f>
        <v>9039744000780</v>
      </c>
      <c r="B67" s="6" t="s">
        <v>9</v>
      </c>
      <c r="C67" s="7" t="s">
        <v>308</v>
      </c>
      <c r="D67" s="8" t="s">
        <v>309</v>
      </c>
      <c r="E67" s="9" t="s">
        <v>310</v>
      </c>
      <c r="F67" s="10">
        <v>42436</v>
      </c>
      <c r="G67" s="10">
        <v>44926</v>
      </c>
      <c r="H67" s="13">
        <v>55416</v>
      </c>
      <c r="I67" s="12" t="s">
        <v>311</v>
      </c>
    </row>
    <row r="68" spans="1:9" ht="20.25" customHeight="1" x14ac:dyDescent="0.2">
      <c r="A68" s="5">
        <f>IFERROR(VLOOKUP(B68,'[1]DADOS (OCULTAR)'!$Q$3:$S$103,3,0),"")</f>
        <v>9039744000780</v>
      </c>
      <c r="B68" s="6" t="s">
        <v>9</v>
      </c>
      <c r="C68" s="7" t="s">
        <v>312</v>
      </c>
      <c r="D68" s="8" t="s">
        <v>313</v>
      </c>
      <c r="E68" s="9" t="s">
        <v>314</v>
      </c>
      <c r="F68" s="10">
        <v>40483</v>
      </c>
      <c r="G68" s="10">
        <v>44926</v>
      </c>
      <c r="H68" s="13">
        <v>38335.56</v>
      </c>
      <c r="I68" s="12" t="s">
        <v>315</v>
      </c>
    </row>
    <row r="69" spans="1:9" ht="20.25" customHeight="1" x14ac:dyDescent="0.2">
      <c r="A69" s="5">
        <f>IFERROR(VLOOKUP(B69,'[1]DADOS (OCULTAR)'!$Q$3:$S$103,3,0),"")</f>
        <v>9039744000780</v>
      </c>
      <c r="B69" s="6" t="s">
        <v>9</v>
      </c>
      <c r="C69" s="7" t="s">
        <v>316</v>
      </c>
      <c r="D69" s="8" t="s">
        <v>317</v>
      </c>
      <c r="E69" s="9" t="s">
        <v>318</v>
      </c>
      <c r="F69" s="10">
        <v>40330</v>
      </c>
      <c r="G69" s="10">
        <v>44926</v>
      </c>
      <c r="H69" s="13">
        <v>191617.44</v>
      </c>
      <c r="I69" s="12" t="s">
        <v>319</v>
      </c>
    </row>
    <row r="70" spans="1:9" ht="20.25" customHeight="1" x14ac:dyDescent="0.2">
      <c r="A70" s="5">
        <f>IFERROR(VLOOKUP(B70,'[1]DADOS (OCULTAR)'!$Q$3:$S$103,3,0),"")</f>
        <v>9039744000780</v>
      </c>
      <c r="B70" s="6" t="s">
        <v>9</v>
      </c>
      <c r="C70" s="7" t="s">
        <v>320</v>
      </c>
      <c r="D70" s="8" t="s">
        <v>321</v>
      </c>
      <c r="E70" s="9" t="s">
        <v>322</v>
      </c>
      <c r="F70" s="10">
        <v>40330</v>
      </c>
      <c r="G70" s="10">
        <v>44926</v>
      </c>
      <c r="H70" s="13">
        <v>2106488.64</v>
      </c>
      <c r="I70" s="12" t="s">
        <v>323</v>
      </c>
    </row>
    <row r="71" spans="1:9" ht="20.25" customHeight="1" x14ac:dyDescent="0.2">
      <c r="A71" s="5">
        <f>IFERROR(VLOOKUP(B71,'[1]DADOS (OCULTAR)'!$Q$3:$S$103,3,0),"")</f>
        <v>9039744000780</v>
      </c>
      <c r="B71" s="6" t="s">
        <v>9</v>
      </c>
      <c r="C71" s="7" t="s">
        <v>324</v>
      </c>
      <c r="D71" s="8" t="s">
        <v>325</v>
      </c>
      <c r="E71" s="9" t="s">
        <v>326</v>
      </c>
      <c r="F71" s="10">
        <v>40360</v>
      </c>
      <c r="G71" s="10">
        <v>44926</v>
      </c>
      <c r="H71" s="13">
        <v>54000</v>
      </c>
      <c r="I71" s="12" t="s">
        <v>327</v>
      </c>
    </row>
    <row r="72" spans="1:9" ht="20.25" customHeight="1" x14ac:dyDescent="0.2">
      <c r="A72" s="5">
        <f>IFERROR(VLOOKUP(B72,'[1]DADOS (OCULTAR)'!$Q$3:$S$103,3,0),"")</f>
        <v>9039744000780</v>
      </c>
      <c r="B72" s="6" t="s">
        <v>9</v>
      </c>
      <c r="C72" s="7" t="s">
        <v>328</v>
      </c>
      <c r="D72" s="8" t="s">
        <v>329</v>
      </c>
      <c r="E72" s="9" t="s">
        <v>330</v>
      </c>
      <c r="F72" s="10">
        <v>43983</v>
      </c>
      <c r="G72" s="10">
        <v>44926</v>
      </c>
      <c r="H72" s="13">
        <v>0</v>
      </c>
      <c r="I72" s="12" t="s">
        <v>331</v>
      </c>
    </row>
    <row r="73" spans="1:9" ht="20.25" customHeight="1" x14ac:dyDescent="0.2">
      <c r="A73" s="5">
        <f>IFERROR(VLOOKUP(B73,'[1]DADOS (OCULTAR)'!$Q$3:$S$103,3,0),"")</f>
        <v>9039744000780</v>
      </c>
      <c r="B73" s="6" t="s">
        <v>9</v>
      </c>
      <c r="C73" s="7" t="s">
        <v>332</v>
      </c>
      <c r="D73" s="8" t="s">
        <v>333</v>
      </c>
      <c r="E73" s="9" t="s">
        <v>334</v>
      </c>
      <c r="F73" s="10">
        <v>42156</v>
      </c>
      <c r="G73" s="10">
        <v>44926</v>
      </c>
      <c r="H73" s="13">
        <v>81249.959999999992</v>
      </c>
      <c r="I73" s="12" t="s">
        <v>335</v>
      </c>
    </row>
    <row r="74" spans="1:9" ht="20.25" customHeight="1" x14ac:dyDescent="0.2">
      <c r="A74" s="5">
        <f>IFERROR(VLOOKUP(B74,'[1]DADOS (OCULTAR)'!$Q$3:$S$103,3,0),"")</f>
        <v>9039744000780</v>
      </c>
      <c r="B74" s="6" t="s">
        <v>9</v>
      </c>
      <c r="C74" s="7" t="s">
        <v>336</v>
      </c>
      <c r="D74" s="8" t="s">
        <v>337</v>
      </c>
      <c r="E74" s="9" t="s">
        <v>338</v>
      </c>
      <c r="F74" s="10">
        <v>40544</v>
      </c>
      <c r="G74" s="10">
        <v>44926</v>
      </c>
      <c r="H74" s="13">
        <v>547644.72</v>
      </c>
      <c r="I74" s="12" t="s">
        <v>339</v>
      </c>
    </row>
    <row r="75" spans="1:9" ht="20.25" customHeight="1" x14ac:dyDescent="0.2">
      <c r="A75" s="5">
        <f>IFERROR(VLOOKUP(B75,'[1]DADOS (OCULTAR)'!$Q$3:$S$103,3,0),"")</f>
        <v>9039744000780</v>
      </c>
      <c r="B75" s="6" t="s">
        <v>9</v>
      </c>
      <c r="C75" s="7" t="s">
        <v>336</v>
      </c>
      <c r="D75" s="8" t="s">
        <v>337</v>
      </c>
      <c r="E75" s="9" t="s">
        <v>340</v>
      </c>
      <c r="F75" s="10">
        <v>43192</v>
      </c>
      <c r="G75" s="10">
        <v>44926</v>
      </c>
      <c r="H75" s="13">
        <v>120744</v>
      </c>
      <c r="I75" s="12" t="s">
        <v>341</v>
      </c>
    </row>
    <row r="76" spans="1:9" ht="20.25" customHeight="1" x14ac:dyDescent="0.2">
      <c r="A76" s="5" t="str">
        <f>IFERROR(VLOOKUP(B76,'[1]DADOS (OCULTAR)'!$Q$3:$S$103,3,0),"")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(OCULTAR)'!$Q$3:$S$103,3,0),"")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(OCULTAR)'!$Q$3:$S$103,3,0),"")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(OCULTAR)'!$Q$3:$S$103,3,0),"")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(OCULTAR)'!$Q$3:$S$103,3,0),"")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(OCULTAR)'!$Q$3:$S$103,3,0),"")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(OCULTAR)'!$Q$3:$S$103,3,0),"")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(OCULTAR)'!$Q$3:$S$103,3,0),"")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(OCULTAR)'!$Q$3:$S$103,3,0),"")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(OCULTAR)'!$Q$3:$S$103,3,0),"")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(OCULTAR)'!$Q$3:$S$103,3,0),"")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(OCULTAR)'!$Q$3:$S$103,3,0),"")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(OCULTAR)'!$Q$3:$S$103,3,0),"")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(OCULTAR)'!$Q$3:$S$103,3,0),"")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(OCULTAR)'!$Q$3:$S$103,3,0),"")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(OCULTAR)'!$Q$3:$S$103,3,0),"")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(OCULTAR)'!$Q$3:$S$103,3,0),"")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(OCULTAR)'!$Q$3:$S$103,3,0),"")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(OCULTAR)'!$Q$3:$S$103,3,0),"")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(OCULTAR)'!$Q$3:$S$103,3,0),"")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(OCULTAR)'!$Q$3:$S$103,3,0),"")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(OCULTAR)'!$Q$3:$S$103,3,0),"")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(OCULTAR)'!$Q$3:$S$103,3,0),"")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(OCULTAR)'!$Q$3:$S$103,3,0),"")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(OCULTAR)'!$Q$3:$S$103,3,0),"")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(OCULTAR)'!$Q$3:$S$103,3,0),"")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(OCULTAR)'!$Q$3:$S$103,3,0),"")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(OCULTAR)'!$Q$3:$S$103,3,0),"")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(OCULTAR)'!$Q$3:$S$103,3,0),"")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(OCULTAR)'!$Q$3:$S$103,3,0),"")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(OCULTAR)'!$Q$3:$S$103,3,0),"")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(OCULTAR)'!$Q$3:$S$103,3,0),"")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(OCULTAR)'!$Q$3:$S$103,3,0),"")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(OCULTAR)'!$Q$3:$S$103,3,0),"")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(OCULTAR)'!$Q$3:$S$103,3,0),"")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(OCULTAR)'!$Q$3:$S$103,3,0),"")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(OCULTAR)'!$Q$3:$S$103,3,0),"")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(OCULTAR)'!$Q$3:$S$103,3,0),"")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(OCULTAR)'!$Q$3:$S$103,3,0),"")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(OCULTAR)'!$Q$3:$S$103,3,0),"")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(OCULTAR)'!$Q$3:$S$103,3,0),"")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(OCULTAR)'!$Q$3:$S$103,3,0),"")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(OCULTAR)'!$Q$3:$S$103,3,0),"")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(OCULTAR)'!$Q$3:$S$103,3,0),"")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(OCULTAR)'!$Q$3:$S$103,3,0),"")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(OCULTAR)'!$Q$3:$S$103,3,0),"")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(OCULTAR)'!$Q$3:$S$103,3,0),"")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(OCULTAR)'!$Q$3:$S$103,3,0),"")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(OCULTAR)'!$Q$3:$S$103,3,0),"")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(OCULTAR)'!$Q$3:$S$103,3,0),"")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(OCULTAR)'!$Q$3:$S$103,3,0),"")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(OCULTAR)'!$Q$3:$S$103,3,0),"")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(OCULTAR)'!$Q$3:$S$103,3,0),"")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(OCULTAR)'!$Q$3:$S$103,3,0),"")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(OCULTAR)'!$Q$3:$S$103,3,0),"")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(OCULTAR)'!$Q$3:$S$103,3,0),"")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(OCULTAR)'!$Q$3:$S$103,3,0),"")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(OCULTAR)'!$Q$3:$S$103,3,0),"")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(OCULTAR)'!$Q$3:$S$103,3,0),"")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(OCULTAR)'!$Q$3:$S$103,3,0),"")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(OCULTAR)'!$Q$3:$S$103,3,0),"")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(OCULTAR)'!$Q$3:$S$103,3,0),"")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(OCULTAR)'!$Q$3:$S$103,3,0),"")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(OCULTAR)'!$Q$3:$S$103,3,0),"")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(OCULTAR)'!$Q$3:$S$103,3,0),"")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(OCULTAR)'!$Q$3:$S$103,3,0),"")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(OCULTAR)'!$Q$3:$S$103,3,0),"")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(OCULTAR)'!$Q$3:$S$103,3,0),"")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(OCULTAR)'!$Q$3:$S$103,3,0),"")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(OCULTAR)'!$Q$3:$S$103,3,0),"")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(OCULTAR)'!$Q$3:$S$103,3,0),"")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(OCULTAR)'!$Q$3:$S$103,3,0),"")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(OCULTAR)'!$Q$3:$S$103,3,0),"")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(OCULTAR)'!$Q$3:$S$103,3,0),"")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(OCULTAR)'!$Q$3:$S$103,3,0),"")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(OCULTAR)'!$Q$3:$S$103,3,0),"")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(OCULTAR)'!$Q$3:$S$103,3,0),"")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(OCULTAR)'!$Q$3:$S$103,3,0),"")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(OCULTAR)'!$Q$3:$S$103,3,0),"")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(OCULTAR)'!$Q$3:$S$103,3,0),"")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(OCULTAR)'!$Q$3:$S$103,3,0),"")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(OCULTAR)'!$Q$3:$S$103,3,0),"")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(OCULTAR)'!$Q$3:$S$103,3,0),"")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(OCULTAR)'!$Q$3:$S$103,3,0),"")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(OCULTAR)'!$Q$3:$S$103,3,0),"")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(OCULTAR)'!$Q$3:$S$103,3,0),"")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(OCULTAR)'!$Q$3:$S$103,3,0),"")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(OCULTAR)'!$Q$3:$S$103,3,0),"")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(OCULTAR)'!$Q$3:$S$103,3,0),"")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(OCULTAR)'!$Q$3:$S$103,3,0),"")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(OCULTAR)'!$Q$3:$S$103,3,0),"")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(OCULTAR)'!$Q$3:$S$103,3,0),"")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(OCULTAR)'!$Q$3:$S$103,3,0),"")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(OCULTAR)'!$Q$3:$S$103,3,0),"")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(OCULTAR)'!$Q$3:$S$103,3,0),"")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(OCULTAR)'!$Q$3:$S$103,3,0),"")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(OCULTAR)'!$Q$3:$S$103,3,0),"")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(OCULTAR)'!$Q$3:$S$103,3,0),"")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(OCULTAR)'!$Q$3:$S$103,3,0),"")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(OCULTAR)'!$Q$3:$S$103,3,0),"")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(OCULTAR)'!$Q$3:$S$103,3,0),"")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(OCULTAR)'!$Q$3:$S$103,3,0),"")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(OCULTAR)'!$Q$3:$S$103,3,0),"")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(OCULTAR)'!$Q$3:$S$103,3,0),"")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(OCULTAR)'!$Q$3:$S$103,3,0),"")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(OCULTAR)'!$Q$3:$S$103,3,0),"")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(OCULTAR)'!$Q$3:$S$103,3,0),"")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(OCULTAR)'!$Q$3:$S$103,3,0),"")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(OCULTAR)'!$Q$3:$S$103,3,0),"")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(OCULTAR)'!$Q$3:$S$103,3,0),"")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(OCULTAR)'!$Q$3:$S$103,3,0),"")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(OCULTAR)'!$Q$3:$S$103,3,0),"")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(OCULTAR)'!$Q$3:$S$103,3,0),"")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(OCULTAR)'!$Q$3:$S$103,3,0),"")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(OCULTAR)'!$Q$3:$S$103,3,0),"")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(OCULTAR)'!$Q$3:$S$103,3,0),"")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(OCULTAR)'!$Q$3:$S$103,3,0),"")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(OCULTAR)'!$Q$3:$S$103,3,0),"")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(OCULTAR)'!$Q$3:$S$103,3,0),"")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(OCULTAR)'!$Q$3:$S$103,3,0),"")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(OCULTAR)'!$Q$3:$S$103,3,0),"")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(OCULTAR)'!$Q$3:$S$103,3,0),"")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(OCULTAR)'!$Q$3:$S$103,3,0),"")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(OCULTAR)'!$Q$3:$S$103,3,0),"")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(OCULTAR)'!$Q$3:$S$103,3,0),"")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(OCULTAR)'!$Q$3:$S$103,3,0),"")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(OCULTAR)'!$Q$3:$S$103,3,0),"")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(OCULTAR)'!$Q$3:$S$103,3,0),"")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(OCULTAR)'!$Q$3:$S$103,3,0),"")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(OCULTAR)'!$Q$3:$S$103,3,0),"")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(OCULTAR)'!$Q$3:$S$103,3,0),"")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(OCULTAR)'!$Q$3:$S$103,3,0),"")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(OCULTAR)'!$Q$3:$S$103,3,0),"")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(OCULTAR)'!$Q$3:$S$103,3,0),"")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(OCULTAR)'!$Q$3:$S$103,3,0),"")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(OCULTAR)'!$Q$3:$S$103,3,0),"")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(OCULTAR)'!$Q$3:$S$103,3,0),"")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(OCULTAR)'!$Q$3:$S$103,3,0),"")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(OCULTAR)'!$Q$3:$S$103,3,0),"")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(OCULTAR)'!$Q$3:$S$103,3,0),"")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(OCULTAR)'!$Q$3:$S$103,3,0),"")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(OCULTAR)'!$Q$3:$S$103,3,0),"")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(OCULTAR)'!$Q$3:$S$103,3,0),"")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(OCULTAR)'!$Q$3:$S$103,3,0),"")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(OCULTAR)'!$Q$3:$S$103,3,0),"")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(OCULTAR)'!$Q$3:$S$103,3,0),"")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(OCULTAR)'!$Q$3:$S$103,3,0),"")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(OCULTAR)'!$Q$3:$S$103,3,0),"")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(OCULTAR)'!$Q$3:$S$103,3,0),"")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(OCULTAR)'!$Q$3:$S$103,3,0),"")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(OCULTAR)'!$Q$3:$S$103,3,0),"")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(OCULTAR)'!$Q$3:$S$103,3,0),"")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(OCULTAR)'!$Q$3:$S$103,3,0),"")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(OCULTAR)'!$Q$3:$S$103,3,0),"")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(OCULTAR)'!$Q$3:$S$103,3,0),"")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(OCULTAR)'!$Q$3:$S$103,3,0),"")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(OCULTAR)'!$Q$3:$S$103,3,0),"")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(OCULTAR)'!$Q$3:$S$103,3,0),"")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(OCULTAR)'!$Q$3:$S$103,3,0),"")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(OCULTAR)'!$Q$3:$S$103,3,0),"")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(OCULTAR)'!$Q$3:$S$103,3,0),"")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(OCULTAR)'!$Q$3:$S$103,3,0),"")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(OCULTAR)'!$Q$3:$S$103,3,0),"")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(OCULTAR)'!$Q$3:$S$103,3,0),"")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(OCULTAR)'!$Q$3:$S$103,3,0),"")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(OCULTAR)'!$Q$3:$S$103,3,0),"")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(OCULTAR)'!$Q$3:$S$103,3,0),"")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(OCULTAR)'!$Q$3:$S$103,3,0),"")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(OCULTAR)'!$Q$3:$S$103,3,0),"")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(OCULTAR)'!$Q$3:$S$103,3,0),"")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(OCULTAR)'!$Q$3:$S$103,3,0),"")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(OCULTAR)'!$Q$3:$S$103,3,0),"")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(OCULTAR)'!$Q$3:$S$103,3,0),"")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(OCULTAR)'!$Q$3:$S$103,3,0),"")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(OCULTAR)'!$Q$3:$S$103,3,0),"")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(OCULTAR)'!$Q$3:$S$103,3,0),"")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(OCULTAR)'!$Q$3:$S$103,3,0),"")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(OCULTAR)'!$Q$3:$S$103,3,0),"")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(OCULTAR)'!$Q$3:$S$103,3,0),"")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(OCULTAR)'!$Q$3:$S$103,3,0),"")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(OCULTAR)'!$Q$3:$S$103,3,0),"")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(OCULTAR)'!$Q$3:$S$103,3,0),"")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(OCULTAR)'!$Q$3:$S$103,3,0),"")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(OCULTAR)'!$Q$3:$S$103,3,0),"")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(OCULTAR)'!$Q$3:$S$103,3,0),"")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(OCULTAR)'!$Q$3:$S$103,3,0),"")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(OCULTAR)'!$Q$3:$S$103,3,0),"")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(OCULTAR)'!$Q$3:$S$103,3,0),"")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(OCULTAR)'!$Q$3:$S$103,3,0),"")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(OCULTAR)'!$Q$3:$S$103,3,0),"")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(OCULTAR)'!$Q$3:$S$103,3,0),"")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(OCULTAR)'!$Q$3:$S$103,3,0),"")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(OCULTAR)'!$Q$3:$S$103,3,0),"")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(OCULTAR)'!$Q$3:$S$103,3,0),"")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(OCULTAR)'!$Q$3:$S$103,3,0),"")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(OCULTAR)'!$Q$3:$S$103,3,0),"")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(OCULTAR)'!$Q$3:$S$103,3,0),"")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(OCULTAR)'!$Q$3:$S$103,3,0),"")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(OCULTAR)'!$Q$3:$S$103,3,0),"")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(OCULTAR)'!$Q$3:$S$103,3,0),"")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(OCULTAR)'!$Q$3:$S$103,3,0),"")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(OCULTAR)'!$Q$3:$S$103,3,0),"")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(OCULTAR)'!$Q$3:$S$103,3,0),"")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(OCULTAR)'!$Q$3:$S$103,3,0),"")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(OCULTAR)'!$Q$3:$S$103,3,0),"")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(OCULTAR)'!$Q$3:$S$103,3,0),"")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(OCULTAR)'!$Q$3:$S$103,3,0),"")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(OCULTAR)'!$Q$3:$S$103,3,0),"")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(OCULTAR)'!$Q$3:$S$103,3,0),"")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(OCULTAR)'!$Q$3:$S$103,3,0),"")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(OCULTAR)'!$Q$3:$S$103,3,0),"")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(OCULTAR)'!$Q$3:$S$103,3,0),"")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(OCULTAR)'!$Q$3:$S$103,3,0),"")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(OCULTAR)'!$Q$3:$S$103,3,0),"")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(OCULTAR)'!$Q$3:$S$103,3,0),"")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(OCULTAR)'!$Q$3:$S$103,3,0),"")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(OCULTAR)'!$Q$3:$S$103,3,0),"")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(OCULTAR)'!$Q$3:$S$103,3,0),"")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(OCULTAR)'!$Q$3:$S$103,3,0),"")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(OCULTAR)'!$Q$3:$S$103,3,0),"")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(OCULTAR)'!$Q$3:$S$103,3,0),"")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(OCULTAR)'!$Q$3:$S$103,3,0),"")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(OCULTAR)'!$Q$3:$S$103,3,0),"")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(OCULTAR)'!$Q$3:$S$103,3,0),"")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(OCULTAR)'!$Q$3:$S$103,3,0),"")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(OCULTAR)'!$Q$3:$S$103,3,0),"")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(OCULTAR)'!$Q$3:$S$103,3,0),"")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(OCULTAR)'!$Q$3:$S$103,3,0),"")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(OCULTAR)'!$Q$3:$S$103,3,0),"")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(OCULTAR)'!$Q$3:$S$103,3,0),"")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(OCULTAR)'!$Q$3:$S$103,3,0),"")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(OCULTAR)'!$Q$3:$S$103,3,0),"")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(OCULTAR)'!$Q$3:$S$103,3,0),"")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(OCULTAR)'!$Q$3:$S$103,3,0),"")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(OCULTAR)'!$Q$3:$S$103,3,0),"")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(OCULTAR)'!$Q$3:$S$103,3,0),"")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(OCULTAR)'!$Q$3:$S$103,3,0),"")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(OCULTAR)'!$Q$3:$S$103,3,0),"")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(OCULTAR)'!$Q$3:$S$103,3,0),"")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(OCULTAR)'!$Q$3:$S$103,3,0),"")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(OCULTAR)'!$Q$3:$S$103,3,0),"")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(OCULTAR)'!$Q$3:$S$103,3,0),"")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(OCULTAR)'!$Q$3:$S$103,3,0),"")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(OCULTAR)'!$Q$3:$S$103,3,0),"")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(OCULTAR)'!$Q$3:$S$103,3,0),"")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(OCULTAR)'!$Q$3:$S$103,3,0),"")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(OCULTAR)'!$Q$3:$S$103,3,0),"")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(OCULTAR)'!$Q$3:$S$103,3,0),"")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(OCULTAR)'!$Q$3:$S$103,3,0),"")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(OCULTAR)'!$Q$3:$S$103,3,0),"")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(OCULTAR)'!$Q$3:$S$103,3,0),"")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(OCULTAR)'!$Q$3:$S$103,3,0),"")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(OCULTAR)'!$Q$3:$S$103,3,0),"")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(OCULTAR)'!$Q$3:$S$103,3,0),"")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(OCULTAR)'!$Q$3:$S$103,3,0),"")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(OCULTAR)'!$Q$3:$S$103,3,0),"")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(OCULTAR)'!$Q$3:$S$103,3,0),"")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(OCULTAR)'!$Q$3:$S$103,3,0),"")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(OCULTAR)'!$Q$3:$S$103,3,0),"")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(OCULTAR)'!$Q$3:$S$103,3,0),"")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(OCULTAR)'!$Q$3:$S$103,3,0),"")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(OCULTAR)'!$Q$3:$S$103,3,0),"")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(OCULTAR)'!$Q$3:$S$103,3,0),"")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(OCULTAR)'!$Q$3:$S$103,3,0),"")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(OCULTAR)'!$Q$3:$S$103,3,0),"")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(OCULTAR)'!$Q$3:$S$103,3,0),"")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(OCULTAR)'!$Q$3:$S$103,3,0),"")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(OCULTAR)'!$Q$3:$S$103,3,0),"")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(OCULTAR)'!$Q$3:$S$103,3,0),"")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(OCULTAR)'!$Q$3:$S$103,3,0),"")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(OCULTAR)'!$Q$3:$S$103,3,0),"")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(OCULTAR)'!$Q$3:$S$103,3,0),"")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(OCULTAR)'!$Q$3:$S$103,3,0),"")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(OCULTAR)'!$Q$3:$S$103,3,0),"")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(OCULTAR)'!$Q$3:$S$103,3,0),"")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(OCULTAR)'!$Q$3:$S$103,3,0),"")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(OCULTAR)'!$Q$3:$S$103,3,0),"")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(OCULTAR)'!$Q$3:$S$103,3,0),"")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(OCULTAR)'!$Q$3:$S$103,3,0),"")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(OCULTAR)'!$Q$3:$S$103,3,0),"")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(OCULTAR)'!$Q$3:$S$103,3,0),"")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(OCULTAR)'!$Q$3:$S$103,3,0),"")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(OCULTAR)'!$Q$3:$S$103,3,0),"")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(OCULTAR)'!$Q$3:$S$103,3,0),"")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(OCULTAR)'!$Q$3:$S$103,3,0),"")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(OCULTAR)'!$Q$3:$S$103,3,0),"")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(OCULTAR)'!$Q$3:$S$103,3,0),"")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(OCULTAR)'!$Q$3:$S$103,3,0),"")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(OCULTAR)'!$Q$3:$S$103,3,0),"")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(OCULTAR)'!$Q$3:$S$103,3,0),"")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(OCULTAR)'!$Q$3:$S$103,3,0),"")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(OCULTAR)'!$Q$3:$S$103,3,0),"")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(OCULTAR)'!$Q$3:$S$103,3,0),"")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(OCULTAR)'!$Q$3:$S$103,3,0),"")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(OCULTAR)'!$Q$3:$S$103,3,0),"")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(OCULTAR)'!$Q$3:$S$103,3,0),"")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(OCULTAR)'!$Q$3:$S$103,3,0),"")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(OCULTAR)'!$Q$3:$S$103,3,0),"")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(OCULTAR)'!$Q$3:$S$103,3,0),"")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(OCULTAR)'!$Q$3:$S$103,3,0),"")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(OCULTAR)'!$Q$3:$S$103,3,0),"")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(OCULTAR)'!$Q$3:$S$103,3,0),"")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(OCULTAR)'!$Q$3:$S$103,3,0),"")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(OCULTAR)'!$Q$3:$S$103,3,0),"")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(OCULTAR)'!$Q$3:$S$103,3,0),"")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(OCULTAR)'!$Q$3:$S$103,3,0),"")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(OCULTAR)'!$Q$3:$S$103,3,0),"")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(OCULTAR)'!$Q$3:$S$103,3,0),"")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(OCULTAR)'!$Q$3:$S$103,3,0),"")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(OCULTAR)'!$Q$3:$S$103,3,0),"")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(OCULTAR)'!$Q$3:$S$103,3,0),"")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(OCULTAR)'!$Q$3:$S$103,3,0),"")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(OCULTAR)'!$Q$3:$S$103,3,0),"")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(OCULTAR)'!$Q$3:$S$103,3,0),"")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(OCULTAR)'!$Q$3:$S$103,3,0),"")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(OCULTAR)'!$Q$3:$S$103,3,0),"")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(OCULTAR)'!$Q$3:$S$103,3,0),"")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(OCULTAR)'!$Q$3:$S$103,3,0),"")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(OCULTAR)'!$Q$3:$S$103,3,0),"")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(OCULTAR)'!$Q$3:$S$103,3,0),"")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(OCULTAR)'!$Q$3:$S$103,3,0),"")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(OCULTAR)'!$Q$3:$S$103,3,0),"")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(OCULTAR)'!$Q$3:$S$103,3,0),"")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(OCULTAR)'!$Q$3:$S$103,3,0),"")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(OCULTAR)'!$Q$3:$S$103,3,0),"")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(OCULTAR)'!$Q$3:$S$103,3,0),"")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(OCULTAR)'!$Q$3:$S$103,3,0),"")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(OCULTAR)'!$Q$3:$S$103,3,0),"")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(OCULTAR)'!$Q$3:$S$103,3,0),"")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(OCULTAR)'!$Q$3:$S$103,3,0),"")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(OCULTAR)'!$Q$3:$S$103,3,0),"")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(OCULTAR)'!$Q$3:$S$103,3,0),"")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(OCULTAR)'!$Q$3:$S$103,3,0),"")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(OCULTAR)'!$Q$3:$S$103,3,0),"")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(OCULTAR)'!$Q$3:$S$103,3,0),"")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(OCULTAR)'!$Q$3:$S$103,3,0),"")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(OCULTAR)'!$Q$3:$S$103,3,0),"")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(OCULTAR)'!$Q$3:$S$103,3,0),"")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(OCULTAR)'!$Q$3:$S$103,3,0),"")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(OCULTAR)'!$Q$3:$S$103,3,0),"")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(OCULTAR)'!$Q$3:$S$103,3,0),"")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(OCULTAR)'!$Q$3:$S$103,3,0),"")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(OCULTAR)'!$Q$3:$S$103,3,0),"")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(OCULTAR)'!$Q$3:$S$103,3,0),"")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(OCULTAR)'!$Q$3:$S$103,3,0),"")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(OCULTAR)'!$Q$3:$S$103,3,0),"")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(OCULTAR)'!$Q$3:$S$103,3,0),"")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(OCULTAR)'!$Q$3:$S$103,3,0),"")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(OCULTAR)'!$Q$3:$S$103,3,0),"")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(OCULTAR)'!$Q$3:$S$103,3,0),"")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(OCULTAR)'!$Q$3:$S$103,3,0),"")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(OCULTAR)'!$Q$3:$S$103,3,0),"")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(OCULTAR)'!$Q$3:$S$103,3,0),"")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(OCULTAR)'!$Q$3:$S$103,3,0),"")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(OCULTAR)'!$Q$3:$S$103,3,0),"")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(OCULTAR)'!$Q$3:$S$103,3,0),"")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(OCULTAR)'!$Q$3:$S$103,3,0),"")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(OCULTAR)'!$Q$3:$S$103,3,0),"")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(OCULTAR)'!$Q$3:$S$103,3,0),"")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(OCULTAR)'!$Q$3:$S$103,3,0),"")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(OCULTAR)'!$Q$3:$S$103,3,0),"")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(OCULTAR)'!$Q$3:$S$103,3,0),"")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(OCULTAR)'!$Q$3:$S$103,3,0),"")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(OCULTAR)'!$Q$3:$S$103,3,0),"")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(OCULTAR)'!$Q$3:$S$103,3,0),"")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(OCULTAR)'!$Q$3:$S$103,3,0),"")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(OCULTAR)'!$Q$3:$S$103,3,0),"")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(OCULTAR)'!$Q$3:$S$103,3,0),"")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(OCULTAR)'!$Q$3:$S$103,3,0),"")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(OCULTAR)'!$Q$3:$S$103,3,0),"")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(OCULTAR)'!$Q$3:$S$103,3,0),"")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(OCULTAR)'!$Q$3:$S$103,3,0),"")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(OCULTAR)'!$Q$3:$S$103,3,0),"")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(OCULTAR)'!$Q$3:$S$103,3,0),"")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(OCULTAR)'!$Q$3:$S$103,3,0),"")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(OCULTAR)'!$Q$3:$S$103,3,0),"")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(OCULTAR)'!$Q$3:$S$103,3,0),"")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(OCULTAR)'!$Q$3:$S$103,3,0),"")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(OCULTAR)'!$Q$3:$S$103,3,0),"")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(OCULTAR)'!$Q$3:$S$103,3,0),"")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(OCULTAR)'!$Q$3:$S$103,3,0),"")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(OCULTAR)'!$Q$3:$S$103,3,0),"")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(OCULTAR)'!$Q$3:$S$103,3,0),"")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(OCULTAR)'!$Q$3:$S$103,3,0),"")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(OCULTAR)'!$Q$3:$S$103,3,0),"")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(OCULTAR)'!$Q$3:$S$103,3,0),"")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(OCULTAR)'!$Q$3:$S$103,3,0),"")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(OCULTAR)'!$Q$3:$S$103,3,0),"")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(OCULTAR)'!$Q$3:$S$103,3,0),"")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(OCULTAR)'!$Q$3:$S$103,3,0),"")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(OCULTAR)'!$Q$3:$S$103,3,0),"")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(OCULTAR)'!$Q$3:$S$103,3,0),"")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(OCULTAR)'!$Q$3:$S$103,3,0),"")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(OCULTAR)'!$Q$3:$S$103,3,0),"")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(OCULTAR)'!$Q$3:$S$103,3,0),"")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(OCULTAR)'!$Q$3:$S$103,3,0),"")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(OCULTAR)'!$Q$3:$S$103,3,0),"")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(OCULTAR)'!$Q$3:$S$103,3,0),"")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(OCULTAR)'!$Q$3:$S$103,3,0),"")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(OCULTAR)'!$Q$3:$S$103,3,0),"")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(OCULTAR)'!$Q$3:$S$103,3,0),"")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(OCULTAR)'!$Q$3:$S$103,3,0),"")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(OCULTAR)'!$Q$3:$S$103,3,0),"")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(OCULTAR)'!$Q$3:$S$103,3,0),"")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(OCULTAR)'!$Q$3:$S$103,3,0),"")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(OCULTAR)'!$Q$3:$S$103,3,0),"")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(OCULTAR)'!$Q$3:$S$103,3,0),"")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(OCULTAR)'!$Q$3:$S$103,3,0),"")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(OCULTAR)'!$Q$3:$S$103,3,0),"")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(OCULTAR)'!$Q$3:$S$103,3,0),"")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(OCULTAR)'!$Q$3:$S$103,3,0),"")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(OCULTAR)'!$Q$3:$S$103,3,0),"")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(OCULTAR)'!$Q$3:$S$103,3,0),"")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(OCULTAR)'!$Q$3:$S$103,3,0),"")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(OCULTAR)'!$Q$3:$S$103,3,0),"")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(OCULTAR)'!$Q$3:$S$103,3,0),"")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(OCULTAR)'!$Q$3:$S$103,3,0),"")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(OCULTAR)'!$Q$3:$S$103,3,0),"")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(OCULTAR)'!$Q$3:$S$103,3,0),"")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(OCULTAR)'!$Q$3:$S$103,3,0),"")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(OCULTAR)'!$Q$3:$S$103,3,0),"")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(OCULTAR)'!$Q$3:$S$103,3,0),"")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(OCULTAR)'!$Q$3:$S$103,3,0),"")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(OCULTAR)'!$Q$3:$S$103,3,0),"")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(OCULTAR)'!$Q$3:$S$103,3,0),"")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(OCULTAR)'!$Q$3:$S$103,3,0),"")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(OCULTAR)'!$Q$3:$S$103,3,0),"")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(OCULTAR)'!$Q$3:$S$103,3,0),"")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(OCULTAR)'!$Q$3:$S$103,3,0),"")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(OCULTAR)'!$Q$3:$S$103,3,0),"")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(OCULTAR)'!$Q$3:$S$103,3,0),"")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(OCULTAR)'!$Q$3:$S$103,3,0),"")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(OCULTAR)'!$Q$3:$S$103,3,0),"")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(OCULTAR)'!$Q$3:$S$103,3,0),"")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(OCULTAR)'!$Q$3:$S$103,3,0),"")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(OCULTAR)'!$Q$3:$S$103,3,0),"")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(OCULTAR)'!$Q$3:$S$103,3,0),"")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(OCULTAR)'!$Q$3:$S$103,3,0),"")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(OCULTAR)'!$Q$3:$S$103,3,0),"")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(OCULTAR)'!$Q$3:$S$103,3,0),"")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(OCULTAR)'!$Q$3:$S$103,3,0),"")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(OCULTAR)'!$Q$3:$S$103,3,0),"")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(OCULTAR)'!$Q$3:$S$103,3,0),"")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(OCULTAR)'!$Q$3:$S$103,3,0),"")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(OCULTAR)'!$Q$3:$S$103,3,0),"")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(OCULTAR)'!$Q$3:$S$103,3,0),"")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(OCULTAR)'!$Q$3:$S$103,3,0),"")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(OCULTAR)'!$Q$3:$S$103,3,0),"")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(OCULTAR)'!$Q$3:$S$103,3,0),"")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(OCULTAR)'!$Q$3:$S$103,3,0),"")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(OCULTAR)'!$Q$3:$S$103,3,0),"")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(OCULTAR)'!$Q$3:$S$103,3,0),"")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(OCULTAR)'!$Q$3:$S$103,3,0),"")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(OCULTAR)'!$Q$3:$S$103,3,0),"")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(OCULTAR)'!$Q$3:$S$103,3,0),"")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(OCULTAR)'!$Q$3:$S$103,3,0),"")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(OCULTAR)'!$Q$3:$S$103,3,0),"")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(OCULTAR)'!$Q$3:$S$103,3,0),"")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(OCULTAR)'!$Q$3:$S$103,3,0),"")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(OCULTAR)'!$Q$3:$S$103,3,0),"")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(OCULTAR)'!$Q$3:$S$103,3,0),"")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(OCULTAR)'!$Q$3:$S$103,3,0),"")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(OCULTAR)'!$Q$3:$S$103,3,0),"")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(OCULTAR)'!$Q$3:$S$103,3,0),"")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(OCULTAR)'!$Q$3:$S$103,3,0),"")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(OCULTAR)'!$Q$3:$S$103,3,0),"")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(OCULTAR)'!$Q$3:$S$103,3,0),"")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(OCULTAR)'!$Q$3:$S$103,3,0),"")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(OCULTAR)'!$Q$3:$S$103,3,0),"")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(OCULTAR)'!$Q$3:$S$103,3,0),"")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(OCULTAR)'!$Q$3:$S$103,3,0),"")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(OCULTAR)'!$Q$3:$S$103,3,0),"")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(OCULTAR)'!$Q$3:$S$103,3,0),"")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(OCULTAR)'!$Q$3:$S$103,3,0),"")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(OCULTAR)'!$Q$3:$S$103,3,0),"")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(OCULTAR)'!$Q$3:$S$103,3,0),"")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(OCULTAR)'!$Q$3:$S$103,3,0),"")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(OCULTAR)'!$Q$3:$S$103,3,0),"")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(OCULTAR)'!$Q$3:$S$103,3,0),"")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(OCULTAR)'!$Q$3:$S$103,3,0),"")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(OCULTAR)'!$Q$3:$S$103,3,0),"")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(OCULTAR)'!$Q$3:$S$103,3,0),"")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(OCULTAR)'!$Q$3:$S$103,3,0),"")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(OCULTAR)'!$Q$3:$S$103,3,0),"")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(OCULTAR)'!$Q$3:$S$103,3,0),"")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(OCULTAR)'!$Q$3:$S$103,3,0),"")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(OCULTAR)'!$Q$3:$S$103,3,0),"")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(OCULTAR)'!$Q$3:$S$103,3,0),"")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(OCULTAR)'!$Q$3:$S$103,3,0),"")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(OCULTAR)'!$Q$3:$S$103,3,0),"")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(OCULTAR)'!$Q$3:$S$103,3,0),"")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(OCULTAR)'!$Q$3:$S$103,3,0),"")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(OCULTAR)'!$Q$3:$S$103,3,0),"")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(OCULTAR)'!$Q$3:$S$103,3,0),"")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(OCULTAR)'!$Q$3:$S$103,3,0),"")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(OCULTAR)'!$Q$3:$S$103,3,0),"")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(OCULTAR)'!$Q$3:$S$103,3,0),"")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(OCULTAR)'!$Q$3:$S$103,3,0),"")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(OCULTAR)'!$Q$3:$S$103,3,0),"")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(OCULTAR)'!$Q$3:$S$103,3,0),"")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(OCULTAR)'!$Q$3:$S$103,3,0),"")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(OCULTAR)'!$Q$3:$S$103,3,0),"")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(OCULTAR)'!$Q$3:$S$103,3,0),"")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(OCULTAR)'!$Q$3:$S$103,3,0),"")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(OCULTAR)'!$Q$3:$S$103,3,0),"")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(OCULTAR)'!$Q$3:$S$103,3,0),"")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(OCULTAR)'!$Q$3:$S$103,3,0),"")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(OCULTAR)'!$Q$3:$S$103,3,0),"")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(OCULTAR)'!$Q$3:$S$103,3,0),"")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(OCULTAR)'!$Q$3:$S$103,3,0),"")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(OCULTAR)'!$Q$3:$S$103,3,0),"")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(OCULTAR)'!$Q$3:$S$103,3,0),"")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(OCULTAR)'!$Q$3:$S$103,3,0),"")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(OCULTAR)'!$Q$3:$S$103,3,0),"")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(OCULTAR)'!$Q$3:$S$103,3,0),"")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(OCULTAR)'!$Q$3:$S$103,3,0),"")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(OCULTAR)'!$Q$3:$S$103,3,0),"")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(OCULTAR)'!$Q$3:$S$103,3,0),"")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(OCULTAR)'!$Q$3:$S$103,3,0),"")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(OCULTAR)'!$Q$3:$S$103,3,0),"")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(OCULTAR)'!$Q$3:$S$103,3,0),"")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(OCULTAR)'!$Q$3:$S$103,3,0),"")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(OCULTAR)'!$Q$3:$S$103,3,0),"")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(OCULTAR)'!$Q$3:$S$103,3,0),"")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(OCULTAR)'!$Q$3:$S$103,3,0),"")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(OCULTAR)'!$Q$3:$S$103,3,0),"")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(OCULTAR)'!$Q$3:$S$103,3,0),"")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(OCULTAR)'!$Q$3:$S$103,3,0),"")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(OCULTAR)'!$Q$3:$S$103,3,0),"")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(OCULTAR)'!$Q$3:$S$103,3,0),"")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(OCULTAR)'!$Q$3:$S$103,3,0),"")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(OCULTAR)'!$Q$3:$S$103,3,0),"")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(OCULTAR)'!$Q$3:$S$103,3,0),"")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(OCULTAR)'!$Q$3:$S$103,3,0),"")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(OCULTAR)'!$Q$3:$S$103,3,0),"")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(OCULTAR)'!$Q$3:$S$103,3,0),"")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(OCULTAR)'!$Q$3:$S$103,3,0),"")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(OCULTAR)'!$Q$3:$S$103,3,0),"")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(OCULTAR)'!$Q$3:$S$103,3,0),"")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(OCULTAR)'!$Q$3:$S$103,3,0),"")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(OCULTAR)'!$Q$3:$S$103,3,0),"")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(OCULTAR)'!$Q$3:$S$103,3,0),"")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(OCULTAR)'!$Q$3:$S$103,3,0),"")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(OCULTAR)'!$Q$3:$S$103,3,0),"")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(OCULTAR)'!$Q$3:$S$103,3,0),"")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(OCULTAR)'!$Q$3:$S$103,3,0),"")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(OCULTAR)'!$Q$3:$S$103,3,0),"")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(OCULTAR)'!$Q$3:$S$103,3,0),"")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(OCULTAR)'!$Q$3:$S$103,3,0),"")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(OCULTAR)'!$Q$3:$S$103,3,0),"")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(OCULTAR)'!$Q$3:$S$103,3,0),"")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(OCULTAR)'!$Q$3:$S$103,3,0),"")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(OCULTAR)'!$Q$3:$S$103,3,0),"")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(OCULTAR)'!$Q$3:$S$103,3,0),"")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(OCULTAR)'!$Q$3:$S$103,3,0),"")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(OCULTAR)'!$Q$3:$S$103,3,0),"")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(OCULTAR)'!$Q$3:$S$103,3,0),"")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(OCULTAR)'!$Q$3:$S$103,3,0),"")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(OCULTAR)'!$Q$3:$S$103,3,0),"")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(OCULTAR)'!$Q$3:$S$103,3,0),"")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(OCULTAR)'!$Q$3:$S$103,3,0),"")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(OCULTAR)'!$Q$3:$S$103,3,0),"")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(OCULTAR)'!$Q$3:$S$103,3,0),"")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(OCULTAR)'!$Q$3:$S$103,3,0),"")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(OCULTAR)'!$Q$3:$S$103,3,0),"")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(OCULTAR)'!$Q$3:$S$103,3,0),"")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(OCULTAR)'!$Q$3:$S$103,3,0),"")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(OCULTAR)'!$Q$3:$S$103,3,0),"")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(OCULTAR)'!$Q$3:$S$103,3,0),"")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(OCULTAR)'!$Q$3:$S$103,3,0),"")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(OCULTAR)'!$Q$3:$S$103,3,0),"")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(OCULTAR)'!$Q$3:$S$103,3,0),"")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(OCULTAR)'!$Q$3:$S$103,3,0),"")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(OCULTAR)'!$Q$3:$S$103,3,0),"")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(OCULTAR)'!$Q$3:$S$103,3,0),"")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(OCULTAR)'!$Q$3:$S$103,3,0),"")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(OCULTAR)'!$Q$3:$S$103,3,0),"")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(OCULTAR)'!$Q$3:$S$103,3,0),"")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(OCULTAR)'!$Q$3:$S$103,3,0),"")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(OCULTAR)'!$Q$3:$S$103,3,0),"")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(OCULTAR)'!$Q$3:$S$103,3,0),"")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(OCULTAR)'!$Q$3:$S$103,3,0),"")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(OCULTAR)'!$Q$3:$S$103,3,0),"")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(OCULTAR)'!$Q$3:$S$103,3,0),"")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(OCULTAR)'!$Q$3:$S$103,3,0),"")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(OCULTAR)'!$Q$3:$S$103,3,0),"")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(OCULTAR)'!$Q$3:$S$103,3,0),"")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(OCULTAR)'!$Q$3:$S$103,3,0),"")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(OCULTAR)'!$Q$3:$S$103,3,0),"")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(OCULTAR)'!$Q$3:$S$103,3,0),"")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(OCULTAR)'!$Q$3:$S$103,3,0),"")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(OCULTAR)'!$Q$3:$S$103,3,0),"")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(OCULTAR)'!$Q$3:$S$103,3,0),"")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(OCULTAR)'!$Q$3:$S$103,3,0),"")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(OCULTAR)'!$Q$3:$S$103,3,0),"")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(OCULTAR)'!$Q$3:$S$103,3,0),"")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(OCULTAR)'!$Q$3:$S$103,3,0),"")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(OCULTAR)'!$Q$3:$S$103,3,0),"")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(OCULTAR)'!$Q$3:$S$103,3,0),"")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(OCULTAR)'!$Q$3:$S$103,3,0),"")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(OCULTAR)'!$Q$3:$S$103,3,0),"")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(OCULTAR)'!$Q$3:$S$103,3,0),"")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(OCULTAR)'!$Q$3:$S$103,3,0),"")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(OCULTAR)'!$Q$3:$S$103,3,0),"")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(OCULTAR)'!$Q$3:$S$103,3,0),"")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(OCULTAR)'!$Q$3:$S$103,3,0),"")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(OCULTAR)'!$Q$3:$S$103,3,0),"")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(OCULTAR)'!$Q$3:$S$103,3,0),"")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(OCULTAR)'!$Q$3:$S$103,3,0),"")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(OCULTAR)'!$Q$3:$S$103,3,0),"")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(OCULTAR)'!$Q$3:$S$103,3,0),"")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(OCULTAR)'!$Q$3:$S$103,3,0),"")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(OCULTAR)'!$Q$3:$S$103,3,0),"")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(OCULTAR)'!$Q$3:$S$103,3,0),"")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(OCULTAR)'!$Q$3:$S$103,3,0),"")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(OCULTAR)'!$Q$3:$S$103,3,0),"")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(OCULTAR)'!$Q$3:$S$103,3,0),"")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(OCULTAR)'!$Q$3:$S$103,3,0),"")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(OCULTAR)'!$Q$3:$S$103,3,0),"")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(OCULTAR)'!$Q$3:$S$103,3,0),"")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(OCULTAR)'!$Q$3:$S$103,3,0),"")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(OCULTAR)'!$Q$3:$S$103,3,0),"")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(OCULTAR)'!$Q$3:$S$103,3,0),"")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(OCULTAR)'!$Q$3:$S$103,3,0),"")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(OCULTAR)'!$Q$3:$S$103,3,0),"")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(OCULTAR)'!$Q$3:$S$103,3,0),"")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(OCULTAR)'!$Q$3:$S$103,3,0),"")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(OCULTAR)'!$Q$3:$S$103,3,0),"")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(OCULTAR)'!$Q$3:$S$103,3,0),"")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(OCULTAR)'!$Q$3:$S$103,3,0),"")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(OCULTAR)'!$Q$3:$S$103,3,0),"")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(OCULTAR)'!$Q$3:$S$103,3,0),"")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(OCULTAR)'!$Q$3:$S$103,3,0),"")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(OCULTAR)'!$Q$3:$S$103,3,0),"")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(OCULTAR)'!$Q$3:$S$103,3,0),"")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(OCULTAR)'!$Q$3:$S$103,3,0),"")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(OCULTAR)'!$Q$3:$S$103,3,0),"")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(OCULTAR)'!$Q$3:$S$103,3,0),"")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(OCULTAR)'!$Q$3:$S$103,3,0),"")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(OCULTAR)'!$Q$3:$S$103,3,0),"")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(OCULTAR)'!$Q$3:$S$103,3,0),"")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(OCULTAR)'!$Q$3:$S$103,3,0),"")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(OCULTAR)'!$Q$3:$S$103,3,0),"")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(OCULTAR)'!$Q$3:$S$103,3,0),"")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(OCULTAR)'!$Q$3:$S$103,3,0),"")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(OCULTAR)'!$Q$3:$S$103,3,0),"")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(OCULTAR)'!$Q$3:$S$103,3,0),"")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(OCULTAR)'!$Q$3:$S$103,3,0),"")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(OCULTAR)'!$Q$3:$S$103,3,0),"")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(OCULTAR)'!$Q$3:$S$103,3,0),"")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(OCULTAR)'!$Q$3:$S$103,3,0),"")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(OCULTAR)'!$Q$3:$S$103,3,0),"")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(OCULTAR)'!$Q$3:$S$103,3,0),"")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(OCULTAR)'!$Q$3:$S$103,3,0),"")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(OCULTAR)'!$Q$3:$S$103,3,0),"")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(OCULTAR)'!$Q$3:$S$103,3,0),"")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(OCULTAR)'!$Q$3:$S$103,3,0),"")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(OCULTAR)'!$Q$3:$S$103,3,0),"")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(OCULTAR)'!$Q$3:$S$103,3,0),"")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(OCULTAR)'!$Q$3:$S$103,3,0),"")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(OCULTAR)'!$Q$3:$S$103,3,0),"")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(OCULTAR)'!$Q$3:$S$103,3,0),"")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(OCULTAR)'!$Q$3:$S$103,3,0),"")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(OCULTAR)'!$Q$3:$S$103,3,0),"")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(OCULTAR)'!$Q$3:$S$103,3,0),"")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(OCULTAR)'!$Q$3:$S$103,3,0),"")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(OCULTAR)'!$Q$3:$S$103,3,0),"")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(OCULTAR)'!$Q$3:$S$103,3,0),"")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(OCULTAR)'!$Q$3:$S$103,3,0),"")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(OCULTAR)'!$Q$3:$S$103,3,0),"")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(OCULTAR)'!$Q$3:$S$103,3,0),"")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(OCULTAR)'!$Q$3:$S$103,3,0),"")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(OCULTAR)'!$Q$3:$S$103,3,0),"")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(OCULTAR)'!$Q$3:$S$103,3,0),"")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(OCULTAR)'!$Q$3:$S$103,3,0),"")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(OCULTAR)'!$Q$3:$S$103,3,0),"")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(OCULTAR)'!$Q$3:$S$103,3,0),"")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(OCULTAR)'!$Q$3:$S$103,3,0),"")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(OCULTAR)'!$Q$3:$S$103,3,0),"")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(OCULTAR)'!$Q$3:$S$103,3,0),"")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(OCULTAR)'!$Q$3:$S$103,3,0),"")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(OCULTAR)'!$Q$3:$S$103,3,0),"")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(OCULTAR)'!$Q$3:$S$103,3,0),"")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(OCULTAR)'!$Q$3:$S$103,3,0),"")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(OCULTAR)'!$Q$3:$S$103,3,0),"")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(OCULTAR)'!$Q$3:$S$103,3,0),"")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(OCULTAR)'!$Q$3:$S$103,3,0),"")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(OCULTAR)'!$Q$3:$S$103,3,0),"")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(OCULTAR)'!$Q$3:$S$103,3,0),"")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(OCULTAR)'!$Q$3:$S$103,3,0),"")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(OCULTAR)'!$Q$3:$S$103,3,0),"")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(OCULTAR)'!$Q$3:$S$103,3,0),"")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(OCULTAR)'!$Q$3:$S$103,3,0),"")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(OCULTAR)'!$Q$3:$S$103,3,0),"")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(OCULTAR)'!$Q$3:$S$103,3,0),"")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(OCULTAR)'!$Q$3:$S$103,3,0),"")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(OCULTAR)'!$Q$3:$S$103,3,0),"")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(OCULTAR)'!$Q$3:$S$103,3,0),"")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(OCULTAR)'!$Q$3:$S$103,3,0),"")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(OCULTAR)'!$Q$3:$S$103,3,0),"")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(OCULTAR)'!$Q$3:$S$103,3,0),"")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(OCULTAR)'!$Q$3:$S$103,3,0),"")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(OCULTAR)'!$Q$3:$S$103,3,0),"")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(OCULTAR)'!$Q$3:$S$103,3,0),"")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(OCULTAR)'!$Q$3:$S$103,3,0),"")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(OCULTAR)'!$Q$3:$S$103,3,0),"")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(OCULTAR)'!$Q$3:$S$103,3,0),"")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(OCULTAR)'!$Q$3:$S$103,3,0),"")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(OCULTAR)'!$Q$3:$S$103,3,0),"")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(OCULTAR)'!$Q$3:$S$103,3,0),"")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(OCULTAR)'!$Q$3:$S$103,3,0),"")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(OCULTAR)'!$Q$3:$S$103,3,0),"")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(OCULTAR)'!$Q$3:$S$103,3,0),"")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(OCULTAR)'!$Q$3:$S$103,3,0),"")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(OCULTAR)'!$Q$3:$S$103,3,0),"")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(OCULTAR)'!$Q$3:$S$103,3,0),"")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(OCULTAR)'!$Q$3:$S$103,3,0),"")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(OCULTAR)'!$Q$3:$S$103,3,0),"")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(OCULTAR)'!$Q$3:$S$103,3,0),"")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(OCULTAR)'!$Q$3:$S$103,3,0),"")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(OCULTAR)'!$Q$3:$S$103,3,0),"")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(OCULTAR)'!$Q$3:$S$103,3,0),"")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(OCULTAR)'!$Q$3:$S$103,3,0),"")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(OCULTAR)'!$Q$3:$S$103,3,0),"")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(OCULTAR)'!$Q$3:$S$103,3,0),"")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(OCULTAR)'!$Q$3:$S$103,3,0),"")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(OCULTAR)'!$Q$3:$S$103,3,0),"")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(OCULTAR)'!$Q$3:$S$103,3,0),"")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(OCULTAR)'!$Q$3:$S$103,3,0),"")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(OCULTAR)'!$Q$3:$S$103,3,0),"")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(OCULTAR)'!$Q$3:$S$103,3,0),"")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(OCULTAR)'!$Q$3:$S$103,3,0),"")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(OCULTAR)'!$Q$3:$S$103,3,0),"")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(OCULTAR)'!$Q$3:$S$103,3,0),"")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(OCULTAR)'!$Q$3:$S$103,3,0),"")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(OCULTAR)'!$Q$3:$S$103,3,0),"")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(OCULTAR)'!$Q$3:$S$103,3,0),"")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(OCULTAR)'!$Q$3:$S$103,3,0),"")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(OCULTAR)'!$Q$3:$S$103,3,0),"")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(OCULTAR)'!$Q$3:$S$103,3,0),"")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(OCULTAR)'!$Q$3:$S$103,3,0),"")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(OCULTAR)'!$Q$3:$S$103,3,0),"")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(OCULTAR)'!$Q$3:$S$103,3,0),"")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(OCULTAR)'!$Q$3:$S$103,3,0),"")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(OCULTAR)'!$Q$3:$S$103,3,0),"")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(OCULTAR)'!$Q$3:$S$103,3,0),"")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(OCULTAR)'!$Q$3:$S$103,3,0),"")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(OCULTAR)'!$Q$3:$S$103,3,0),"")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(OCULTAR)'!$Q$3:$S$103,3,0),"")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(OCULTAR)'!$Q$3:$S$103,3,0),"")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(OCULTAR)'!$Q$3:$S$103,3,0),"")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(OCULTAR)'!$Q$3:$S$103,3,0),"")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(OCULTAR)'!$Q$3:$S$103,3,0),"")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(OCULTAR)'!$Q$3:$S$103,3,0),"")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(OCULTAR)'!$Q$3:$S$103,3,0),"")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(OCULTAR)'!$Q$3:$S$103,3,0),"")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(OCULTAR)'!$Q$3:$S$103,3,0),"")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(OCULTAR)'!$Q$3:$S$103,3,0),"")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(OCULTAR)'!$Q$3:$S$103,3,0),"")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(OCULTAR)'!$Q$3:$S$103,3,0),"")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(OCULTAR)'!$Q$3:$S$103,3,0),"")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(OCULTAR)'!$Q$3:$S$103,3,0),"")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(OCULTAR)'!$Q$3:$S$103,3,0),"")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(OCULTAR)'!$Q$3:$S$103,3,0),"")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(OCULTAR)'!$Q$3:$S$103,3,0),"")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(OCULTAR)'!$Q$3:$S$103,3,0),"")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(OCULTAR)'!$Q$3:$S$103,3,0),"")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(OCULTAR)'!$Q$3:$S$103,3,0),"")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(OCULTAR)'!$Q$3:$S$103,3,0),"")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(OCULTAR)'!$Q$3:$S$103,3,0),"")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(OCULTAR)'!$Q$3:$S$103,3,0),"")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(OCULTAR)'!$Q$3:$S$103,3,0),"")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(OCULTAR)'!$Q$3:$S$103,3,0),"")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(OCULTAR)'!$Q$3:$S$103,3,0),"")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(OCULTAR)'!$Q$3:$S$103,3,0),"")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(OCULTAR)'!$Q$3:$S$103,3,0),"")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(OCULTAR)'!$Q$3:$S$103,3,0),"")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(OCULTAR)'!$Q$3:$S$103,3,0),"")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(OCULTAR)'!$Q$3:$S$103,3,0),"")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(OCULTAR)'!$Q$3:$S$103,3,0),"")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(OCULTAR)'!$Q$3:$S$103,3,0),"")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(OCULTAR)'!$Q$3:$S$103,3,0),"")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(OCULTAR)'!$Q$3:$S$103,3,0),"")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(OCULTAR)'!$Q$3:$S$103,3,0),"")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(OCULTAR)'!$Q$3:$S$103,3,0),"")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(OCULTAR)'!$Q$3:$S$103,3,0),"")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(OCULTAR)'!$Q$3:$S$103,3,0),"")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(OCULTAR)'!$Q$3:$S$103,3,0),"")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(OCULTAR)'!$Q$3:$S$103,3,0),"")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(OCULTAR)'!$Q$3:$S$103,3,0),"")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(OCULTAR)'!$Q$3:$S$103,3,0),"")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(OCULTAR)'!$Q$3:$S$103,3,0),"")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(OCULTAR)'!$Q$3:$S$103,3,0),"")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(OCULTAR)'!$Q$3:$S$103,3,0),"")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(OCULTAR)'!$Q$3:$S$103,3,0),"")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(OCULTAR)'!$Q$3:$S$103,3,0),"")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(OCULTAR)'!$Q$3:$S$103,3,0),"")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(OCULTAR)'!$Q$3:$S$103,3,0),"")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(OCULTAR)'!$Q$3:$S$103,3,0),"")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(OCULTAR)'!$Q$3:$S$103,3,0),"")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(OCULTAR)'!$Q$3:$S$103,3,0),"")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(OCULTAR)'!$Q$3:$S$103,3,0),"")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(OCULTAR)'!$Q$3:$S$103,3,0),"")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(OCULTAR)'!$Q$3:$S$103,3,0),"")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(OCULTAR)'!$Q$3:$S$103,3,0),"")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(OCULTAR)'!$Q$3:$S$103,3,0),"")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(OCULTAR)'!$Q$3:$S$103,3,0),"")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(OCULTAR)'!$Q$3:$S$103,3,0),"")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(OCULTAR)'!$Q$3:$S$103,3,0),"")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(OCULTAR)'!$Q$3:$S$103,3,0),"")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(OCULTAR)'!$Q$3:$S$103,3,0),"")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(OCULTAR)'!$Q$3:$S$103,3,0),"")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(OCULTAR)'!$Q$3:$S$103,3,0),"")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(OCULTAR)'!$Q$3:$S$103,3,0),"")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(OCULTAR)'!$Q$3:$S$103,3,0),"")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(OCULTAR)'!$Q$3:$S$103,3,0),"")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(OCULTAR)'!$Q$3:$S$103,3,0),"")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(OCULTAR)'!$Q$3:$S$103,3,0),"")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(OCULTAR)'!$Q$3:$S$103,3,0),"")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(OCULTAR)'!$Q$3:$S$103,3,0),"")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(OCULTAR)'!$Q$3:$S$103,3,0),"")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(OCULTAR)'!$Q$3:$S$103,3,0),"")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(OCULTAR)'!$Q$3:$S$103,3,0),"")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(OCULTAR)'!$Q$3:$S$103,3,0),"")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(OCULTAR)'!$Q$3:$S$103,3,0),"")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(OCULTAR)'!$Q$3:$S$103,3,0),"")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(OCULTAR)'!$Q$3:$S$103,3,0),"")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(OCULTAR)'!$Q$3:$S$103,3,0),"")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(OCULTAR)'!$Q$3:$S$103,3,0),"")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(OCULTAR)'!$Q$3:$S$103,3,0),"")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(OCULTAR)'!$Q$3:$S$103,3,0),"")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(OCULTAR)'!$Q$3:$S$103,3,0),"")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(OCULTAR)'!$Q$3:$S$103,3,0),"")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(OCULTAR)'!$Q$3:$S$103,3,0),"")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(OCULTAR)'!$Q$3:$S$103,3,0),"")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(OCULTAR)'!$Q$3:$S$103,3,0),"")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(OCULTAR)'!$Q$3:$S$103,3,0),"")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(OCULTAR)'!$Q$3:$S$103,3,0),"")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(OCULTAR)'!$Q$3:$S$103,3,0),"")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(OCULTAR)'!$Q$3:$S$103,3,0),"")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(OCULTAR)'!$Q$3:$S$103,3,0),"")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(OCULTAR)'!$Q$3:$S$103,3,0),"")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(OCULTAR)'!$Q$3:$S$103,3,0),"")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(OCULTAR)'!$Q$3:$S$103,3,0),"")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(OCULTAR)'!$Q$3:$S$103,3,0),"")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(OCULTAR)'!$Q$3:$S$103,3,0),"")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(OCULTAR)'!$Q$3:$S$103,3,0),"")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(OCULTAR)'!$Q$3:$S$103,3,0),"")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(OCULTAR)'!$Q$3:$S$103,3,0),"")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(OCULTAR)'!$Q$3:$S$103,3,0),"")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(OCULTAR)'!$Q$3:$S$103,3,0),"")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(OCULTAR)'!$Q$3:$S$103,3,0),"")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(OCULTAR)'!$Q$3:$S$103,3,0),"")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(OCULTAR)'!$Q$3:$S$103,3,0),"")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(OCULTAR)'!$Q$3:$S$103,3,0),"")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(OCULTAR)'!$Q$3:$S$103,3,0),"")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(OCULTAR)'!$Q$3:$S$103,3,0),"")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(OCULTAR)'!$Q$3:$S$103,3,0),"")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(OCULTAR)'!$Q$3:$S$103,3,0),"")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(OCULTAR)'!$Q$3:$S$103,3,0),"")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(OCULTAR)'!$Q$3:$S$103,3,0),"")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(OCULTAR)'!$Q$3:$S$103,3,0),"")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(OCULTAR)'!$Q$3:$S$103,3,0),"")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(OCULTAR)'!$Q$3:$S$103,3,0),"")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(OCULTAR)'!$Q$3:$S$103,3,0),"")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(OCULTAR)'!$Q$3:$S$103,3,0),"")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(OCULTAR)'!$Q$3:$S$103,3,0),"")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(OCULTAR)'!$Q$3:$S$103,3,0),"")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(OCULTAR)'!$Q$3:$S$103,3,0),"")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(OCULTAR)'!$Q$3:$S$103,3,0),"")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(OCULTAR)'!$Q$3:$S$103,3,0),"")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(OCULTAR)'!$Q$3:$S$103,3,0),"")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(OCULTAR)'!$Q$3:$S$103,3,0),"")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(OCULTAR)'!$Q$3:$S$103,3,0),"")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(OCULTAR)'!$Q$3:$S$103,3,0),"")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(OCULTAR)'!$Q$3:$S$103,3,0),"")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(OCULTAR)'!$Q$3:$S$103,3,0),"")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(OCULTAR)'!$Q$3:$S$103,3,0),"")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(OCULTAR)'!$Q$3:$S$103,3,0),"")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(OCULTAR)'!$Q$3:$S$103,3,0),"")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(OCULTAR)'!$Q$3:$S$103,3,0),"")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(OCULTAR)'!$Q$3:$S$103,3,0),"")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(OCULTAR)'!$Q$3:$S$103,3,0),"")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(OCULTAR)'!$Q$3:$S$103,3,0),"")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(OCULTAR)'!$Q$3:$S$103,3,0),"")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(OCULTAR)'!$Q$3:$S$103,3,0),"")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(OCULTAR)'!$Q$3:$S$103,3,0),"")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(OCULTAR)'!$Q$3:$S$103,3,0),"")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(OCULTAR)'!$Q$3:$S$103,3,0),"")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(OCULTAR)'!$Q$3:$S$103,3,0),"")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(OCULTAR)'!$Q$3:$S$103,3,0),"")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(OCULTAR)'!$Q$3:$S$103,3,0),"")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(OCULTAR)'!$Q$3:$S$103,3,0),"")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(OCULTAR)'!$Q$3:$S$103,3,0),"")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(OCULTAR)'!$Q$3:$S$103,3,0),"")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(OCULTAR)'!$Q$3:$S$103,3,0),"")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(OCULTAR)'!$Q$3:$S$103,3,0),"")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(OCULTAR)'!$Q$3:$S$103,3,0),"")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(OCULTAR)'!$Q$3:$S$103,3,0),"")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(OCULTAR)'!$Q$3:$S$103,3,0),"")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(OCULTAR)'!$Q$3:$S$103,3,0),"")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(OCULTAR)'!$Q$3:$S$103,3,0),"")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(OCULTAR)'!$Q$3:$S$103,3,0),"")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(OCULTAR)'!$Q$3:$S$103,3,0),"")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(OCULTAR)'!$Q$3:$S$103,3,0),"")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(OCULTAR)'!$Q$3:$S$103,3,0),"")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(OCULTAR)'!$Q$3:$S$103,3,0),"")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(OCULTAR)'!$Q$3:$S$103,3,0),"")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(OCULTAR)'!$Q$3:$S$103,3,0),"")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(OCULTAR)'!$Q$3:$S$103,3,0),"")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(OCULTAR)'!$Q$3:$S$103,3,0),"")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(OCULTAR)'!$Q$3:$S$103,3,0),"")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(OCULTAR)'!$Q$3:$S$103,3,0),"")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(OCULTAR)'!$Q$3:$S$103,3,0),"")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(OCULTAR)'!$Q$3:$S$103,3,0),"")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(OCULTAR)'!$Q$3:$S$103,3,0),"")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31" r:id="rId26"/>
    <hyperlink ref="I32" r:id="rId27"/>
    <hyperlink ref="I33" r:id="rId28"/>
    <hyperlink ref="I35" r:id="rId29"/>
    <hyperlink ref="I36" r:id="rId30"/>
    <hyperlink ref="I37" r:id="rId31"/>
    <hyperlink ref="I38" r:id="rId32"/>
    <hyperlink ref="I39" r:id="rId33"/>
    <hyperlink ref="I40" r:id="rId34"/>
    <hyperlink ref="I41" r:id="rId35"/>
    <hyperlink ref="I42" r:id="rId36"/>
    <hyperlink ref="I43" r:id="rId37"/>
    <hyperlink ref="I44" r:id="rId38"/>
    <hyperlink ref="I45" r:id="rId39"/>
    <hyperlink ref="I46" r:id="rId40"/>
    <hyperlink ref="I47" r:id="rId41"/>
    <hyperlink ref="I48" r:id="rId42"/>
    <hyperlink ref="I49" r:id="rId43"/>
    <hyperlink ref="I50" r:id="rId44"/>
    <hyperlink ref="I51" r:id="rId45"/>
    <hyperlink ref="I52" r:id="rId46"/>
    <hyperlink ref="I53" r:id="rId47"/>
    <hyperlink ref="I54" r:id="rId48"/>
    <hyperlink ref="I55" r:id="rId49"/>
    <hyperlink ref="I56" r:id="rId50"/>
    <hyperlink ref="I57" r:id="rId51"/>
    <hyperlink ref="I58" r:id="rId52"/>
    <hyperlink ref="I59" r:id="rId53"/>
    <hyperlink ref="I60" r:id="rId54"/>
    <hyperlink ref="I61" r:id="rId55"/>
    <hyperlink ref="I62" r:id="rId56"/>
    <hyperlink ref="I63" r:id="rId57"/>
    <hyperlink ref="I64" r:id="rId58"/>
    <hyperlink ref="I74" r:id="rId59"/>
    <hyperlink ref="I75" r:id="rId6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contratos - 2022_10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2022-11-25T14:19:06Z</dcterms:created>
  <dcterms:modified xsi:type="dcterms:W3CDTF">2022-11-25T14:19:57Z</dcterms:modified>
</cp:coreProperties>
</file>