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E Goiana/01 Janeiro/TCE/Arquivos Excel DGMMAS/"/>
    </mc:Choice>
  </mc:AlternateContent>
  <xr:revisionPtr revIDLastSave="0" documentId="8_{E8A7E59F-C5A6-4254-B1C5-E65EAC329AAB}" xr6:coauthVersionLast="47" xr6:coauthVersionMax="47" xr10:uidLastSave="{00000000-0000-0000-0000-000000000000}"/>
  <bookViews>
    <workbookView xWindow="-108" yWindow="-108" windowWidth="23256" windowHeight="12576" xr2:uid="{60E27AF7-0014-449A-AC4A-F1B1363616CA}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 s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 s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 s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 s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 s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 s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 s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 s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 s="1"/>
  <c r="L1822" i="1"/>
  <c r="J1822" i="1"/>
  <c r="I1822" i="1"/>
  <c r="H1822" i="1"/>
  <c r="G1822" i="1"/>
  <c r="F1822" i="1"/>
  <c r="K1822" i="1" s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 s="1"/>
  <c r="L1820" i="1"/>
  <c r="J1820" i="1"/>
  <c r="I1820" i="1"/>
  <c r="H1820" i="1"/>
  <c r="G1820" i="1"/>
  <c r="F1820" i="1"/>
  <c r="K1820" i="1" s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 s="1"/>
  <c r="L1818" i="1"/>
  <c r="J1818" i="1"/>
  <c r="I1818" i="1"/>
  <c r="H1818" i="1"/>
  <c r="G1818" i="1"/>
  <c r="F1818" i="1"/>
  <c r="K1818" i="1" s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 s="1"/>
  <c r="L1816" i="1"/>
  <c r="J1816" i="1"/>
  <c r="I1816" i="1"/>
  <c r="H1816" i="1"/>
  <c r="G1816" i="1"/>
  <c r="F1816" i="1"/>
  <c r="K1816" i="1" s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 s="1"/>
  <c r="L1814" i="1"/>
  <c r="J1814" i="1"/>
  <c r="I1814" i="1"/>
  <c r="H1814" i="1"/>
  <c r="G1814" i="1"/>
  <c r="F1814" i="1"/>
  <c r="K1814" i="1" s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 s="1"/>
  <c r="L1812" i="1"/>
  <c r="J1812" i="1"/>
  <c r="I1812" i="1"/>
  <c r="H1812" i="1"/>
  <c r="G1812" i="1"/>
  <c r="F1812" i="1"/>
  <c r="K1812" i="1" s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 s="1"/>
  <c r="L1810" i="1"/>
  <c r="J1810" i="1"/>
  <c r="I1810" i="1"/>
  <c r="H1810" i="1"/>
  <c r="G1810" i="1"/>
  <c r="F1810" i="1"/>
  <c r="K1810" i="1" s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 s="1"/>
  <c r="L1808" i="1"/>
  <c r="J1808" i="1"/>
  <c r="I1808" i="1"/>
  <c r="H1808" i="1"/>
  <c r="G1808" i="1"/>
  <c r="F1808" i="1"/>
  <c r="K1808" i="1" s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 s="1"/>
  <c r="L1806" i="1"/>
  <c r="J1806" i="1"/>
  <c r="I1806" i="1"/>
  <c r="H1806" i="1"/>
  <c r="G1806" i="1"/>
  <c r="F1806" i="1"/>
  <c r="K1806" i="1" s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 s="1"/>
  <c r="L1804" i="1"/>
  <c r="J1804" i="1"/>
  <c r="I1804" i="1"/>
  <c r="H1804" i="1"/>
  <c r="G1804" i="1"/>
  <c r="F1804" i="1"/>
  <c r="K1804" i="1" s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 s="1"/>
  <c r="L1802" i="1"/>
  <c r="J1802" i="1"/>
  <c r="I1802" i="1"/>
  <c r="H1802" i="1"/>
  <c r="G1802" i="1"/>
  <c r="F1802" i="1"/>
  <c r="K1802" i="1" s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 s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 s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 s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 s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 s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 s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 s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 s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 s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 s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 s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 s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 s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 s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 s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 s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 s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 s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 s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 s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 s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 s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 s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 s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 s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 s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 s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 s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 s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 s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 s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<sst xmlns="http://schemas.openxmlformats.org/spreadsheetml/2006/main" count="12" uniqueCount="12">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</sst>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E%20Goiana/01%20Janeiro/JAN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Gráfico1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GOIANA (COVID-19) - ISMEP</v>
          </cell>
          <cell r="E11" t="str">
            <v>3.12 - Material Hospitalar</v>
          </cell>
          <cell r="F11">
            <v>21381761000100</v>
          </cell>
          <cell r="G11" t="str">
            <v>SIX DISTRIBUIDORA HOSPITALAR LTDA</v>
          </cell>
          <cell r="H11" t="str">
            <v>B</v>
          </cell>
          <cell r="I11" t="str">
            <v>S</v>
          </cell>
          <cell r="J11" t="str">
            <v>000045552</v>
          </cell>
          <cell r="K11">
            <v>44565</v>
          </cell>
          <cell r="L11" t="str">
            <v>26220121381761000100550010000455521158986811</v>
          </cell>
          <cell r="M11" t="str">
            <v>26 -  Pernambuco</v>
          </cell>
          <cell r="N11">
            <v>5481.81</v>
          </cell>
        </row>
        <row r="12">
          <cell r="C12" t="str">
            <v>UPAE GOIANA (COVID-19) - ISMEP</v>
          </cell>
          <cell r="E12" t="str">
            <v>3.12 - Material Hospitalar</v>
          </cell>
          <cell r="F12">
            <v>8778201000126</v>
          </cell>
          <cell r="G12" t="str">
            <v xml:space="preserve">DROGAFONTE MEDICAMENTO E MATERIAL HOSPITALAR </v>
          </cell>
          <cell r="H12" t="str">
            <v>B</v>
          </cell>
          <cell r="I12" t="str">
            <v>S</v>
          </cell>
          <cell r="J12" t="str">
            <v>000359745</v>
          </cell>
          <cell r="K12">
            <v>44559</v>
          </cell>
          <cell r="L12" t="str">
            <v>26211208778201000126550010003597451152155079</v>
          </cell>
          <cell r="M12" t="str">
            <v>26 -  Pernambuco</v>
          </cell>
          <cell r="N12">
            <v>19.77</v>
          </cell>
        </row>
        <row r="13">
          <cell r="C13" t="str">
            <v>UPAE GOIANA (COVID-19) - ISMEP</v>
          </cell>
          <cell r="E13" t="str">
            <v>3.12 - Material Hospitalar</v>
          </cell>
          <cell r="F13">
            <v>8674752000301</v>
          </cell>
          <cell r="G13" t="str">
            <v>CIRURGICA MONTEBELLO LTDA</v>
          </cell>
          <cell r="H13" t="str">
            <v>B</v>
          </cell>
          <cell r="I13" t="str">
            <v>S</v>
          </cell>
          <cell r="J13" t="str">
            <v>000011146</v>
          </cell>
          <cell r="K13">
            <v>44565</v>
          </cell>
          <cell r="L13" t="str">
            <v>26220108674752000301550010000111461677341212</v>
          </cell>
          <cell r="M13" t="str">
            <v>26 -  Pernambuco</v>
          </cell>
          <cell r="N13">
            <v>869.3</v>
          </cell>
        </row>
        <row r="14">
          <cell r="C14" t="str">
            <v>UPAE GOIANA (COVID-19) - ISMEP</v>
          </cell>
          <cell r="E14" t="str">
            <v>3.12 - Material Hospitalar</v>
          </cell>
          <cell r="F14">
            <v>67729178000653</v>
          </cell>
          <cell r="G14" t="str">
            <v>COMERCIAL CIRURGICA RIOCLARENSE LTDA</v>
          </cell>
          <cell r="H14" t="str">
            <v>B</v>
          </cell>
          <cell r="I14" t="str">
            <v>S</v>
          </cell>
          <cell r="J14" t="str">
            <v>19749-1</v>
          </cell>
          <cell r="K14">
            <v>44565</v>
          </cell>
          <cell r="L14" t="str">
            <v>26220167729178000653550010000197491055634778</v>
          </cell>
          <cell r="M14" t="str">
            <v>26 -  Pernambuco</v>
          </cell>
          <cell r="N14">
            <v>42</v>
          </cell>
        </row>
        <row r="15">
          <cell r="C15" t="str">
            <v>UPAE GOIANA (COVID-19) - ISMEP</v>
          </cell>
          <cell r="E15" t="str">
            <v>3.12 - Material Hospitalar</v>
          </cell>
          <cell r="F15">
            <v>8674752000140</v>
          </cell>
          <cell r="G15" t="str">
            <v>CIRURGICA MONTEBELLO LTDA</v>
          </cell>
          <cell r="H15" t="str">
            <v>B</v>
          </cell>
          <cell r="I15" t="str">
            <v>S</v>
          </cell>
          <cell r="J15" t="str">
            <v>000121373</v>
          </cell>
          <cell r="K15">
            <v>44566</v>
          </cell>
          <cell r="L15" t="str">
            <v>26220108674752000140550010001213731113790336</v>
          </cell>
          <cell r="M15" t="str">
            <v>26 -  Pernambuco</v>
          </cell>
          <cell r="N15">
            <v>1311.18</v>
          </cell>
        </row>
        <row r="16">
          <cell r="C16" t="str">
            <v>UPAE GOIANA (COVID-19) - ISMEP</v>
          </cell>
          <cell r="E16" t="str">
            <v>3.12 - Material Hospitalar</v>
          </cell>
          <cell r="F16">
            <v>11449180000290</v>
          </cell>
          <cell r="G16" t="str">
            <v>DPROSMED DISTRIBUIDORA DE PRODUTOS MEDICOS LTDA</v>
          </cell>
          <cell r="H16" t="str">
            <v>B</v>
          </cell>
          <cell r="I16" t="str">
            <v>S</v>
          </cell>
          <cell r="J16" t="str">
            <v>00002898</v>
          </cell>
          <cell r="K16">
            <v>44567</v>
          </cell>
          <cell r="L16" t="str">
            <v>26220111449180000290550010000028981000020286</v>
          </cell>
          <cell r="M16" t="str">
            <v>26 -  Pernambuco</v>
          </cell>
          <cell r="N16">
            <v>1418.9</v>
          </cell>
        </row>
        <row r="17">
          <cell r="C17" t="str">
            <v>UPAE GOIANA (COVID-19) - ISMEP</v>
          </cell>
          <cell r="E17" t="str">
            <v>3.12 - Material Hospitalar</v>
          </cell>
          <cell r="F17">
            <v>21216468000198</v>
          </cell>
          <cell r="G17" t="str">
            <v xml:space="preserve">SANMED DISTRIBUIDORA DE PRODUTOS MEDICO-HOSPITALARES </v>
          </cell>
          <cell r="H17" t="str">
            <v>B</v>
          </cell>
          <cell r="I17" t="str">
            <v>S</v>
          </cell>
          <cell r="J17" t="str">
            <v>000006646</v>
          </cell>
          <cell r="K17">
            <v>44568</v>
          </cell>
          <cell r="L17" t="str">
            <v>26220121216468000198550010000066461062022013</v>
          </cell>
          <cell r="M17" t="str">
            <v>26 -  Pernambuco</v>
          </cell>
          <cell r="N17">
            <v>300</v>
          </cell>
        </row>
        <row r="18">
          <cell r="C18" t="str">
            <v>UPAE GOIANA (COVID-19) - ISMEP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0019983</v>
          </cell>
          <cell r="K18">
            <v>44568</v>
          </cell>
          <cell r="L18" t="str">
            <v>26220167729178000653550010000199831618024566</v>
          </cell>
          <cell r="M18" t="str">
            <v>26 -  Pernambuco</v>
          </cell>
          <cell r="N18">
            <v>550</v>
          </cell>
        </row>
        <row r="19">
          <cell r="C19" t="str">
            <v>UPAE GOIANA (COVID-19) - ISMEP</v>
          </cell>
          <cell r="E19" t="str">
            <v>3.12 - Material Hospitalar</v>
          </cell>
          <cell r="F19">
            <v>8778201000126</v>
          </cell>
          <cell r="G19" t="str">
            <v xml:space="preserve">DROGAFONTE MEDICAMENTO E MATERIAL HOSPITALAR </v>
          </cell>
          <cell r="H19" t="str">
            <v>B</v>
          </cell>
          <cell r="I19" t="str">
            <v>S</v>
          </cell>
          <cell r="J19" t="str">
            <v>000360474</v>
          </cell>
          <cell r="K19">
            <v>44568</v>
          </cell>
          <cell r="L19" t="str">
            <v>26220108778201000126550010003604741567773629</v>
          </cell>
          <cell r="M19" t="str">
            <v>26 -  Pernambuco</v>
          </cell>
          <cell r="N19">
            <v>819</v>
          </cell>
        </row>
        <row r="20">
          <cell r="C20" t="str">
            <v>UPAE GOIANA (COVID-19) - ISMEP</v>
          </cell>
          <cell r="E20" t="str">
            <v>3.12 - Material Hospitalar</v>
          </cell>
          <cell r="F20">
            <v>11449180000290</v>
          </cell>
          <cell r="G20" t="str">
            <v>DPROSMED DISTRIBUIDORA DE PRODUTOS MEDICOS LTDA</v>
          </cell>
          <cell r="H20" t="str">
            <v>B</v>
          </cell>
          <cell r="I20" t="str">
            <v>S</v>
          </cell>
          <cell r="J20" t="str">
            <v>00002957</v>
          </cell>
          <cell r="K20">
            <v>44571</v>
          </cell>
          <cell r="L20" t="str">
            <v>26220111449180000290550010000029571000022109</v>
          </cell>
          <cell r="M20" t="str">
            <v>26 -  Pernambuco</v>
          </cell>
          <cell r="N20">
            <v>801.67</v>
          </cell>
        </row>
        <row r="21">
          <cell r="C21" t="str">
            <v>UPAE GOIANA (COVID-19) - ISMEP</v>
          </cell>
          <cell r="E21" t="str">
            <v>3.12 - Material Hospitalar</v>
          </cell>
          <cell r="F21">
            <v>10814656000100</v>
          </cell>
          <cell r="G21" t="str">
            <v>JMED MEDICO HOSPITALAR LTDA - ME</v>
          </cell>
          <cell r="H21" t="str">
            <v>B</v>
          </cell>
          <cell r="I21" t="str">
            <v>S</v>
          </cell>
          <cell r="J21" t="str">
            <v>000003777</v>
          </cell>
          <cell r="K21">
            <v>44571</v>
          </cell>
          <cell r="L21" t="str">
            <v>26220110814656000100550010000037771000371818</v>
          </cell>
          <cell r="M21" t="str">
            <v>26 -  Pernambuco</v>
          </cell>
          <cell r="N21">
            <v>8000</v>
          </cell>
        </row>
        <row r="22">
          <cell r="C22" t="str">
            <v>UPAE GOIANA (COVID-19) - ISMEP</v>
          </cell>
          <cell r="E22" t="str">
            <v>3.12 - Material Hospitalar</v>
          </cell>
          <cell r="F22">
            <v>8674752000301</v>
          </cell>
          <cell r="G22" t="str">
            <v>CIRURGICA MONTEBELLO LTDA</v>
          </cell>
          <cell r="H22" t="str">
            <v>B</v>
          </cell>
          <cell r="I22" t="str">
            <v>S</v>
          </cell>
          <cell r="J22" t="str">
            <v>000011262</v>
          </cell>
          <cell r="K22">
            <v>44568</v>
          </cell>
          <cell r="L22" t="str">
            <v>26220108674752000301550010000112621704271851</v>
          </cell>
          <cell r="M22" t="str">
            <v>26 -  Pernambuco</v>
          </cell>
          <cell r="N22">
            <v>775.78</v>
          </cell>
        </row>
        <row r="23">
          <cell r="C23" t="str">
            <v>UPAE GOIANA (COVID-19) - ISMEP</v>
          </cell>
          <cell r="E23" t="str">
            <v>3.12 - Material Hospitalar</v>
          </cell>
          <cell r="F23">
            <v>8674752000301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000011263</v>
          </cell>
          <cell r="K23">
            <v>44568</v>
          </cell>
          <cell r="L23" t="str">
            <v>26220108674752000301550010000112631167549756</v>
          </cell>
          <cell r="M23" t="str">
            <v>26 -  Pernambuco</v>
          </cell>
          <cell r="N23">
            <v>28.44</v>
          </cell>
        </row>
        <row r="24">
          <cell r="C24" t="str">
            <v>UPAE GOIANA (COVID-19) - ISMEP</v>
          </cell>
          <cell r="E24" t="str">
            <v>3.12 - Material Hospitalar</v>
          </cell>
          <cell r="F24">
            <v>11449180000100</v>
          </cell>
          <cell r="G24" t="str">
            <v>DPROSMED DISTRIBUIDORA DE PRODUTOS MEDICOS LTDA</v>
          </cell>
          <cell r="H24" t="str">
            <v>B</v>
          </cell>
          <cell r="I24" t="str">
            <v>S</v>
          </cell>
          <cell r="J24" t="str">
            <v>00047974</v>
          </cell>
          <cell r="K24">
            <v>44568</v>
          </cell>
          <cell r="L24" t="str">
            <v>26220111449180000100550010000479741000021509</v>
          </cell>
          <cell r="M24" t="str">
            <v>26 -  Pernambuco</v>
          </cell>
          <cell r="N24">
            <v>183</v>
          </cell>
        </row>
        <row r="25">
          <cell r="C25" t="str">
            <v>UPAE GOIANA (COVID-19) - ISMEP</v>
          </cell>
          <cell r="E25" t="str">
            <v>3.12 - Material Hospitalar</v>
          </cell>
          <cell r="F25">
            <v>11449180000100</v>
          </cell>
          <cell r="G25" t="str">
            <v>DPROSMED DISTRIBUIDORA DE PRODUTOS MEDICOS LTDA</v>
          </cell>
          <cell r="H25" t="str">
            <v>B</v>
          </cell>
          <cell r="I25" t="str">
            <v>S</v>
          </cell>
          <cell r="J25" t="str">
            <v>00048020</v>
          </cell>
          <cell r="K25">
            <v>44571</v>
          </cell>
          <cell r="L25" t="str">
            <v>26220111449180000100550010000480201000022143</v>
          </cell>
          <cell r="M25" t="str">
            <v>26 -  Pernambuco</v>
          </cell>
          <cell r="N25">
            <v>747.7</v>
          </cell>
        </row>
        <row r="26">
          <cell r="C26" t="str">
            <v>UPAE GOIANA (COVID-19) - ISMEP</v>
          </cell>
          <cell r="E26" t="str">
            <v>3.12 - Material Hospitalar</v>
          </cell>
          <cell r="F26">
            <v>8674752000140</v>
          </cell>
          <cell r="G26" t="str">
            <v>CIRURGICA MONTEBELLO LTDA</v>
          </cell>
          <cell r="H26" t="str">
            <v>B</v>
          </cell>
          <cell r="I26" t="str">
            <v>S</v>
          </cell>
          <cell r="J26" t="str">
            <v>000121754</v>
          </cell>
          <cell r="K26">
            <v>44568</v>
          </cell>
          <cell r="L26" t="str">
            <v>26220108674752000140550010001217541795439082</v>
          </cell>
          <cell r="M26" t="str">
            <v>26 -  Pernambuco</v>
          </cell>
          <cell r="N26">
            <v>998.4</v>
          </cell>
        </row>
        <row r="27">
          <cell r="C27" t="str">
            <v>UPAE GOIANA (COVID-19) - ISMEP</v>
          </cell>
          <cell r="E27" t="str">
            <v>3.12 - Material Hospitalar</v>
          </cell>
          <cell r="F27">
            <v>8674752000140</v>
          </cell>
          <cell r="G27" t="str">
            <v>CIRURGICA MONTEBELLO LTDA</v>
          </cell>
          <cell r="H27" t="str">
            <v>B</v>
          </cell>
          <cell r="I27" t="str">
            <v>S</v>
          </cell>
          <cell r="J27" t="str">
            <v>000121782</v>
          </cell>
          <cell r="K27">
            <v>44571</v>
          </cell>
          <cell r="L27" t="str">
            <v>26220108674752000140550010001217821691743669</v>
          </cell>
          <cell r="M27" t="str">
            <v>26 -  Pernambuco</v>
          </cell>
          <cell r="N27">
            <v>521.45000000000005</v>
          </cell>
        </row>
        <row r="28">
          <cell r="C28" t="str">
            <v>UPAE GOIANA (COVID-19) - ISMEP</v>
          </cell>
          <cell r="E28" t="str">
            <v>3.12 - Material Hospitalar</v>
          </cell>
          <cell r="F28">
            <v>5932624000160</v>
          </cell>
          <cell r="G28" t="str">
            <v>MEGAMED COMERCIO LTDA</v>
          </cell>
          <cell r="H28" t="str">
            <v>B</v>
          </cell>
          <cell r="I28" t="str">
            <v>S</v>
          </cell>
          <cell r="J28" t="str">
            <v>000016749</v>
          </cell>
          <cell r="K28">
            <v>44572</v>
          </cell>
          <cell r="L28" t="str">
            <v>26220105932624000160550010000167491272573430</v>
          </cell>
          <cell r="M28" t="str">
            <v>26 -  Pernambuco</v>
          </cell>
          <cell r="N28">
            <v>1704</v>
          </cell>
        </row>
        <row r="29">
          <cell r="C29" t="str">
            <v>UPAE GOIANA (COVID-19) - ISMEP</v>
          </cell>
          <cell r="E29" t="str">
            <v>3.12 - Material Hospitalar</v>
          </cell>
          <cell r="F29">
            <v>10779833000156</v>
          </cell>
          <cell r="G29" t="str">
            <v>MEDICAL MERCANTIL DE APARELHAGEM MEDICA LTDA</v>
          </cell>
          <cell r="H29" t="str">
            <v>B</v>
          </cell>
          <cell r="I29" t="str">
            <v>S</v>
          </cell>
          <cell r="J29" t="str">
            <v>542370</v>
          </cell>
          <cell r="K29">
            <v>44571</v>
          </cell>
          <cell r="L29" t="str">
            <v>26220110779833000156550010005423701121002730</v>
          </cell>
          <cell r="M29" t="str">
            <v>26 -  Pernambuco</v>
          </cell>
          <cell r="N29">
            <v>990</v>
          </cell>
        </row>
        <row r="30">
          <cell r="C30" t="str">
            <v>UPAE GOIANA (COVID-19) - ISMEP</v>
          </cell>
          <cell r="E30" t="str">
            <v>3.12 - Material Hospitalar</v>
          </cell>
          <cell r="F30">
            <v>10814656000100</v>
          </cell>
          <cell r="G30" t="str">
            <v>JMED MEDICO HOSPITALAR LTDA - ME</v>
          </cell>
          <cell r="H30" t="str">
            <v>B</v>
          </cell>
          <cell r="I30" t="str">
            <v>S</v>
          </cell>
          <cell r="J30" t="str">
            <v>000003793</v>
          </cell>
          <cell r="K30">
            <v>44574</v>
          </cell>
          <cell r="L30" t="str">
            <v>26220110814656000100550010000037931000109351</v>
          </cell>
          <cell r="M30" t="str">
            <v>26 -  Pernambuco</v>
          </cell>
          <cell r="N30">
            <v>2600</v>
          </cell>
        </row>
        <row r="31">
          <cell r="C31" t="str">
            <v>UPAE GOIANA (COVID-19) - ISMEP</v>
          </cell>
          <cell r="E31" t="str">
            <v>3.12 - Material Hospitalar</v>
          </cell>
          <cell r="F31">
            <v>21216468000198</v>
          </cell>
          <cell r="G31" t="str">
            <v xml:space="preserve">SANMED DISTRIBUIDORA DE PRODUTOS MEDICO-HOSPITALARES </v>
          </cell>
          <cell r="H31" t="str">
            <v>B</v>
          </cell>
          <cell r="I31" t="str">
            <v>S</v>
          </cell>
          <cell r="J31" t="str">
            <v>000006678</v>
          </cell>
          <cell r="K31">
            <v>44574</v>
          </cell>
          <cell r="L31" t="str">
            <v>26220121216468000198550010000066781122022018</v>
          </cell>
          <cell r="M31" t="str">
            <v>26 -  Pernambuco</v>
          </cell>
          <cell r="N31">
            <v>3480</v>
          </cell>
        </row>
        <row r="32">
          <cell r="C32" t="str">
            <v>UPAE GOIANA (COVID-19) - ISMEP</v>
          </cell>
          <cell r="E32" t="str">
            <v>3.12 - Material Hospitalar</v>
          </cell>
          <cell r="F32">
            <v>67729178000653</v>
          </cell>
          <cell r="G32" t="str">
            <v>COMERCIAL CIRURGICA RIOCLARENSE LTDA</v>
          </cell>
          <cell r="H32" t="str">
            <v>B</v>
          </cell>
          <cell r="I32" t="str">
            <v>S</v>
          </cell>
          <cell r="J32" t="str">
            <v>0020275</v>
          </cell>
          <cell r="K32">
            <v>44574</v>
          </cell>
          <cell r="L32" t="str">
            <v>26220167729178000653550010000202751334974864</v>
          </cell>
          <cell r="M32" t="str">
            <v>26 -  Pernambuco</v>
          </cell>
          <cell r="N32">
            <v>549</v>
          </cell>
        </row>
        <row r="33">
          <cell r="C33" t="str">
            <v>UPAE GOIANA (COVID-19) - ISMEP</v>
          </cell>
          <cell r="E33" t="str">
            <v>3.12 - Material Hospitalar</v>
          </cell>
          <cell r="F33">
            <v>21381761000100</v>
          </cell>
          <cell r="G33" t="str">
            <v>SIX DISTRIBUIDORA HOSPITALAR LTDA</v>
          </cell>
          <cell r="H33" t="str">
            <v>B</v>
          </cell>
          <cell r="I33" t="str">
            <v>S</v>
          </cell>
          <cell r="J33" t="str">
            <v>000045840</v>
          </cell>
          <cell r="K33">
            <v>44574</v>
          </cell>
          <cell r="L33" t="str">
            <v>26220121381761000100550010000458401340286833</v>
          </cell>
          <cell r="M33" t="str">
            <v>26 -  Pernambuco</v>
          </cell>
          <cell r="N33">
            <v>2920.4</v>
          </cell>
        </row>
        <row r="34">
          <cell r="C34" t="str">
            <v>UPAE GOIANA (COVID-19) - ISMEP</v>
          </cell>
          <cell r="E34" t="str">
            <v>3.12 - Material Hospitalar</v>
          </cell>
          <cell r="F34">
            <v>8674752000140</v>
          </cell>
          <cell r="G34" t="str">
            <v>CIRURGICA MONTEBELLO LTDA</v>
          </cell>
          <cell r="H34" t="str">
            <v>B</v>
          </cell>
          <cell r="I34" t="str">
            <v>S</v>
          </cell>
          <cell r="J34" t="str">
            <v>000122215</v>
          </cell>
          <cell r="K34">
            <v>44574</v>
          </cell>
          <cell r="L34" t="str">
            <v>26220108674752000140550010001222151053812962</v>
          </cell>
          <cell r="M34" t="str">
            <v>26 -  Pernambuco</v>
          </cell>
          <cell r="N34">
            <v>3586.41</v>
          </cell>
        </row>
        <row r="35">
          <cell r="C35" t="str">
            <v>UPAE GOIANA (COVID-19) - ISMEP</v>
          </cell>
          <cell r="E35" t="str">
            <v>3.12 - Material Hospitalar</v>
          </cell>
          <cell r="F35">
            <v>21596736000144</v>
          </cell>
          <cell r="G35" t="str">
            <v>ULTRAMEGA DISTRIBUIDORA HOSPITALAR - LTDA</v>
          </cell>
          <cell r="H35" t="str">
            <v>B</v>
          </cell>
          <cell r="I35" t="str">
            <v>S</v>
          </cell>
          <cell r="J35" t="str">
            <v>00145135</v>
          </cell>
          <cell r="K35">
            <v>44573</v>
          </cell>
          <cell r="L35" t="str">
            <v>26220121596736000144550010001451351001496440</v>
          </cell>
          <cell r="M35" t="str">
            <v>26 -  Pernambuco</v>
          </cell>
          <cell r="N35">
            <v>7181</v>
          </cell>
        </row>
        <row r="36">
          <cell r="C36" t="str">
            <v>UPAE GOIANA (COVID-19) - ISMEP</v>
          </cell>
          <cell r="E36" t="str">
            <v>3.12 - Material Hospitalar</v>
          </cell>
          <cell r="F36">
            <v>8674752000301</v>
          </cell>
          <cell r="G36" t="str">
            <v>CIRURGICA MONTEBELLO LTDA</v>
          </cell>
          <cell r="H36" t="str">
            <v>B</v>
          </cell>
          <cell r="I36" t="str">
            <v>S</v>
          </cell>
          <cell r="J36" t="str">
            <v>000011401</v>
          </cell>
          <cell r="K36">
            <v>44574</v>
          </cell>
          <cell r="L36" t="str">
            <v>26220108674752000301550010000114011411347183</v>
          </cell>
          <cell r="M36" t="str">
            <v>26 -  Pernambuco</v>
          </cell>
          <cell r="N36">
            <v>869.3</v>
          </cell>
        </row>
        <row r="37">
          <cell r="C37" t="str">
            <v>UPAE GOIANA (COVID-19) - ISMEP</v>
          </cell>
          <cell r="E37" t="str">
            <v>3.12 - Material Hospitalar</v>
          </cell>
          <cell r="F37">
            <v>8778201000126</v>
          </cell>
          <cell r="G37" t="str">
            <v xml:space="preserve">DROGAFONTE MEDICAMENTO E MATERIAL HOSPITALAR </v>
          </cell>
          <cell r="H37" t="str">
            <v>B</v>
          </cell>
          <cell r="I37" t="str">
            <v>S</v>
          </cell>
          <cell r="J37" t="str">
            <v>000360898</v>
          </cell>
          <cell r="K37">
            <v>44575</v>
          </cell>
          <cell r="L37" t="str">
            <v>26220108778201000126550010003608981484248679</v>
          </cell>
          <cell r="M37" t="str">
            <v>26 -  Pernambuco</v>
          </cell>
          <cell r="N37">
            <v>2028.54</v>
          </cell>
        </row>
        <row r="38">
          <cell r="C38" t="str">
            <v>UPAE GOIANA (COVID-19) - ISMEP</v>
          </cell>
          <cell r="E38" t="str">
            <v>3.12 - Material Hospitalar</v>
          </cell>
          <cell r="F38">
            <v>23680034000170</v>
          </cell>
          <cell r="G38" t="str">
            <v>D ARAUJO COMERCIAL EIRELLI</v>
          </cell>
          <cell r="H38" t="str">
            <v>B</v>
          </cell>
          <cell r="I38" t="str">
            <v>S</v>
          </cell>
          <cell r="J38" t="str">
            <v>000005259</v>
          </cell>
          <cell r="K38">
            <v>44581</v>
          </cell>
          <cell r="L38" t="str">
            <v>26220123680034000170550010000052591059380043</v>
          </cell>
          <cell r="M38" t="str">
            <v>26 -  Pernambuco</v>
          </cell>
          <cell r="N38">
            <v>1948.3</v>
          </cell>
        </row>
        <row r="39">
          <cell r="C39" t="str">
            <v>UPAE GOIANA (COVID-19) - ISMEP</v>
          </cell>
          <cell r="E39" t="str">
            <v>3.12 - Material Hospitalar</v>
          </cell>
          <cell r="F39">
            <v>8674752000301</v>
          </cell>
          <cell r="G39" t="str">
            <v>CIRURGICA MONTEBELLO LTDA</v>
          </cell>
          <cell r="H39" t="str">
            <v>B</v>
          </cell>
          <cell r="I39" t="str">
            <v>S</v>
          </cell>
          <cell r="J39" t="str">
            <v>000011536</v>
          </cell>
          <cell r="K39">
            <v>44581</v>
          </cell>
          <cell r="L39" t="str">
            <v>26220108674752000301550010000115361006075760</v>
          </cell>
          <cell r="M39" t="str">
            <v>26 -  Pernambuco</v>
          </cell>
          <cell r="N39">
            <v>260.02999999999997</v>
          </cell>
        </row>
        <row r="40">
          <cell r="C40" t="str">
            <v>UPAE GOIANA (COVID-19) - ISMEP</v>
          </cell>
          <cell r="E40" t="str">
            <v>3.12 - Material Hospitalar</v>
          </cell>
          <cell r="F40">
            <v>3817043000152</v>
          </cell>
          <cell r="G40" t="str">
            <v xml:space="preserve">PHARMAPLUS LTDA </v>
          </cell>
          <cell r="H40" t="str">
            <v>B</v>
          </cell>
          <cell r="I40" t="str">
            <v>S</v>
          </cell>
          <cell r="J40" t="str">
            <v>000039795</v>
          </cell>
          <cell r="K40">
            <v>44581</v>
          </cell>
          <cell r="L40" t="str">
            <v>26220103817043000152550010000397951031974401</v>
          </cell>
          <cell r="M40" t="str">
            <v>26 -  Pernambuco</v>
          </cell>
          <cell r="N40">
            <v>189</v>
          </cell>
        </row>
        <row r="41">
          <cell r="C41" t="str">
            <v>UPAE GOIANA (COVID-19) - ISMEP</v>
          </cell>
          <cell r="E41" t="str">
            <v>3.12 - Material Hospitalar</v>
          </cell>
          <cell r="F41">
            <v>7160019000225</v>
          </cell>
          <cell r="G41" t="str">
            <v xml:space="preserve">VITALE COMERCIO S.A </v>
          </cell>
          <cell r="H41" t="str">
            <v>B</v>
          </cell>
          <cell r="I41" t="str">
            <v>S</v>
          </cell>
          <cell r="J41" t="str">
            <v>1260</v>
          </cell>
          <cell r="K41">
            <v>44588</v>
          </cell>
          <cell r="L41" t="str">
            <v>26220107160019000225550010000012601640268513</v>
          </cell>
          <cell r="M41" t="str">
            <v>26 -  Pernambuco</v>
          </cell>
          <cell r="N41">
            <v>375</v>
          </cell>
        </row>
        <row r="42">
          <cell r="C42" t="str">
            <v>UPAE GOIANA (COVID-19) - ISMEP</v>
          </cell>
          <cell r="E42" t="str">
            <v>3.12 - Material Hospitalar</v>
          </cell>
          <cell r="F42">
            <v>8674752000301</v>
          </cell>
          <cell r="G42" t="str">
            <v>CIRURGICA MONTEBELLO LTDA</v>
          </cell>
          <cell r="H42" t="str">
            <v>B</v>
          </cell>
          <cell r="I42" t="str">
            <v>S</v>
          </cell>
          <cell r="J42" t="str">
            <v>000011671</v>
          </cell>
          <cell r="K42">
            <v>44588</v>
          </cell>
          <cell r="L42" t="str">
            <v>26220108674752000301550010000116711473839875</v>
          </cell>
          <cell r="M42" t="str">
            <v>26 -  Pernambuco</v>
          </cell>
          <cell r="N42">
            <v>158.69</v>
          </cell>
        </row>
        <row r="43">
          <cell r="C43" t="str">
            <v>UPAE GOIANA (COVID-19) - ISMEP</v>
          </cell>
          <cell r="E43" t="str">
            <v>3.12 - Material Hospitalar</v>
          </cell>
          <cell r="F43">
            <v>8674752000140</v>
          </cell>
          <cell r="G43" t="str">
            <v>CIRURGICA MONTEBELLO LTDA</v>
          </cell>
          <cell r="H43" t="str">
            <v>B</v>
          </cell>
          <cell r="I43" t="str">
            <v>S</v>
          </cell>
          <cell r="J43" t="str">
            <v>000123239</v>
          </cell>
          <cell r="K43">
            <v>44588</v>
          </cell>
          <cell r="L43" t="str">
            <v>26220108674752000140550010001232391964642705</v>
          </cell>
          <cell r="M43" t="str">
            <v>26 -  Pernambuco</v>
          </cell>
          <cell r="N43">
            <v>52.47</v>
          </cell>
        </row>
        <row r="44">
          <cell r="C44" t="str">
            <v>UPAE GOIANA (COVID-19) - ISMEP</v>
          </cell>
          <cell r="E44" t="str">
            <v>3.12 - Material Hospitalar</v>
          </cell>
          <cell r="F44">
            <v>21596736000144</v>
          </cell>
          <cell r="G44" t="str">
            <v>ULTRAMEGA DISTRIBUIDORA HOSPITALAR - LTDA</v>
          </cell>
          <cell r="H44" t="str">
            <v>B</v>
          </cell>
          <cell r="I44" t="str">
            <v>S</v>
          </cell>
          <cell r="J44" t="str">
            <v>00146318</v>
          </cell>
          <cell r="K44">
            <v>44588</v>
          </cell>
          <cell r="L44" t="str">
            <v>26220121596736000144550010001463181001508876</v>
          </cell>
          <cell r="M44" t="str">
            <v>26 -  Pernambuco</v>
          </cell>
          <cell r="N44">
            <v>253.5</v>
          </cell>
        </row>
        <row r="45">
          <cell r="C45" t="str">
            <v>UPAE GOIANA (COVID-19) - ISMEP</v>
          </cell>
          <cell r="E45" t="str">
            <v>3.12 - Material Hospitalar</v>
          </cell>
          <cell r="F45">
            <v>5932624000160</v>
          </cell>
          <cell r="G45" t="str">
            <v>MEGAMED COMERCIO LTDA</v>
          </cell>
          <cell r="H45" t="str">
            <v>B</v>
          </cell>
          <cell r="I45" t="str">
            <v>S</v>
          </cell>
          <cell r="J45" t="str">
            <v>000016903</v>
          </cell>
          <cell r="K45">
            <v>44589</v>
          </cell>
          <cell r="L45" t="str">
            <v>26220105932624000160550010000169031313736098</v>
          </cell>
          <cell r="M45" t="str">
            <v>26 -  Pernambuco</v>
          </cell>
          <cell r="N45">
            <v>801</v>
          </cell>
        </row>
        <row r="46">
          <cell r="C46" t="str">
            <v>UPAE GOIANA (COVID-19) - ISMEP</v>
          </cell>
          <cell r="E46" t="str">
            <v>3.12 - Material Hospitalar</v>
          </cell>
          <cell r="F46">
            <v>5932624000160</v>
          </cell>
          <cell r="G46" t="str">
            <v>MEGAMED COMERCIO LTDA</v>
          </cell>
          <cell r="H46" t="str">
            <v>B</v>
          </cell>
          <cell r="I46" t="str">
            <v>S</v>
          </cell>
          <cell r="J46" t="str">
            <v>000016903</v>
          </cell>
          <cell r="K46">
            <v>44589</v>
          </cell>
          <cell r="L46" t="str">
            <v>26220105932624000160550010000169031313736098</v>
          </cell>
          <cell r="M46" t="str">
            <v>26 -  Pernambuco</v>
          </cell>
          <cell r="N46">
            <v>91.92</v>
          </cell>
        </row>
        <row r="47">
          <cell r="C47" t="str">
            <v>UPAE GOIANA (COVID-19) - ISMEP</v>
          </cell>
          <cell r="E47" t="str">
            <v>3.4 - Material Farmacológico</v>
          </cell>
          <cell r="F47">
            <v>21381761000100</v>
          </cell>
          <cell r="G47" t="str">
            <v>SIX DISTRIBUIDORA HOSPITALAR LTDA</v>
          </cell>
          <cell r="H47" t="str">
            <v>B</v>
          </cell>
          <cell r="I47" t="str">
            <v>S</v>
          </cell>
          <cell r="J47" t="str">
            <v>000045552</v>
          </cell>
          <cell r="K47">
            <v>44565</v>
          </cell>
          <cell r="L47" t="str">
            <v>26220121381761000100550010000455521158986811</v>
          </cell>
          <cell r="M47" t="str">
            <v>26 -  Pernambuco</v>
          </cell>
          <cell r="N47">
            <v>10728</v>
          </cell>
        </row>
        <row r="48">
          <cell r="C48" t="str">
            <v>UPAE GOIANA (COVID-19) - ISMEP</v>
          </cell>
          <cell r="E48" t="str">
            <v>3.4 - Material Farmacológico</v>
          </cell>
          <cell r="F48">
            <v>12882932000194</v>
          </cell>
          <cell r="G48" t="str">
            <v>EXOMED COMERCIO ATACADISTA DE MEDICAMENTOS LTDA</v>
          </cell>
          <cell r="H48" t="str">
            <v>B</v>
          </cell>
          <cell r="I48" t="str">
            <v>S</v>
          </cell>
          <cell r="J48" t="str">
            <v>157497</v>
          </cell>
          <cell r="K48">
            <v>44565</v>
          </cell>
          <cell r="L48" t="str">
            <v>26220112882932000194550010001574971185341063</v>
          </cell>
          <cell r="M48" t="str">
            <v>26 -  Pernambuco</v>
          </cell>
          <cell r="N48">
            <v>22294</v>
          </cell>
        </row>
        <row r="49">
          <cell r="C49" t="str">
            <v>UPAE GOIANA (COVID-19) - ISMEP</v>
          </cell>
          <cell r="E49" t="str">
            <v>3.4 - Material Farmacológico</v>
          </cell>
          <cell r="F49">
            <v>8778201000126</v>
          </cell>
          <cell r="G49" t="str">
            <v xml:space="preserve">DROGAFONTE MEDICAMENTO E MATERIAL HOSPITALAR </v>
          </cell>
          <cell r="H49" t="str">
            <v>B</v>
          </cell>
          <cell r="I49" t="str">
            <v>S</v>
          </cell>
          <cell r="J49" t="str">
            <v>000359745</v>
          </cell>
          <cell r="K49">
            <v>44559</v>
          </cell>
          <cell r="L49" t="str">
            <v>26211208778201000126550010003597451152155079</v>
          </cell>
          <cell r="M49" t="str">
            <v>26 -  Pernambuco</v>
          </cell>
          <cell r="N49">
            <v>2126.6999999999998</v>
          </cell>
        </row>
        <row r="50">
          <cell r="C50" t="str">
            <v>UPAE GOIANA (COVID-19) - ISMEP</v>
          </cell>
          <cell r="E50" t="str">
            <v>3.4 - Material Farmacológico</v>
          </cell>
          <cell r="F50">
            <v>8674752000301</v>
          </cell>
          <cell r="G50" t="str">
            <v>CIRURGICA MONTEBELLO LTDA</v>
          </cell>
          <cell r="H50" t="str">
            <v>B</v>
          </cell>
          <cell r="I50" t="str">
            <v>S</v>
          </cell>
          <cell r="J50" t="str">
            <v>000011146</v>
          </cell>
          <cell r="K50">
            <v>44565</v>
          </cell>
          <cell r="L50" t="str">
            <v>26220108674752000301550010000111461677341212</v>
          </cell>
          <cell r="M50" t="str">
            <v>26 -  Pernambuco</v>
          </cell>
          <cell r="N50">
            <v>26.74</v>
          </cell>
        </row>
        <row r="51">
          <cell r="C51" t="str">
            <v>UPAE GOIANA (COVID-19) - ISMEP</v>
          </cell>
          <cell r="E51" t="str">
            <v>3.4 - Material Farmacológico</v>
          </cell>
          <cell r="F51">
            <v>67729178000653</v>
          </cell>
          <cell r="G51" t="str">
            <v>COMERCIAL CIRURGICA RIOCLARENSE LTDA</v>
          </cell>
          <cell r="H51" t="str">
            <v>B</v>
          </cell>
          <cell r="I51" t="str">
            <v>S</v>
          </cell>
          <cell r="J51" t="str">
            <v>0019474</v>
          </cell>
          <cell r="K51">
            <v>44558</v>
          </cell>
          <cell r="L51" t="str">
            <v>26211267729178000653550010000194741008153379</v>
          </cell>
          <cell r="M51" t="str">
            <v>26 -  Pernambuco</v>
          </cell>
          <cell r="N51">
            <v>1651.9</v>
          </cell>
        </row>
        <row r="52">
          <cell r="C52" t="str">
            <v>UPAE GOIANA (COVID-19) - ISMEP</v>
          </cell>
          <cell r="E52" t="str">
            <v>3.4 - Material Farmacológico</v>
          </cell>
          <cell r="F52">
            <v>67729178000653</v>
          </cell>
          <cell r="G52" t="str">
            <v>COMERCIAL CIRURGICA RIOCLARENSE LTDA</v>
          </cell>
          <cell r="H52" t="str">
            <v>B</v>
          </cell>
          <cell r="I52" t="str">
            <v>S</v>
          </cell>
          <cell r="J52" t="str">
            <v>19749-1</v>
          </cell>
          <cell r="K52">
            <v>44565</v>
          </cell>
          <cell r="L52" t="str">
            <v>26220167729178000653550010000197491055634778</v>
          </cell>
          <cell r="M52" t="str">
            <v>26 -  Pernambuco</v>
          </cell>
          <cell r="N52">
            <v>12078.8</v>
          </cell>
        </row>
        <row r="53">
          <cell r="C53" t="str">
            <v>UPAE GOIANA (COVID-19) - ISMEP</v>
          </cell>
          <cell r="E53" t="str">
            <v>3.4 - Material Farmacológico</v>
          </cell>
          <cell r="F53">
            <v>10628136000102</v>
          </cell>
          <cell r="G53" t="str">
            <v>MENDES MANIPULACAO LTDA</v>
          </cell>
          <cell r="H53" t="str">
            <v>B</v>
          </cell>
          <cell r="I53" t="str">
            <v>S</v>
          </cell>
          <cell r="J53" t="str">
            <v>000067096</v>
          </cell>
          <cell r="K53">
            <v>44566</v>
          </cell>
          <cell r="L53" t="str">
            <v>26220110628136000102650010000670961858442190</v>
          </cell>
          <cell r="M53" t="str">
            <v>26 -  Pernambuco</v>
          </cell>
          <cell r="N53">
            <v>352.2</v>
          </cell>
        </row>
        <row r="54">
          <cell r="C54" t="str">
            <v>UPAE GOIANA (COVID-19) - ISMEP</v>
          </cell>
          <cell r="E54" t="str">
            <v>3.4 - Material Farmacológico</v>
          </cell>
          <cell r="F54">
            <v>8674752000140</v>
          </cell>
          <cell r="G54" t="str">
            <v>CIRURGICA MONTEBELLO LTDA</v>
          </cell>
          <cell r="H54" t="str">
            <v>B</v>
          </cell>
          <cell r="I54" t="str">
            <v>S</v>
          </cell>
          <cell r="J54" t="str">
            <v>000121373</v>
          </cell>
          <cell r="K54">
            <v>44566</v>
          </cell>
          <cell r="L54" t="str">
            <v>26220108674752000140550010001213731113790336</v>
          </cell>
          <cell r="M54" t="str">
            <v>26 -  Pernambuco</v>
          </cell>
          <cell r="N54">
            <v>1952.95</v>
          </cell>
        </row>
        <row r="55">
          <cell r="C55" t="str">
            <v>UPAE GOIANA (COVID-19) - ISMEP</v>
          </cell>
          <cell r="E55" t="str">
            <v>3.4 - Material Farmacológico</v>
          </cell>
          <cell r="F55">
            <v>67729178000653</v>
          </cell>
          <cell r="G55" t="str">
            <v>COMERCIAL CIRURGICA RIOCLARENSE LTDA</v>
          </cell>
          <cell r="H55" t="str">
            <v>B</v>
          </cell>
          <cell r="I55" t="str">
            <v>S</v>
          </cell>
          <cell r="J55" t="str">
            <v>0019890</v>
          </cell>
          <cell r="K55">
            <v>44567</v>
          </cell>
          <cell r="L55" t="str">
            <v>26220167729178000653550010000198901338105760</v>
          </cell>
          <cell r="M55" t="str">
            <v>26 -  Pernambuco</v>
          </cell>
          <cell r="N55">
            <v>3640</v>
          </cell>
        </row>
        <row r="56">
          <cell r="C56" t="str">
            <v>UPAE GOIANA (COVID-19) - ISMEP</v>
          </cell>
          <cell r="E56" t="str">
            <v>3.4 - Material Farmacológico</v>
          </cell>
          <cell r="F56">
            <v>11449180000100</v>
          </cell>
          <cell r="G56" t="str">
            <v>DPROSMED DISTRIBUIDORA DE PRODUTOS MEDICOS LTDA</v>
          </cell>
          <cell r="H56" t="str">
            <v>B</v>
          </cell>
          <cell r="I56" t="str">
            <v>S</v>
          </cell>
          <cell r="J56" t="str">
            <v>00047903</v>
          </cell>
          <cell r="K56">
            <v>44567</v>
          </cell>
          <cell r="L56" t="str">
            <v>26220111449180000100550010000479031000020365</v>
          </cell>
          <cell r="M56" t="str">
            <v>26 -  Pernambuco</v>
          </cell>
          <cell r="N56">
            <v>1372</v>
          </cell>
        </row>
        <row r="57">
          <cell r="C57" t="str">
            <v>UPAE GOIANA (COVID-19) - ISMEP</v>
          </cell>
          <cell r="E57" t="str">
            <v>3.4 - Material Farmacológico</v>
          </cell>
          <cell r="F57">
            <v>67729178000653</v>
          </cell>
          <cell r="G57" t="str">
            <v>COMERCIAL CIRURGICA RIOCLARENSE LTDA</v>
          </cell>
          <cell r="H57" t="str">
            <v>B</v>
          </cell>
          <cell r="I57" t="str">
            <v>S</v>
          </cell>
          <cell r="J57" t="str">
            <v>0019949</v>
          </cell>
          <cell r="K57">
            <v>44568</v>
          </cell>
          <cell r="L57" t="str">
            <v>26220167729178000653550010000199491478933656</v>
          </cell>
          <cell r="M57" t="str">
            <v>26 -  Pernambuco</v>
          </cell>
          <cell r="N57">
            <v>1040</v>
          </cell>
        </row>
        <row r="58">
          <cell r="C58" t="str">
            <v>UPAE GOIANA (COVID-19) - ISMEP</v>
          </cell>
          <cell r="E58" t="str">
            <v>3.4 - Material Farmacológico</v>
          </cell>
          <cell r="F58">
            <v>8778201000126</v>
          </cell>
          <cell r="G58" t="str">
            <v xml:space="preserve">DROGAFONTE MEDICAMENTO E MATERIAL HOSPITALAR </v>
          </cell>
          <cell r="H58" t="str">
            <v>B</v>
          </cell>
          <cell r="I58" t="str">
            <v>S</v>
          </cell>
          <cell r="J58" t="str">
            <v>000360474</v>
          </cell>
          <cell r="K58">
            <v>44568</v>
          </cell>
          <cell r="L58" t="str">
            <v>26220108778201000126550010003604741567773629</v>
          </cell>
          <cell r="M58" t="str">
            <v>26 -  Pernambuco</v>
          </cell>
          <cell r="N58">
            <v>4600</v>
          </cell>
        </row>
        <row r="59">
          <cell r="C59" t="str">
            <v>UPAE GOIANA (COVID-19) - ISMEP</v>
          </cell>
          <cell r="E59" t="str">
            <v>3.4 - Material Farmacológico</v>
          </cell>
          <cell r="F59">
            <v>11449180000290</v>
          </cell>
          <cell r="G59" t="str">
            <v>DPROSMED DISTRIBUIDORA DE PRODUTOS MEDICOS LTDA</v>
          </cell>
          <cell r="H59" t="str">
            <v>B</v>
          </cell>
          <cell r="I59" t="str">
            <v>S</v>
          </cell>
          <cell r="J59" t="str">
            <v>00002957</v>
          </cell>
          <cell r="K59">
            <v>44571</v>
          </cell>
          <cell r="L59" t="str">
            <v>26220111449180000290550010000029571000022109</v>
          </cell>
          <cell r="M59" t="str">
            <v>26 -  Pernambuco</v>
          </cell>
          <cell r="N59">
            <v>159.78</v>
          </cell>
        </row>
        <row r="60">
          <cell r="C60" t="str">
            <v>UPAE GOIANA (COVID-19) - ISMEP</v>
          </cell>
          <cell r="E60" t="str">
            <v>3.4 - Material Farmacológico</v>
          </cell>
          <cell r="F60">
            <v>67729178000653</v>
          </cell>
          <cell r="G60" t="str">
            <v>COMERCIAL CIRURGICA RIOCLARENSE LTDA</v>
          </cell>
          <cell r="H60" t="str">
            <v>B</v>
          </cell>
          <cell r="I60" t="str">
            <v>S</v>
          </cell>
          <cell r="J60" t="str">
            <v>0019993</v>
          </cell>
          <cell r="K60">
            <v>44568</v>
          </cell>
          <cell r="L60" t="str">
            <v>26220167729178000653550010000199931670536870</v>
          </cell>
          <cell r="M60" t="str">
            <v>26 -  Pernambuco</v>
          </cell>
          <cell r="N60">
            <v>9197.6</v>
          </cell>
        </row>
        <row r="61">
          <cell r="C61" t="str">
            <v>UPAE GOIANA (COVID-19) - ISMEP</v>
          </cell>
          <cell r="E61" t="str">
            <v>3.4 - Material Farmacológico</v>
          </cell>
          <cell r="F61">
            <v>11449180000100</v>
          </cell>
          <cell r="G61" t="str">
            <v>DPROSMED DISTRIBUIDORA DE PRODUTOS MEDICOS LTDA</v>
          </cell>
          <cell r="H61" t="str">
            <v>B</v>
          </cell>
          <cell r="I61" t="str">
            <v>S</v>
          </cell>
          <cell r="J61" t="str">
            <v>00047974</v>
          </cell>
          <cell r="K61">
            <v>44568</v>
          </cell>
          <cell r="L61" t="str">
            <v>26220111449180000100550010000479741000021509</v>
          </cell>
          <cell r="M61" t="str">
            <v>26 -  Pernambuco</v>
          </cell>
          <cell r="N61">
            <v>4068.64</v>
          </cell>
        </row>
        <row r="62">
          <cell r="C62" t="str">
            <v>UPAE GOIANA (COVID-19) - ISMEP</v>
          </cell>
          <cell r="E62" t="str">
            <v>3.4 - Material Farmacológico</v>
          </cell>
          <cell r="F62">
            <v>11449180000100</v>
          </cell>
          <cell r="G62" t="str">
            <v>DPROSMED DISTRIBUIDORA DE PRODUTOS MEDICOS LTDA</v>
          </cell>
          <cell r="H62" t="str">
            <v>B</v>
          </cell>
          <cell r="I62" t="str">
            <v>S</v>
          </cell>
          <cell r="J62" t="str">
            <v>00047980</v>
          </cell>
          <cell r="K62">
            <v>44568</v>
          </cell>
          <cell r="L62" t="str">
            <v>26220111449180000100550010000479801000021565</v>
          </cell>
          <cell r="M62" t="str">
            <v>26 -  Pernambuco</v>
          </cell>
          <cell r="N62">
            <v>3187.38</v>
          </cell>
        </row>
        <row r="63">
          <cell r="C63" t="str">
            <v>UPAE GOIANA (COVID-19) - ISMEP</v>
          </cell>
          <cell r="E63" t="str">
            <v>3.4 - Material Farmacológico</v>
          </cell>
          <cell r="F63">
            <v>11449180000100</v>
          </cell>
          <cell r="G63" t="str">
            <v>DPROSMED DISTRIBUIDORA DE PRODUTOS MEDICOS LTDA</v>
          </cell>
          <cell r="H63" t="str">
            <v>B</v>
          </cell>
          <cell r="I63" t="str">
            <v>S</v>
          </cell>
          <cell r="J63" t="str">
            <v>00048020</v>
          </cell>
          <cell r="K63">
            <v>44571</v>
          </cell>
          <cell r="L63" t="str">
            <v>26220111449180000100550010000480201000022143</v>
          </cell>
          <cell r="M63" t="str">
            <v>26 -  Pernambuco</v>
          </cell>
          <cell r="N63">
            <v>3824.86</v>
          </cell>
        </row>
        <row r="64">
          <cell r="C64" t="str">
            <v>UPAE GOIANA (COVID-19) - ISMEP</v>
          </cell>
          <cell r="E64" t="str">
            <v>3.4 - Material Farmacológico</v>
          </cell>
          <cell r="F64">
            <v>8674752000140</v>
          </cell>
          <cell r="G64" t="str">
            <v>CIRURGICA MONTEBELLO LTDA</v>
          </cell>
          <cell r="H64" t="str">
            <v>B</v>
          </cell>
          <cell r="I64" t="str">
            <v>S</v>
          </cell>
          <cell r="J64" t="str">
            <v>000121782</v>
          </cell>
          <cell r="K64">
            <v>44571</v>
          </cell>
          <cell r="L64" t="str">
            <v>26220108674752000140550010001217821691743669</v>
          </cell>
          <cell r="M64" t="str">
            <v>26 -  Pernambuco</v>
          </cell>
          <cell r="N64">
            <v>6768.22</v>
          </cell>
        </row>
        <row r="65">
          <cell r="C65" t="str">
            <v>UPAE GOIANA (COVID-19) - ISMEP</v>
          </cell>
          <cell r="E65" t="str">
            <v>3.4 - Material Farmacológico</v>
          </cell>
          <cell r="F65">
            <v>12882932000194</v>
          </cell>
          <cell r="G65" t="str">
            <v>EXOMED COMERCIO ATACADISTA DE MEDICAMENTOS LTDA</v>
          </cell>
          <cell r="H65" t="str">
            <v>B</v>
          </cell>
          <cell r="I65" t="str">
            <v>S</v>
          </cell>
          <cell r="J65" t="str">
            <v>157652</v>
          </cell>
          <cell r="K65">
            <v>44571</v>
          </cell>
          <cell r="L65" t="str">
            <v>26220112882932000194550010001576521766904198</v>
          </cell>
          <cell r="M65" t="str">
            <v>26 -  Pernambuco</v>
          </cell>
          <cell r="N65">
            <v>15802.1</v>
          </cell>
        </row>
        <row r="66">
          <cell r="C66" t="str">
            <v>UPAE GOIANA (COVID-19) - ISMEP</v>
          </cell>
          <cell r="E66" t="str">
            <v>3.4 - Material Farmacológico</v>
          </cell>
          <cell r="F66">
            <v>67729178000653</v>
          </cell>
          <cell r="G66" t="str">
            <v>COMERCIAL CIRURGICA RIOCLARENSE LTDA</v>
          </cell>
          <cell r="H66" t="str">
            <v>B</v>
          </cell>
          <cell r="I66" t="str">
            <v>S</v>
          </cell>
          <cell r="J66" t="str">
            <v>0020275</v>
          </cell>
          <cell r="K66">
            <v>44574</v>
          </cell>
          <cell r="L66" t="str">
            <v>26220167729178000653550010000202751334974864</v>
          </cell>
          <cell r="M66" t="str">
            <v>26 -  Pernambuco</v>
          </cell>
          <cell r="N66">
            <v>3629.51</v>
          </cell>
        </row>
        <row r="67">
          <cell r="C67" t="str">
            <v>UPAE GOIANA (COVID-19) - ISMEP</v>
          </cell>
          <cell r="E67" t="str">
            <v>3.4 - Material Farmacológico</v>
          </cell>
          <cell r="F67">
            <v>21381761000100</v>
          </cell>
          <cell r="G67" t="str">
            <v>SIX DISTRIBUIDORA HOSPITALAR LTDA</v>
          </cell>
          <cell r="H67" t="str">
            <v>B</v>
          </cell>
          <cell r="I67" t="str">
            <v>S</v>
          </cell>
          <cell r="J67" t="str">
            <v>000045840</v>
          </cell>
          <cell r="K67">
            <v>44574</v>
          </cell>
          <cell r="L67" t="str">
            <v>26220121381761000100550010000458401340286833</v>
          </cell>
          <cell r="M67" t="str">
            <v>26 -  Pernambuco</v>
          </cell>
          <cell r="N67">
            <v>1485</v>
          </cell>
        </row>
        <row r="68">
          <cell r="C68" t="str">
            <v>UPAE GOIANA (COVID-19) - ISMEP</v>
          </cell>
          <cell r="E68" t="str">
            <v>3.4 - Material Farmacológico</v>
          </cell>
          <cell r="F68">
            <v>8674752000140</v>
          </cell>
          <cell r="G68" t="str">
            <v>CIRURGICA MONTEBELLO LTDA</v>
          </cell>
          <cell r="H68" t="str">
            <v>B</v>
          </cell>
          <cell r="I68" t="str">
            <v>S</v>
          </cell>
          <cell r="J68" t="str">
            <v>000122215</v>
          </cell>
          <cell r="K68">
            <v>44574</v>
          </cell>
          <cell r="L68" t="str">
            <v>26220108674752000140550010001222151053812962</v>
          </cell>
          <cell r="M68" t="str">
            <v>26 -  Pernambuco</v>
          </cell>
          <cell r="N68">
            <v>145.63</v>
          </cell>
        </row>
        <row r="69">
          <cell r="C69" t="str">
            <v>UPAE GOIANA (COVID-19) - ISMEP</v>
          </cell>
          <cell r="E69" t="str">
            <v>3.4 - Material Farmacológico</v>
          </cell>
          <cell r="F69">
            <v>8778201000126</v>
          </cell>
          <cell r="G69" t="str">
            <v xml:space="preserve">DROGAFONTE MEDICAMENTO E MATERIAL HOSPITALAR </v>
          </cell>
          <cell r="H69" t="str">
            <v>B</v>
          </cell>
          <cell r="I69" t="str">
            <v>S</v>
          </cell>
          <cell r="J69" t="str">
            <v>000360898</v>
          </cell>
          <cell r="K69">
            <v>44575</v>
          </cell>
          <cell r="L69" t="str">
            <v>26220108778201000126550010003608981484248679</v>
          </cell>
          <cell r="M69" t="str">
            <v>26 -  Pernambuco</v>
          </cell>
          <cell r="N69">
            <v>411.6</v>
          </cell>
        </row>
        <row r="70">
          <cell r="C70" t="str">
            <v>UPAE GOIANA (COVID-19) - ISMEP</v>
          </cell>
          <cell r="E70" t="str">
            <v>3.4 - Material Farmacológico</v>
          </cell>
          <cell r="F70">
            <v>8674752000140</v>
          </cell>
          <cell r="G70" t="str">
            <v>CIRURGICA MONTEBELLO LTDA</v>
          </cell>
          <cell r="H70" t="str">
            <v>B</v>
          </cell>
          <cell r="I70" t="str">
            <v>S</v>
          </cell>
          <cell r="J70" t="str">
            <v>000122660</v>
          </cell>
          <cell r="K70">
            <v>44581</v>
          </cell>
          <cell r="L70" t="str">
            <v>26220108674752000140550010001226601704738150</v>
          </cell>
          <cell r="M70" t="str">
            <v>26 -  Pernambuco</v>
          </cell>
          <cell r="N70">
            <v>2784.2</v>
          </cell>
        </row>
        <row r="71">
          <cell r="C71" t="str">
            <v>UPAE GOIANA (COVID-19) - ISMEP</v>
          </cell>
          <cell r="E71" t="str">
            <v>3.4 - Material Farmacológico</v>
          </cell>
          <cell r="F71">
            <v>12882932000194</v>
          </cell>
          <cell r="G71" t="str">
            <v>EXOMED COMERCIO ATACADISTA DE MEDICAMENTOS LTDA</v>
          </cell>
          <cell r="H71" t="str">
            <v>B</v>
          </cell>
          <cell r="I71" t="str">
            <v>S</v>
          </cell>
          <cell r="J71" t="str">
            <v>157961</v>
          </cell>
          <cell r="K71">
            <v>44581</v>
          </cell>
          <cell r="L71" t="str">
            <v>26220112882932000194550010001579611265204547</v>
          </cell>
          <cell r="M71" t="str">
            <v>26 -  Pernambuco</v>
          </cell>
          <cell r="N71">
            <v>4816.03</v>
          </cell>
        </row>
        <row r="72">
          <cell r="C72" t="str">
            <v>UPAE GOIANA (COVID-19) - ISMEP</v>
          </cell>
          <cell r="E72" t="str">
            <v>3.4 - Material Farmacológico</v>
          </cell>
          <cell r="F72">
            <v>8778201000126</v>
          </cell>
          <cell r="G72" t="str">
            <v xml:space="preserve">DROGAFONTE MEDICAMENTO E MATERIAL HOSPITALAR </v>
          </cell>
          <cell r="H72" t="str">
            <v>B</v>
          </cell>
          <cell r="I72" t="str">
            <v>S</v>
          </cell>
          <cell r="J72" t="str">
            <v>000361421</v>
          </cell>
          <cell r="K72">
            <v>44581</v>
          </cell>
          <cell r="L72" t="str">
            <v>26220108778201000126550010003614211955505401</v>
          </cell>
          <cell r="M72" t="str">
            <v>26 -  Pernambuco</v>
          </cell>
          <cell r="N72">
            <v>1178</v>
          </cell>
        </row>
        <row r="73">
          <cell r="C73" t="str">
            <v>UPAE GOIANA (COVID-19) - ISMEP</v>
          </cell>
          <cell r="E73" t="str">
            <v>3.4 - Material Farmacológico</v>
          </cell>
          <cell r="F73">
            <v>3817043000152</v>
          </cell>
          <cell r="G73" t="str">
            <v xml:space="preserve">PHARMAPLUS LTDA </v>
          </cell>
          <cell r="H73" t="str">
            <v>B</v>
          </cell>
          <cell r="I73" t="str">
            <v>S</v>
          </cell>
          <cell r="J73" t="str">
            <v>000039795</v>
          </cell>
          <cell r="K73">
            <v>44581</v>
          </cell>
          <cell r="L73" t="str">
            <v>26220103817043000152550010000397951031974401</v>
          </cell>
          <cell r="M73" t="str">
            <v>26 -  Pernambuco</v>
          </cell>
          <cell r="N73">
            <v>3860</v>
          </cell>
        </row>
        <row r="74">
          <cell r="C74" t="str">
            <v>UPAE GOIANA (COVID-19) - ISMEP</v>
          </cell>
          <cell r="E74" t="str">
            <v>3.4 - Material Farmacológico</v>
          </cell>
          <cell r="F74">
            <v>23680034000170</v>
          </cell>
          <cell r="G74" t="str">
            <v>D ARAUJO COMERCIAL EIRELLI</v>
          </cell>
          <cell r="H74" t="str">
            <v>B</v>
          </cell>
          <cell r="I74" t="str">
            <v>S</v>
          </cell>
          <cell r="J74" t="str">
            <v>000005344</v>
          </cell>
          <cell r="K74">
            <v>44587</v>
          </cell>
          <cell r="L74" t="str">
            <v>26220123680034000170550010000053441832650667</v>
          </cell>
          <cell r="M74" t="str">
            <v>26 -  Pernambuco</v>
          </cell>
          <cell r="N74">
            <v>3500</v>
          </cell>
        </row>
        <row r="75">
          <cell r="C75" t="str">
            <v>UPAE GOIANA (COVID-19) - ISMEP</v>
          </cell>
          <cell r="E75" t="str">
            <v>3.4 - Material Farmacológico</v>
          </cell>
          <cell r="F75">
            <v>7484373000124</v>
          </cell>
          <cell r="G75" t="str">
            <v>UNI HOSPITALAR LTDA</v>
          </cell>
          <cell r="H75" t="str">
            <v>B</v>
          </cell>
          <cell r="I75" t="str">
            <v>S</v>
          </cell>
          <cell r="J75" t="str">
            <v>000139459</v>
          </cell>
          <cell r="K75">
            <v>44587</v>
          </cell>
          <cell r="L75" t="str">
            <v>26220107484373000124550010001394591263716814</v>
          </cell>
          <cell r="M75" t="str">
            <v>26 -  Pernambuco</v>
          </cell>
          <cell r="N75">
            <v>1049.46</v>
          </cell>
        </row>
        <row r="76">
          <cell r="C76" t="str">
            <v>UPAE GOIANA (COVID-19) - ISMEP</v>
          </cell>
          <cell r="E76" t="str">
            <v>3.4 - Material Farmacológico</v>
          </cell>
          <cell r="F76">
            <v>67729178000653</v>
          </cell>
          <cell r="G76" t="str">
            <v>COMERCIAL CIRURGICA RIOCLARENSE LTDA</v>
          </cell>
          <cell r="H76" t="str">
            <v>B</v>
          </cell>
          <cell r="I76" t="str">
            <v>S</v>
          </cell>
          <cell r="J76" t="str">
            <v>0021034</v>
          </cell>
          <cell r="K76">
            <v>44587</v>
          </cell>
          <cell r="L76" t="str">
            <v>262201677291878000653550010000210341977899092</v>
          </cell>
          <cell r="M76" t="str">
            <v>26 -  Pernambuco</v>
          </cell>
          <cell r="N76">
            <v>3338</v>
          </cell>
        </row>
        <row r="77">
          <cell r="C77" t="str">
            <v>UPAE GOIANA (COVID-19) - ISMEP</v>
          </cell>
          <cell r="E77" t="str">
            <v>3.4 - Material Farmacológico</v>
          </cell>
          <cell r="F77">
            <v>8674752000140</v>
          </cell>
          <cell r="G77" t="str">
            <v>CIRURGICA MONTEBELLO LTDA</v>
          </cell>
          <cell r="H77" t="str">
            <v>B</v>
          </cell>
          <cell r="I77" t="str">
            <v>S</v>
          </cell>
          <cell r="J77" t="str">
            <v>000123239</v>
          </cell>
          <cell r="K77">
            <v>44588</v>
          </cell>
          <cell r="L77" t="str">
            <v>26220108674752000140550010001232391964642705</v>
          </cell>
          <cell r="M77" t="str">
            <v>26 -  Pernambuco</v>
          </cell>
          <cell r="N77">
            <v>10321.01</v>
          </cell>
        </row>
        <row r="78">
          <cell r="C78" t="str">
            <v>UPAE GOIANA (COVID-19) - ISMEP</v>
          </cell>
          <cell r="E78" t="str">
            <v>3.4 - Material Farmacológico</v>
          </cell>
          <cell r="F78">
            <v>21596736000144</v>
          </cell>
          <cell r="G78" t="str">
            <v>ULTRAMEGA DISTRIBUIDORA HOSPITALAR - LTDA</v>
          </cell>
          <cell r="H78" t="str">
            <v>B</v>
          </cell>
          <cell r="I78" t="str">
            <v>S</v>
          </cell>
          <cell r="J78" t="str">
            <v>00146318</v>
          </cell>
          <cell r="K78">
            <v>44588</v>
          </cell>
          <cell r="L78" t="str">
            <v>26220121596736000144550010001463181001508876</v>
          </cell>
          <cell r="M78" t="str">
            <v>26 -  Pernambuco</v>
          </cell>
          <cell r="N78">
            <v>2750</v>
          </cell>
        </row>
        <row r="79">
          <cell r="C79" t="str">
            <v>UPAE GOIANA (COVID-19) - ISMEP</v>
          </cell>
          <cell r="E79" t="str">
            <v>3.4 - Material Farmacológico</v>
          </cell>
          <cell r="F79">
            <v>8778201000126</v>
          </cell>
          <cell r="G79" t="str">
            <v xml:space="preserve">DROGAFONTE MEDICAMENTO E MATERIAL HOSPITALAR </v>
          </cell>
          <cell r="H79" t="str">
            <v>B</v>
          </cell>
          <cell r="I79" t="str">
            <v>S</v>
          </cell>
          <cell r="J79" t="str">
            <v>000361967</v>
          </cell>
          <cell r="K79">
            <v>44588</v>
          </cell>
          <cell r="L79" t="str">
            <v>26220108778201000126550010003619671767440310</v>
          </cell>
          <cell r="M79" t="str">
            <v>26 -  Pernambuco</v>
          </cell>
          <cell r="N79">
            <v>4714</v>
          </cell>
        </row>
        <row r="80">
          <cell r="C80" t="str">
            <v>UPAE GOIANA (COVID-19) - ISMEP</v>
          </cell>
          <cell r="E80" t="str">
            <v>3.14 - Alimentação Preparada</v>
          </cell>
          <cell r="F80">
            <v>7160019000225</v>
          </cell>
          <cell r="G80" t="str">
            <v xml:space="preserve">VITALE COMERCIO S.A </v>
          </cell>
          <cell r="H80" t="str">
            <v>B</v>
          </cell>
          <cell r="I80" t="str">
            <v>S</v>
          </cell>
          <cell r="J80" t="str">
            <v>986</v>
          </cell>
          <cell r="K80">
            <v>44566</v>
          </cell>
          <cell r="L80" t="str">
            <v>26220107160019000225550010000009861294322004</v>
          </cell>
          <cell r="M80" t="str">
            <v>26 -  Pernambuco</v>
          </cell>
          <cell r="N80">
            <v>1756.4</v>
          </cell>
        </row>
        <row r="81">
          <cell r="C81" t="str">
            <v>UPAE GOIANA (COVID-19) - ISMEP</v>
          </cell>
          <cell r="E81" t="str">
            <v>3.14 - Alimentação Preparada</v>
          </cell>
          <cell r="F81">
            <v>7160019000225</v>
          </cell>
          <cell r="G81" t="str">
            <v xml:space="preserve">VITALE COMERCIO S.A </v>
          </cell>
          <cell r="H81" t="str">
            <v>B</v>
          </cell>
          <cell r="I81" t="str">
            <v>S</v>
          </cell>
          <cell r="J81" t="str">
            <v>1043</v>
          </cell>
          <cell r="K81">
            <v>44568</v>
          </cell>
          <cell r="L81" t="str">
            <v>26220107160019000225550010000010431549614690</v>
          </cell>
          <cell r="M81" t="str">
            <v>26 -  Pernambuco</v>
          </cell>
          <cell r="N81">
            <v>1578.75</v>
          </cell>
        </row>
        <row r="82">
          <cell r="C82" t="str">
            <v>UPAE GOIANA (COVID-19) - ISMEP</v>
          </cell>
          <cell r="E82" t="str">
            <v>3.14 - Alimentação Preparada</v>
          </cell>
          <cell r="F82">
            <v>7160019000225</v>
          </cell>
          <cell r="G82" t="str">
            <v xml:space="preserve">VITALE COMERCIO S.A </v>
          </cell>
          <cell r="H82" t="str">
            <v>B</v>
          </cell>
          <cell r="I82" t="str">
            <v>S</v>
          </cell>
          <cell r="J82" t="str">
            <v>1052</v>
          </cell>
          <cell r="K82">
            <v>44571</v>
          </cell>
          <cell r="L82" t="str">
            <v>26220107160019000225550010000010521572459883</v>
          </cell>
          <cell r="M82" t="str">
            <v>26 -  Pernambuco</v>
          </cell>
          <cell r="N82">
            <v>6225.8</v>
          </cell>
        </row>
        <row r="83">
          <cell r="C83" t="str">
            <v>UPAE GOIANA (COVID-19) - ISMEP</v>
          </cell>
          <cell r="E83" t="str">
            <v>3.14 - Alimentação Preparada</v>
          </cell>
          <cell r="F83">
            <v>7160019000225</v>
          </cell>
          <cell r="G83" t="str">
            <v xml:space="preserve">VITALE COMERCIO S.A </v>
          </cell>
          <cell r="H83" t="str">
            <v>B</v>
          </cell>
          <cell r="I83" t="str">
            <v>S</v>
          </cell>
          <cell r="J83" t="str">
            <v>1256</v>
          </cell>
          <cell r="K83">
            <v>44588</v>
          </cell>
          <cell r="L83" t="str">
            <v>26220107160019000225550010000012561646624246</v>
          </cell>
          <cell r="M83" t="str">
            <v>26 -  Pernambuco</v>
          </cell>
          <cell r="N83">
            <v>4648.5</v>
          </cell>
        </row>
        <row r="84">
          <cell r="C84" t="str">
            <v>UPAE GOIANA (COVID-19) - ISMEP</v>
          </cell>
          <cell r="E84" t="str">
            <v>3.5 - Material Odontológico</v>
          </cell>
          <cell r="F84">
            <v>67729178000653</v>
          </cell>
          <cell r="G84" t="str">
            <v>COMERCIAL CIRURGICA RIOCLARENSE LTDA</v>
          </cell>
          <cell r="H84" t="str">
            <v>B</v>
          </cell>
          <cell r="I84" t="str">
            <v>S</v>
          </cell>
          <cell r="J84" t="str">
            <v>0020275</v>
          </cell>
          <cell r="K84">
            <v>44574</v>
          </cell>
          <cell r="L84" t="str">
            <v>26220167729178000653550010000202751334974864</v>
          </cell>
          <cell r="M84" t="str">
            <v>26 -  Pernambuco</v>
          </cell>
          <cell r="N84">
            <v>101.25</v>
          </cell>
        </row>
        <row r="85">
          <cell r="C85" t="str">
            <v>UPAE GOIANA (COVID-19) - ISMEP</v>
          </cell>
          <cell r="E85" t="str">
            <v>3.99 - Outras despesas com Material de Consumo</v>
          </cell>
          <cell r="F85">
            <v>3307478000157</v>
          </cell>
          <cell r="G85" t="str">
            <v>MAX FILMES COMERCIO LTDA</v>
          </cell>
          <cell r="H85" t="str">
            <v>B</v>
          </cell>
          <cell r="I85" t="str">
            <v>S</v>
          </cell>
          <cell r="J85" t="str">
            <v>000014552</v>
          </cell>
          <cell r="K85">
            <v>44567</v>
          </cell>
          <cell r="L85" t="str">
            <v>26220103307478000157550040000145521100145523</v>
          </cell>
          <cell r="M85" t="str">
            <v>26 -  Pernambuco</v>
          </cell>
          <cell r="N85">
            <v>2570</v>
          </cell>
        </row>
        <row r="86">
          <cell r="C86" t="str">
            <v>UPAE GOIANA (COVID-19) - ISMEP</v>
          </cell>
          <cell r="E86" t="str">
            <v>3.7 - Material de Limpeza e Produtos de Hgienização</v>
          </cell>
          <cell r="F86">
            <v>28588334000147</v>
          </cell>
          <cell r="G86" t="str">
            <v>ELAINE CRISTINA ARAUJO DE MELO ME</v>
          </cell>
          <cell r="H86" t="str">
            <v>B</v>
          </cell>
          <cell r="I86" t="str">
            <v>S</v>
          </cell>
          <cell r="J86" t="str">
            <v>000000795</v>
          </cell>
          <cell r="K86">
            <v>44564</v>
          </cell>
          <cell r="L86" t="str">
            <v>26220128588334000147550010000007951220007958</v>
          </cell>
          <cell r="M86" t="str">
            <v>26 -  Pernambuco</v>
          </cell>
          <cell r="N86">
            <v>3400</v>
          </cell>
        </row>
        <row r="87">
          <cell r="C87" t="str">
            <v>UPAE GOIANA (COVID-19) - ISMEP</v>
          </cell>
          <cell r="E87" t="str">
            <v>3.7 - Material de Limpeza e Produtos de Hgienização</v>
          </cell>
          <cell r="F87">
            <v>36898820000190</v>
          </cell>
          <cell r="G87" t="str">
            <v>PREMIUM DISITRIBUIDORA MAT ESCRITORIO LIMPEZA LTDA</v>
          </cell>
          <cell r="H87" t="str">
            <v>B</v>
          </cell>
          <cell r="I87" t="str">
            <v>S</v>
          </cell>
          <cell r="J87" t="str">
            <v>000001377</v>
          </cell>
          <cell r="K87">
            <v>44565</v>
          </cell>
          <cell r="L87" t="str">
            <v>26220136898820000190550010000013771000070191</v>
          </cell>
          <cell r="M87" t="str">
            <v>26 -  Pernambuco</v>
          </cell>
          <cell r="N87">
            <v>227.7</v>
          </cell>
        </row>
        <row r="88">
          <cell r="C88" t="str">
            <v>UPAE GOIANA (COVID-19) - ISMEP</v>
          </cell>
          <cell r="E88" t="str">
            <v>3.7 - Material de Limpeza e Produtos de Hgienização</v>
          </cell>
          <cell r="F88">
            <v>31329180000183</v>
          </cell>
          <cell r="G88" t="str">
            <v>MAXXESUPRE COMERCIO DE SANIANTES  EIRELI</v>
          </cell>
          <cell r="H88" t="str">
            <v>B</v>
          </cell>
          <cell r="I88" t="str">
            <v>S</v>
          </cell>
          <cell r="J88" t="str">
            <v>15154</v>
          </cell>
          <cell r="K88">
            <v>44560</v>
          </cell>
          <cell r="L88" t="str">
            <v>26211231329180000183550070000151541955508860</v>
          </cell>
          <cell r="M88" t="str">
            <v>26 -  Pernambuco</v>
          </cell>
          <cell r="N88">
            <v>844.9</v>
          </cell>
        </row>
        <row r="89">
          <cell r="C89" t="str">
            <v>UPAE GOIANA (COVID-19) - ISMEP</v>
          </cell>
          <cell r="E89" t="str">
            <v>3.7 - Material de Limpeza e Produtos de Hgienização</v>
          </cell>
          <cell r="F89">
            <v>36898820000190</v>
          </cell>
          <cell r="G89" t="str">
            <v>PREMIUM DISITRIBUIDORA MAT ESCRITORIO LIMPEZA LTDA</v>
          </cell>
          <cell r="H89" t="str">
            <v>B</v>
          </cell>
          <cell r="I89" t="str">
            <v>S</v>
          </cell>
          <cell r="J89" t="str">
            <v>000001390</v>
          </cell>
          <cell r="K89">
            <v>44571</v>
          </cell>
          <cell r="L89" t="str">
            <v>26220136898820000190550010000013901000070614</v>
          </cell>
          <cell r="M89" t="str">
            <v>26 -  Pernambuco</v>
          </cell>
          <cell r="N89">
            <v>168.36</v>
          </cell>
        </row>
        <row r="90">
          <cell r="C90" t="str">
            <v>UPAE GOIANA (COVID-19) - ISMEP</v>
          </cell>
          <cell r="E90" t="str">
            <v>3.7 - Material de Limpeza e Produtos de Hgienização</v>
          </cell>
          <cell r="F90">
            <v>8674752000301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000011320</v>
          </cell>
          <cell r="K90">
            <v>44572</v>
          </cell>
          <cell r="L90" t="str">
            <v>26220108674752000301550010000113201581538125</v>
          </cell>
          <cell r="M90" t="str">
            <v>26 -  Pernambuco</v>
          </cell>
          <cell r="N90">
            <v>942.64</v>
          </cell>
        </row>
        <row r="91">
          <cell r="C91" t="str">
            <v>UPAE GOIANA (COVID-19) - ISMEP</v>
          </cell>
          <cell r="E91" t="str">
            <v>3.7 - Material de Limpeza e Produtos de Hgienização</v>
          </cell>
          <cell r="F91">
            <v>8674752000301</v>
          </cell>
          <cell r="G91" t="str">
            <v>CIRURGICA MONTEBELLO LTDA</v>
          </cell>
          <cell r="H91" t="str">
            <v>B</v>
          </cell>
          <cell r="I91" t="str">
            <v>S</v>
          </cell>
          <cell r="J91" t="str">
            <v>000121985</v>
          </cell>
          <cell r="K91">
            <v>44572</v>
          </cell>
          <cell r="L91" t="str">
            <v>26220108674752000140550010001219851249911236</v>
          </cell>
          <cell r="M91" t="str">
            <v>26 -  Pernambuco</v>
          </cell>
          <cell r="N91">
            <v>69.900000000000006</v>
          </cell>
        </row>
        <row r="92">
          <cell r="C92" t="str">
            <v>UPAE GOIANA (COVID-19) - ISMEP</v>
          </cell>
          <cell r="E92" t="str">
            <v>3.14 - Alimentação Preparada</v>
          </cell>
          <cell r="F92">
            <v>28637117000108</v>
          </cell>
          <cell r="G92" t="str">
            <v>INOWA SOLUCOES EM FORN DE ALIMEN</v>
          </cell>
          <cell r="H92" t="str">
            <v>B</v>
          </cell>
          <cell r="I92" t="str">
            <v>S</v>
          </cell>
          <cell r="J92" t="str">
            <v>000001021</v>
          </cell>
          <cell r="K92">
            <v>44594</v>
          </cell>
          <cell r="L92" t="str">
            <v>26220228637117000108550010000010211000161388</v>
          </cell>
          <cell r="M92" t="str">
            <v>26 -  Pernambuco</v>
          </cell>
          <cell r="N92">
            <v>27596.6</v>
          </cell>
        </row>
        <row r="93">
          <cell r="C93" t="str">
            <v>UPAE GOIANA (COVID-19) - ISMEP</v>
          </cell>
          <cell r="E93" t="str">
            <v>3.6 - Material de Expediente</v>
          </cell>
          <cell r="F93">
            <v>36898820000190</v>
          </cell>
          <cell r="G93" t="str">
            <v>PREMIUM DISITRIBUIDORA MAT ESCRITORIO LIMPEZA LTDA</v>
          </cell>
          <cell r="H93" t="str">
            <v>B</v>
          </cell>
          <cell r="I93" t="str">
            <v>S</v>
          </cell>
          <cell r="J93" t="str">
            <v>000001377</v>
          </cell>
          <cell r="K93">
            <v>44565</v>
          </cell>
          <cell r="L93" t="str">
            <v>26220136898820000190550010000013771000070191</v>
          </cell>
          <cell r="M93" t="str">
            <v>26 -  Pernambuco</v>
          </cell>
          <cell r="N93">
            <v>23.5</v>
          </cell>
        </row>
        <row r="94">
          <cell r="C94" t="str">
            <v>UPAE GOIANA (COVID-19) - ISMEP</v>
          </cell>
          <cell r="E94" t="str">
            <v>3.6 - Material de Expediente</v>
          </cell>
          <cell r="F94">
            <v>36898820000190</v>
          </cell>
          <cell r="G94" t="str">
            <v>PREMIUM DISITRIBUIDORA MAT ESCRITORIO LIMPEZA LTDA</v>
          </cell>
          <cell r="H94" t="str">
            <v>B</v>
          </cell>
          <cell r="I94" t="str">
            <v>S</v>
          </cell>
          <cell r="J94" t="str">
            <v>000001390</v>
          </cell>
          <cell r="K94">
            <v>44571</v>
          </cell>
          <cell r="L94" t="str">
            <v>26220136898820000190550010000013901000070614</v>
          </cell>
          <cell r="M94" t="str">
            <v>26 -  Pernambuco</v>
          </cell>
          <cell r="N94">
            <v>1371.1</v>
          </cell>
        </row>
        <row r="95">
          <cell r="C95" t="str">
            <v>UPAE GOIANA (COVID-19) - ISMEP</v>
          </cell>
          <cell r="E95" t="str">
            <v>3.6 - Material de Expediente</v>
          </cell>
          <cell r="F95">
            <v>36898820000190</v>
          </cell>
          <cell r="G95" t="str">
            <v>PREMIUM DISITRIBUIDORA MAT ESCRITORIO LIMPEZA LTDA</v>
          </cell>
          <cell r="H95" t="str">
            <v>B</v>
          </cell>
          <cell r="I95" t="str">
            <v>S</v>
          </cell>
          <cell r="J95" t="str">
            <v>000001410</v>
          </cell>
          <cell r="K95">
            <v>44581</v>
          </cell>
          <cell r="L95" t="str">
            <v>26220136898820000190550010000014101000071399</v>
          </cell>
          <cell r="M95" t="str">
            <v>26 -  Pernambuco</v>
          </cell>
          <cell r="N95">
            <v>3074.1</v>
          </cell>
        </row>
        <row r="96">
          <cell r="C96" t="str">
            <v>UPAE GOIANA (COVID-19) - ISMEP</v>
          </cell>
          <cell r="E96" t="str">
            <v>3.1 - Combustíveis e Lubrificantes Automotivos</v>
          </cell>
          <cell r="F96">
            <v>5822300000170</v>
          </cell>
          <cell r="G96" t="str">
            <v>VIEIRA RABELO LTDA</v>
          </cell>
          <cell r="H96" t="str">
            <v>B</v>
          </cell>
          <cell r="I96" t="str">
            <v>S</v>
          </cell>
          <cell r="J96" t="str">
            <v>2073</v>
          </cell>
          <cell r="K96">
            <v>44594</v>
          </cell>
          <cell r="L96" t="str">
            <v>26220205822300000170550010000020731001734304</v>
          </cell>
          <cell r="M96" t="str">
            <v>26 -  Pernambuco</v>
          </cell>
          <cell r="N96">
            <v>2795.71</v>
          </cell>
        </row>
        <row r="97">
          <cell r="C97" t="str">
            <v>UPAE GOIANA (COVID-19) - ISMEP</v>
          </cell>
          <cell r="E97" t="str">
            <v xml:space="preserve">3.9 - Material para Manutenção de Bens Imóveis </v>
          </cell>
          <cell r="F97">
            <v>36898820000190</v>
          </cell>
          <cell r="G97" t="str">
            <v>PREMIUM DISITRIBUIDORA MAT ESCRITORIO LIMPEZA LTDA</v>
          </cell>
          <cell r="H97" t="str">
            <v>B</v>
          </cell>
          <cell r="I97" t="str">
            <v>S</v>
          </cell>
          <cell r="J97" t="str">
            <v>000001377</v>
          </cell>
          <cell r="K97">
            <v>44565</v>
          </cell>
          <cell r="L97" t="str">
            <v>26220136898820000190550010000013771000070191</v>
          </cell>
          <cell r="M97" t="str">
            <v>26 -  Pernambuco</v>
          </cell>
          <cell r="N97">
            <v>169</v>
          </cell>
        </row>
        <row r="98">
          <cell r="C98" t="str">
            <v>UPAE GOIANA (COVID-19) - ISMEP</v>
          </cell>
          <cell r="E98" t="str">
            <v xml:space="preserve">3.9 - Material para Manutenção de Bens Imóveis </v>
          </cell>
          <cell r="F98">
            <v>70220389000328</v>
          </cell>
          <cell r="G98" t="str">
            <v xml:space="preserve">COMERCIAL DE CONSTRUCAO 2001 LTDA - GO </v>
          </cell>
          <cell r="H98" t="str">
            <v>B</v>
          </cell>
          <cell r="I98" t="str">
            <v>S</v>
          </cell>
          <cell r="J98" t="str">
            <v>127863</v>
          </cell>
          <cell r="K98">
            <v>44571</v>
          </cell>
          <cell r="L98" t="str">
            <v>26220170220389000328550010001276631192496011</v>
          </cell>
          <cell r="M98" t="str">
            <v>26 -  Pernambuco</v>
          </cell>
          <cell r="N98">
            <v>264.8</v>
          </cell>
        </row>
        <row r="99">
          <cell r="C99" t="str">
            <v>UPAE GOIANA (COVID-19) - ISMEP</v>
          </cell>
          <cell r="E99" t="str">
            <v xml:space="preserve">3.9 - Material para Manutenção de Bens Imóveis </v>
          </cell>
          <cell r="F99">
            <v>70220389000328</v>
          </cell>
          <cell r="G99" t="str">
            <v xml:space="preserve">COMERCIAL DE CONSTRUCAO 2001 LTDA - GO </v>
          </cell>
          <cell r="H99" t="str">
            <v>B</v>
          </cell>
          <cell r="I99" t="str">
            <v>S</v>
          </cell>
          <cell r="J99" t="str">
            <v>127863</v>
          </cell>
          <cell r="K99">
            <v>44571</v>
          </cell>
          <cell r="L99" t="str">
            <v>26220170220389000328550010001276631192496011</v>
          </cell>
          <cell r="M99" t="str">
            <v>26 -  Pernambuco</v>
          </cell>
          <cell r="N99">
            <v>53.7</v>
          </cell>
        </row>
        <row r="100">
          <cell r="C100" t="str">
            <v>UPAE GOIANA (COVID-19) - ISMEP</v>
          </cell>
          <cell r="E100" t="str">
            <v xml:space="preserve">3.9 - Material para Manutenção de Bens Imóveis </v>
          </cell>
          <cell r="F100">
            <v>70220389000328</v>
          </cell>
          <cell r="G100" t="str">
            <v xml:space="preserve">COMERCIAL DE CONSTRUCAO 2001 LTDA - GO </v>
          </cell>
          <cell r="H100" t="str">
            <v>B</v>
          </cell>
          <cell r="I100" t="str">
            <v>S</v>
          </cell>
          <cell r="J100" t="str">
            <v>127863</v>
          </cell>
          <cell r="K100">
            <v>44571</v>
          </cell>
          <cell r="L100" t="str">
            <v>26220170220389000328550010001276631192496011</v>
          </cell>
          <cell r="M100" t="str">
            <v>26 -  Pernambuco</v>
          </cell>
          <cell r="N100">
            <v>317.29000000000002</v>
          </cell>
        </row>
        <row r="101">
          <cell r="C101" t="str">
            <v>UPAE GOIANA (COVID-19) - ISMEP</v>
          </cell>
          <cell r="E101" t="str">
            <v xml:space="preserve">3.9 - Material para Manutenção de Bens Imóveis </v>
          </cell>
          <cell r="F101">
            <v>70220389000328</v>
          </cell>
          <cell r="G101" t="str">
            <v xml:space="preserve">COMERCIAL DE CONSTRUCAO 2001 LTDA - GO </v>
          </cell>
          <cell r="H101" t="str">
            <v>B</v>
          </cell>
          <cell r="I101" t="str">
            <v>S</v>
          </cell>
          <cell r="J101" t="str">
            <v>128065</v>
          </cell>
          <cell r="K101">
            <v>44573</v>
          </cell>
          <cell r="L101" t="str">
            <v>26220170220389000328550010001280651161138232</v>
          </cell>
          <cell r="M101" t="str">
            <v>26 -  Pernambuco</v>
          </cell>
          <cell r="N101">
            <v>59.7</v>
          </cell>
        </row>
        <row r="102">
          <cell r="C102" t="str">
            <v>UPAE GOIANA (COVID-19) - ISMEP</v>
          </cell>
          <cell r="E102" t="str">
            <v xml:space="preserve">3.9 - Material para Manutenção de Bens Imóveis </v>
          </cell>
          <cell r="F102">
            <v>31698537000109</v>
          </cell>
          <cell r="G102" t="str">
            <v>W L DE BARROS EIRELI ME</v>
          </cell>
          <cell r="H102" t="str">
            <v>B</v>
          </cell>
          <cell r="I102" t="str">
            <v>S</v>
          </cell>
          <cell r="J102" t="str">
            <v>962</v>
          </cell>
          <cell r="K102">
            <v>44580</v>
          </cell>
          <cell r="L102" t="str">
            <v>26220131698537000109650010000009621575280340</v>
          </cell>
          <cell r="M102" t="str">
            <v>26 -  Pernambuco</v>
          </cell>
          <cell r="N102">
            <v>172.5</v>
          </cell>
        </row>
        <row r="103">
          <cell r="C103" t="str">
            <v>UPAE GOIANA (COVID-19) - ISMEP</v>
          </cell>
          <cell r="E103" t="str">
            <v xml:space="preserve">3.9 - Material para Manutenção de Bens Imóveis </v>
          </cell>
          <cell r="F103">
            <v>70220389000328</v>
          </cell>
          <cell r="G103" t="str">
            <v xml:space="preserve">COMERCIAL DE CONSTRUCAO 2001 LTDA - GO </v>
          </cell>
          <cell r="H103" t="str">
            <v>B</v>
          </cell>
          <cell r="I103" t="str">
            <v>S</v>
          </cell>
          <cell r="J103" t="str">
            <v>128738</v>
          </cell>
          <cell r="K103">
            <v>44580</v>
          </cell>
          <cell r="L103" t="str">
            <v>26220170220389000328550010001287361342311905</v>
          </cell>
          <cell r="M103" t="str">
            <v>26 -  Pernambuco</v>
          </cell>
          <cell r="N103">
            <v>31.9</v>
          </cell>
        </row>
        <row r="104">
          <cell r="C104" t="str">
            <v>UPAE GOIANA (COVID-19) - ISMEP</v>
          </cell>
          <cell r="E104" t="str">
            <v xml:space="preserve">3.10 - Material para Manutenção de Bens Móveis </v>
          </cell>
          <cell r="F104">
            <v>19963184000113</v>
          </cell>
          <cell r="G104" t="str">
            <v>CMPS COMERCIO LTDA</v>
          </cell>
          <cell r="H104" t="str">
            <v>B</v>
          </cell>
          <cell r="I104" t="str">
            <v>S</v>
          </cell>
          <cell r="J104" t="str">
            <v>747</v>
          </cell>
          <cell r="K104">
            <v>44571</v>
          </cell>
          <cell r="L104" t="str">
            <v>26220119963184000113550010000007471855436084</v>
          </cell>
          <cell r="M104" t="str">
            <v>26 -  Pernambuco</v>
          </cell>
          <cell r="N104">
            <v>477</v>
          </cell>
        </row>
        <row r="105">
          <cell r="C105" t="str">
            <v>UPAE GOIANA (COVID-19) - ISMEP</v>
          </cell>
          <cell r="E105" t="str">
            <v xml:space="preserve">3.10 - Material para Manutenção de Bens Móveis </v>
          </cell>
          <cell r="F105">
            <v>70220389000328</v>
          </cell>
          <cell r="G105" t="str">
            <v xml:space="preserve">COMERCIAL DE CONSTRUCAO 2001 LTDA - GO </v>
          </cell>
          <cell r="H105" t="str">
            <v>B</v>
          </cell>
          <cell r="I105" t="str">
            <v>S</v>
          </cell>
          <cell r="J105" t="str">
            <v>127863</v>
          </cell>
          <cell r="K105">
            <v>44571</v>
          </cell>
          <cell r="L105" t="str">
            <v>26220170220389000328550010001276631192496011</v>
          </cell>
          <cell r="M105" t="str">
            <v>26 -  Pernambuco</v>
          </cell>
          <cell r="N105">
            <v>11.9</v>
          </cell>
        </row>
        <row r="106">
          <cell r="C106" t="str">
            <v>UPAE GOIANA (COVID-19) - ISMEP</v>
          </cell>
          <cell r="E106" t="str">
            <v xml:space="preserve">3.10 - Material para Manutenção de Bens Móveis </v>
          </cell>
          <cell r="F106">
            <v>19963184000113</v>
          </cell>
          <cell r="G106" t="str">
            <v>CMPS COMERCIO LTDA</v>
          </cell>
          <cell r="H106" t="str">
            <v>B</v>
          </cell>
          <cell r="I106" t="str">
            <v>S</v>
          </cell>
          <cell r="J106" t="str">
            <v>747</v>
          </cell>
          <cell r="K106">
            <v>44571</v>
          </cell>
          <cell r="L106" t="str">
            <v>26220119963184000113550010000007471855436084</v>
          </cell>
          <cell r="M106" t="str">
            <v>26 -  Pernambuco</v>
          </cell>
          <cell r="N106">
            <v>756</v>
          </cell>
        </row>
        <row r="107">
          <cell r="C107" t="str">
            <v>UPAE GOIANA (COVID-19) - ISMEP</v>
          </cell>
          <cell r="E107" t="str">
            <v xml:space="preserve">3.10 - Material para Manutenção de Bens Móveis </v>
          </cell>
          <cell r="F107">
            <v>70220389000328</v>
          </cell>
          <cell r="G107" t="str">
            <v xml:space="preserve">COMERCIAL DE CONSTRUCAO 2001 LTDA - GO </v>
          </cell>
          <cell r="H107" t="str">
            <v>B</v>
          </cell>
          <cell r="I107" t="str">
            <v>S</v>
          </cell>
          <cell r="J107" t="str">
            <v>127863</v>
          </cell>
          <cell r="K107">
            <v>44571</v>
          </cell>
          <cell r="L107" t="str">
            <v>26220170220389000328550010001276631192496011</v>
          </cell>
          <cell r="M107" t="str">
            <v>26 -  Pernambuco</v>
          </cell>
          <cell r="N107">
            <v>181.8</v>
          </cell>
        </row>
        <row r="108">
          <cell r="C108" t="str">
            <v>UPAE GOIANA (COVID-19) - ISMEP</v>
          </cell>
          <cell r="E108" t="str">
            <v xml:space="preserve">5.25 - Serviços Bancários </v>
          </cell>
          <cell r="F108">
            <v>274054</v>
          </cell>
          <cell r="G108" t="str">
            <v>BANCO DO BRASIL Nº 27625-1</v>
          </cell>
          <cell r="H108" t="str">
            <v>S</v>
          </cell>
          <cell r="I108" t="str">
            <v>N</v>
          </cell>
          <cell r="M108" t="str">
            <v>26 -  Pernambuco</v>
          </cell>
          <cell r="N108">
            <v>60</v>
          </cell>
        </row>
        <row r="109">
          <cell r="C109" t="str">
            <v>UPAE GOIANA (COVID-19) - ISMEP</v>
          </cell>
          <cell r="E109" t="str">
            <v xml:space="preserve">5.25 - Serviços Bancários </v>
          </cell>
          <cell r="F109">
            <v>274054</v>
          </cell>
          <cell r="G109" t="str">
            <v>BANCO DO BRASIL Nº 30365-8</v>
          </cell>
          <cell r="H109" t="str">
            <v>S</v>
          </cell>
          <cell r="I109" t="str">
            <v>N</v>
          </cell>
          <cell r="M109" t="str">
            <v>26 -  Pernambuco</v>
          </cell>
          <cell r="N109">
            <v>141</v>
          </cell>
        </row>
        <row r="110">
          <cell r="C110" t="str">
            <v>UPAE GOIANA (COVID-19) - ISMEP</v>
          </cell>
          <cell r="E110" t="str">
            <v xml:space="preserve">5.25 - Serviços Bancários </v>
          </cell>
          <cell r="F110">
            <v>274054</v>
          </cell>
          <cell r="G110" t="str">
            <v>BANCO DO BRASIL Nº 30365-8</v>
          </cell>
          <cell r="H110" t="str">
            <v>S</v>
          </cell>
          <cell r="I110" t="str">
            <v>N</v>
          </cell>
          <cell r="M110" t="str">
            <v>26 -  Pernambuco</v>
          </cell>
          <cell r="N110">
            <v>1421.2</v>
          </cell>
        </row>
        <row r="111">
          <cell r="C111" t="str">
            <v>UPAE GOIANA (COVID-19) - ISMEP</v>
          </cell>
          <cell r="E111" t="str">
            <v xml:space="preserve">5.25 - Serviços Bancários </v>
          </cell>
          <cell r="F111" t="str">
            <v xml:space="preserve">00.360.305/1030-00 </v>
          </cell>
          <cell r="G111" t="str">
            <v>CAIXA ECONÔMICA FEDERAL</v>
          </cell>
          <cell r="H111" t="str">
            <v>S</v>
          </cell>
          <cell r="I111" t="str">
            <v>N</v>
          </cell>
          <cell r="M111" t="str">
            <v>26 -  Pernambuco</v>
          </cell>
          <cell r="N111">
            <v>7.5</v>
          </cell>
        </row>
        <row r="112">
          <cell r="C112" t="str">
            <v>UPAE GOIANA (COVID-19) - ISMEP</v>
          </cell>
          <cell r="E112" t="str">
            <v>5.13 - Água e Esgoto</v>
          </cell>
          <cell r="F112">
            <v>9769035000164</v>
          </cell>
          <cell r="G112" t="str">
            <v xml:space="preserve">COMPANHIA PERNAMBUCANA DE SANEAMENTO </v>
          </cell>
          <cell r="H112" t="str">
            <v>S</v>
          </cell>
          <cell r="I112" t="str">
            <v>N</v>
          </cell>
          <cell r="M112" t="str">
            <v>26 -  Pernambuco</v>
          </cell>
          <cell r="N112">
            <v>2369.6</v>
          </cell>
        </row>
        <row r="113">
          <cell r="C113" t="str">
            <v>UPAE GOIANA (COVID-19) - ISMEP</v>
          </cell>
          <cell r="E113" t="str">
            <v>5.12 - Energia Elétrica</v>
          </cell>
          <cell r="F113">
            <v>10835932000108</v>
          </cell>
          <cell r="G113" t="str">
            <v>COMPANHIA ENERGÉTICA D EPERNAMBUCO</v>
          </cell>
          <cell r="H113" t="str">
            <v>S</v>
          </cell>
          <cell r="I113" t="str">
            <v>N</v>
          </cell>
          <cell r="M113" t="str">
            <v>26 -  Pernambuco</v>
          </cell>
          <cell r="N113">
            <v>35690.550000000003</v>
          </cell>
        </row>
        <row r="114">
          <cell r="C114" t="str">
            <v>UPAE GOIANA (COVID-19) - ISMEP</v>
          </cell>
          <cell r="E114" t="str">
            <v>5.3 - Locação de Máquinas e Equipamentos</v>
          </cell>
          <cell r="F114">
            <v>24801362000140</v>
          </cell>
          <cell r="G114" t="str">
            <v xml:space="preserve">AMD TECNOLOGIA DA INFORMAÇÃO E SISTEMAS </v>
          </cell>
          <cell r="H114" t="str">
            <v>S</v>
          </cell>
          <cell r="I114" t="str">
            <v>N</v>
          </cell>
          <cell r="M114" t="str">
            <v>26 -  Pernambuco</v>
          </cell>
          <cell r="N114">
            <v>3371.2</v>
          </cell>
        </row>
        <row r="115">
          <cell r="C115" t="str">
            <v>UPAE GOIANA (COVID-19) - ISMEP</v>
          </cell>
          <cell r="E115" t="str">
            <v>5.3 - Locação de Máquinas e Equipamentos</v>
          </cell>
          <cell r="F115">
            <v>44283333000574</v>
          </cell>
          <cell r="G115" t="str">
            <v>SCM PARTICIPAÇÕES SA</v>
          </cell>
          <cell r="H115" t="str">
            <v>S</v>
          </cell>
          <cell r="I115" t="str">
            <v>S</v>
          </cell>
          <cell r="J115" t="str">
            <v>13361</v>
          </cell>
          <cell r="K115">
            <v>44594</v>
          </cell>
          <cell r="M115" t="str">
            <v>26 -  Pernambuco</v>
          </cell>
          <cell r="N115">
            <v>832</v>
          </cell>
        </row>
        <row r="116">
          <cell r="C116" t="str">
            <v>UPAE GOIANA (COVID-19) - ISMEP</v>
          </cell>
          <cell r="E116" t="str">
            <v>5.3 - Locação de Máquinas e Equipamentos</v>
          </cell>
          <cell r="F116">
            <v>11849935000163</v>
          </cell>
          <cell r="G116" t="str">
            <v>LUCKY STORE LTDA ME</v>
          </cell>
          <cell r="H116" t="str">
            <v>S</v>
          </cell>
          <cell r="I116" t="str">
            <v>S</v>
          </cell>
          <cell r="J116" t="str">
            <v>00000638</v>
          </cell>
          <cell r="K116">
            <v>44564</v>
          </cell>
          <cell r="L116" t="str">
            <v>XVWK-SI8I</v>
          </cell>
          <cell r="M116" t="str">
            <v>26 -  Pernambuco</v>
          </cell>
          <cell r="N116">
            <v>160</v>
          </cell>
        </row>
        <row r="117">
          <cell r="C117" t="str">
            <v>UPAE GOIANA (COVID-19) - ISMEP</v>
          </cell>
          <cell r="E117" t="str">
            <v>5.3 - Locação de Máquinas e Equipamentos</v>
          </cell>
          <cell r="F117">
            <v>10279299000119</v>
          </cell>
          <cell r="G117" t="str">
            <v>RGRAPH LOC. COM. E SERV LTDA - ME</v>
          </cell>
          <cell r="H117" t="str">
            <v>S</v>
          </cell>
          <cell r="I117" t="str">
            <v>S</v>
          </cell>
          <cell r="J117" t="str">
            <v>04826</v>
          </cell>
          <cell r="K117">
            <v>44592</v>
          </cell>
          <cell r="M117" t="str">
            <v>26 -  Pernambuco</v>
          </cell>
          <cell r="N117">
            <v>500</v>
          </cell>
        </row>
        <row r="118">
          <cell r="C118" t="str">
            <v>UPAE GOIANA (COVID-19) - ISMEP</v>
          </cell>
          <cell r="E118" t="str">
            <v>5.1 - Locação de Equipamentos Médicos-Hospitalares</v>
          </cell>
          <cell r="F118">
            <v>35336707000158</v>
          </cell>
          <cell r="G118" t="str">
            <v>TS TECNOLOGIA EM GASES</v>
          </cell>
          <cell r="H118" t="str">
            <v>S</v>
          </cell>
          <cell r="I118" t="str">
            <v>N</v>
          </cell>
          <cell r="M118" t="str">
            <v>41 -  Paraná</v>
          </cell>
          <cell r="N118">
            <v>7500</v>
          </cell>
        </row>
        <row r="119">
          <cell r="C119" t="str">
            <v>UPAE GOIANA (COVID-19) - ISMEP</v>
          </cell>
          <cell r="E119" t="str">
            <v>5.1 - Locação de Equipamentos Médicos-Hospitalares</v>
          </cell>
          <cell r="F119">
            <v>35336707000158</v>
          </cell>
          <cell r="G119" t="str">
            <v>TS TECNOLOGIA EM GASES</v>
          </cell>
          <cell r="H119" t="str">
            <v>S</v>
          </cell>
          <cell r="I119" t="str">
            <v>N</v>
          </cell>
          <cell r="M119" t="str">
            <v>41 -  Paraná</v>
          </cell>
          <cell r="N119">
            <v>15800</v>
          </cell>
        </row>
        <row r="120">
          <cell r="C120" t="str">
            <v>UPAE GOIANA (COVID-19) - ISMEP</v>
          </cell>
          <cell r="E120" t="str">
            <v>5.1 - Locação de Equipamentos Médicos-Hospitalares</v>
          </cell>
          <cell r="F120">
            <v>24380578002041</v>
          </cell>
          <cell r="G120" t="str">
            <v>WHITE MARTINS GASES INDUSTRIAIS NE LTDA</v>
          </cell>
          <cell r="H120" t="str">
            <v>S</v>
          </cell>
          <cell r="I120" t="str">
            <v>N</v>
          </cell>
          <cell r="M120" t="str">
            <v>26 -  Pernambuco</v>
          </cell>
          <cell r="N120">
            <v>738.16</v>
          </cell>
        </row>
        <row r="121">
          <cell r="C121" t="str">
            <v>UPAE GOIANA (COVID-19) - ISMEP</v>
          </cell>
          <cell r="E121" t="str">
            <v>5.8 - Locação de Veículos Automotores</v>
          </cell>
          <cell r="F121">
            <v>33174692000143</v>
          </cell>
          <cell r="G121" t="str">
            <v>JG LOCAÇÃO DE VEICULOS EIRELI</v>
          </cell>
          <cell r="H121" t="str">
            <v>S</v>
          </cell>
          <cell r="I121" t="str">
            <v>N</v>
          </cell>
          <cell r="M121" t="str">
            <v>26 -  Pernambuco</v>
          </cell>
          <cell r="N121">
            <v>2815.42</v>
          </cell>
        </row>
        <row r="122">
          <cell r="C122" t="str">
            <v>UPAE GOIANA (COVID-19) - ISMEP</v>
          </cell>
          <cell r="E122" t="str">
            <v>5.16 - Serviços Médico-Hospitalares, Odotonlogia e Laboratoriais</v>
          </cell>
          <cell r="F122">
            <v>14405213000108</v>
          </cell>
          <cell r="G122" t="str">
            <v>CLINICA DO CORAÇÃO DE GARANHUNS LTDA - ME</v>
          </cell>
          <cell r="H122" t="str">
            <v>S</v>
          </cell>
          <cell r="I122" t="str">
            <v>S</v>
          </cell>
          <cell r="J122" t="str">
            <v>000010331</v>
          </cell>
          <cell r="K122">
            <v>44596</v>
          </cell>
          <cell r="L122" t="str">
            <v>MALF09918</v>
          </cell>
          <cell r="M122" t="str">
            <v>26 -  Pernambuco</v>
          </cell>
          <cell r="N122">
            <v>3750</v>
          </cell>
        </row>
        <row r="123">
          <cell r="C123" t="str">
            <v>UPAE GOIANA (COVID-19) - ISMEP</v>
          </cell>
          <cell r="E123" t="str">
            <v>5.16 - Serviços Médico-Hospitalares, Odotonlogia e Laboratoriais</v>
          </cell>
          <cell r="F123">
            <v>42009437000136</v>
          </cell>
          <cell r="G123" t="str">
            <v>CLINICA GINECOLOGICA E DERMATOLOGICA DRA CARLA</v>
          </cell>
          <cell r="H123" t="str">
            <v>S</v>
          </cell>
          <cell r="I123" t="str">
            <v>S</v>
          </cell>
          <cell r="J123" t="str">
            <v>1000030</v>
          </cell>
          <cell r="K123">
            <v>44595</v>
          </cell>
          <cell r="M123" t="str">
            <v>25 -  Paraíba</v>
          </cell>
          <cell r="N123">
            <v>12000</v>
          </cell>
        </row>
        <row r="124">
          <cell r="C124" t="str">
            <v>UPAE GOIANA (COVID-19) - ISMEP</v>
          </cell>
          <cell r="E124" t="str">
            <v>5.16 - Serviços Médico-Hospitalares, Odotonlogia e Laboratoriais</v>
          </cell>
          <cell r="F124">
            <v>70090907000174</v>
          </cell>
          <cell r="G124" t="str">
            <v>CLINICA MEDICA DO ARARIPE LTDA - EPP</v>
          </cell>
          <cell r="H124" t="str">
            <v>S</v>
          </cell>
          <cell r="I124" t="str">
            <v>S</v>
          </cell>
          <cell r="J124" t="str">
            <v>001591</v>
          </cell>
          <cell r="K124">
            <v>44594</v>
          </cell>
          <cell r="L124" t="str">
            <v>220202141900631</v>
          </cell>
          <cell r="M124" t="str">
            <v>26 -  Pernambuco</v>
          </cell>
          <cell r="N124">
            <v>8000</v>
          </cell>
        </row>
        <row r="125">
          <cell r="C125" t="str">
            <v>UPAE GOIANA (COVID-19) - ISMEP</v>
          </cell>
          <cell r="E125" t="str">
            <v>5.16 - Serviços Médico-Hospitalares, Odotonlogia e Laboratoriais</v>
          </cell>
          <cell r="F125">
            <v>40125375000100</v>
          </cell>
          <cell r="G125" t="str">
            <v>DELMONDES DANDA SERVICOS MEDICOS LTDA</v>
          </cell>
          <cell r="H125" t="str">
            <v>S</v>
          </cell>
          <cell r="I125" t="str">
            <v>S</v>
          </cell>
          <cell r="J125" t="str">
            <v>37</v>
          </cell>
          <cell r="K125">
            <v>44595</v>
          </cell>
          <cell r="L125" t="str">
            <v>C6ZUT8IWB</v>
          </cell>
          <cell r="M125" t="str">
            <v>26 -  Pernambuco</v>
          </cell>
          <cell r="N125">
            <v>21000</v>
          </cell>
        </row>
        <row r="126">
          <cell r="C126" t="str">
            <v>UPAE GOIANA (COVID-19) - ISMEP</v>
          </cell>
          <cell r="E126" t="str">
            <v>5.16 - Serviços Médico-Hospitalares, Odotonlogia e Laboratoriais</v>
          </cell>
          <cell r="F126">
            <v>18647704000116</v>
          </cell>
          <cell r="G126" t="str">
            <v>MEMORIAL DIAGNÓSTICO POR IMAGEM LTDA</v>
          </cell>
          <cell r="H126" t="str">
            <v>S</v>
          </cell>
          <cell r="I126" t="str">
            <v>S</v>
          </cell>
          <cell r="J126" t="str">
            <v>000001863</v>
          </cell>
          <cell r="K126">
            <v>44600</v>
          </cell>
          <cell r="L126" t="str">
            <v>HCFE15098</v>
          </cell>
          <cell r="M126" t="str">
            <v>26 -  Pernambuco</v>
          </cell>
          <cell r="N126">
            <v>600</v>
          </cell>
        </row>
        <row r="127">
          <cell r="C127" t="str">
            <v>UPAE GOIANA (COVID-19) - ISMEP</v>
          </cell>
          <cell r="E127" t="str">
            <v>5.16 - Serviços Médico-Hospitalares, Odotonlogia e Laboratoriais</v>
          </cell>
          <cell r="F127">
            <v>21600800000113</v>
          </cell>
          <cell r="G127" t="str">
            <v>CENTRO DE DIAG. TERAUP. DE ANL. CLINICAS EIRELI - M</v>
          </cell>
          <cell r="H127" t="str">
            <v>S</v>
          </cell>
          <cell r="I127" t="str">
            <v>S</v>
          </cell>
          <cell r="J127" t="str">
            <v>000000264</v>
          </cell>
          <cell r="K127">
            <v>44595</v>
          </cell>
          <cell r="L127" t="str">
            <v>VPCP91451</v>
          </cell>
          <cell r="M127" t="str">
            <v>26 -  Pernambuco</v>
          </cell>
          <cell r="N127">
            <v>119184.37</v>
          </cell>
        </row>
        <row r="128">
          <cell r="C128" t="str">
            <v>UPAE GOIANA (COVID-19) - ISMEP</v>
          </cell>
          <cell r="E128" t="str">
            <v>4.6 - Serviços de Profissionais de Saúde</v>
          </cell>
          <cell r="F128">
            <v>1622537459</v>
          </cell>
          <cell r="G128" t="str">
            <v>DANILO TORRES DE SOUZA</v>
          </cell>
          <cell r="H128" t="str">
            <v>S</v>
          </cell>
          <cell r="I128" t="str">
            <v>N</v>
          </cell>
          <cell r="M128" t="str">
            <v>26 -  Pernambuco</v>
          </cell>
          <cell r="N128">
            <v>3000</v>
          </cell>
        </row>
        <row r="129">
          <cell r="C129" t="str">
            <v>UPAE GOIANA (COVID-19) - ISMEP</v>
          </cell>
          <cell r="E129" t="str">
            <v>5.10 - Detetização/Tratamento de Resíduos e Afins</v>
          </cell>
          <cell r="F129">
            <v>11863530000180</v>
          </cell>
          <cell r="G129" t="str">
            <v>BRASCON GESTÃO AMBIENTAL LTDA</v>
          </cell>
          <cell r="H129" t="str">
            <v>S</v>
          </cell>
          <cell r="I129" t="str">
            <v>S</v>
          </cell>
          <cell r="J129" t="str">
            <v>00100302</v>
          </cell>
          <cell r="K129">
            <v>44593</v>
          </cell>
          <cell r="M129" t="str">
            <v>26 -  Pernambuco</v>
          </cell>
          <cell r="N129">
            <v>4760</v>
          </cell>
        </row>
        <row r="130">
          <cell r="C130" t="str">
            <v>UPAE GOIANA (COVID-19) - ISMEP</v>
          </cell>
          <cell r="E130" t="str">
            <v>5.17 - Manutenção de Software, Certificação Digital e Microfilmagem</v>
          </cell>
          <cell r="F130">
            <v>9393611000111</v>
          </cell>
          <cell r="G130" t="str">
            <v>NYX SERVICOS EM INFORMATICA LTDA</v>
          </cell>
          <cell r="H130" t="str">
            <v>S</v>
          </cell>
          <cell r="I130" t="str">
            <v>S</v>
          </cell>
          <cell r="J130" t="str">
            <v>4265</v>
          </cell>
          <cell r="K130">
            <v>44594</v>
          </cell>
          <cell r="L130" t="str">
            <v>Z6UQ-ZZ2R</v>
          </cell>
          <cell r="M130" t="str">
            <v>26 -  Pernambuco</v>
          </cell>
          <cell r="N130">
            <v>680</v>
          </cell>
        </row>
        <row r="131">
          <cell r="C131" t="str">
            <v>UPAE GOIANA (COVID-19) - ISMEP</v>
          </cell>
          <cell r="E131" t="str">
            <v>5.17 - Manutenção de Software, Certificação Digital e Microfilmagem</v>
          </cell>
          <cell r="F131">
            <v>5662773000238</v>
          </cell>
          <cell r="G131" t="str">
            <v>PIXEON MEDICAL SYSTEMS S.A COMERCIO E DESENVOLVIMENTO DE SOFTWARE</v>
          </cell>
          <cell r="H131" t="str">
            <v>S</v>
          </cell>
          <cell r="I131" t="str">
            <v>S</v>
          </cell>
          <cell r="J131" t="str">
            <v>37345</v>
          </cell>
          <cell r="K131">
            <v>44566</v>
          </cell>
          <cell r="L131" t="str">
            <v>ETR06UPB2</v>
          </cell>
          <cell r="M131" t="str">
            <v>35 -  São Paulo</v>
          </cell>
          <cell r="N131">
            <v>3697.92</v>
          </cell>
        </row>
        <row r="132">
          <cell r="C132" t="str">
            <v>UPAE GOIANA (COVID-19) - ISMEP</v>
          </cell>
          <cell r="E132" t="str">
            <v>5.17 - Manutenção de Software, Certificação Digital e Microfilmagem</v>
          </cell>
          <cell r="F132">
            <v>16783034000130</v>
          </cell>
          <cell r="G132" t="str">
            <v>SINTESE LICENCIAMENTO DE PROGRAMA PARA COMPUTADORES ON-</v>
          </cell>
          <cell r="H132" t="str">
            <v>S</v>
          </cell>
          <cell r="I132" t="str">
            <v>S</v>
          </cell>
          <cell r="J132" t="str">
            <v>00017260</v>
          </cell>
          <cell r="K132">
            <v>44564</v>
          </cell>
          <cell r="L132" t="str">
            <v>LB8H-XYPE</v>
          </cell>
          <cell r="M132" t="str">
            <v>26 -  Pernambuco</v>
          </cell>
          <cell r="N132">
            <v>1500</v>
          </cell>
        </row>
        <row r="133">
          <cell r="C133" t="str">
            <v>UPAE GOIANA (COVID-19) - ISMEP</v>
          </cell>
          <cell r="E133" t="str">
            <v>5.22 - Vigilância Ostensiva / Monitorada</v>
          </cell>
          <cell r="F133">
            <v>24402663000109</v>
          </cell>
          <cell r="G133" t="str">
            <v>BUNKER SEGURANÇA E VIGILANCIA PATRIMONIAL EIRELI</v>
          </cell>
          <cell r="H133" t="str">
            <v>S</v>
          </cell>
          <cell r="I133" t="str">
            <v>S</v>
          </cell>
          <cell r="J133" t="str">
            <v>0000001274</v>
          </cell>
          <cell r="K133">
            <v>44593</v>
          </cell>
          <cell r="L133" t="str">
            <v>DMIJ-FDTG</v>
          </cell>
          <cell r="M133" t="str">
            <v>26 -  Pernambuco</v>
          </cell>
          <cell r="N133">
            <v>35800</v>
          </cell>
        </row>
        <row r="134">
          <cell r="C134" t="str">
            <v>UPAE GOIANA (COVID-19) - ISMEP</v>
          </cell>
          <cell r="E134" t="str">
            <v>5.99 - Outros Serviços de Terceiros Pessoa Jurídica</v>
          </cell>
          <cell r="F134">
            <v>69920213000138</v>
          </cell>
          <cell r="G134" t="str">
            <v>PALAS INFORMÁTICA LTDA</v>
          </cell>
          <cell r="H134" t="str">
            <v>S</v>
          </cell>
          <cell r="I134" t="str">
            <v>S</v>
          </cell>
          <cell r="J134" t="str">
            <v>21017</v>
          </cell>
          <cell r="K134">
            <v>44579</v>
          </cell>
          <cell r="L134" t="str">
            <v>63EFAQ1C</v>
          </cell>
          <cell r="M134" t="str">
            <v>26 -  Pernambuco</v>
          </cell>
          <cell r="N134">
            <v>666.96</v>
          </cell>
        </row>
        <row r="135">
          <cell r="C135" t="str">
            <v>UPAE GOIANA (COVID-19) - ISMEP</v>
          </cell>
          <cell r="E135" t="str">
            <v>5.2 - Serviços Técnicos Profissionais</v>
          </cell>
          <cell r="F135">
            <v>36710076000158</v>
          </cell>
          <cell r="G135" t="str">
            <v>APS APOIO ADMINISTRATIVO LTDA</v>
          </cell>
          <cell r="H135" t="str">
            <v>S</v>
          </cell>
          <cell r="I135" t="str">
            <v>S</v>
          </cell>
          <cell r="J135" t="str">
            <v>00000090</v>
          </cell>
          <cell r="K135">
            <v>44592</v>
          </cell>
          <cell r="L135" t="str">
            <v>WHSU-S7GR</v>
          </cell>
          <cell r="M135" t="str">
            <v>26 -  Pernambuco</v>
          </cell>
          <cell r="N135">
            <v>4500</v>
          </cell>
        </row>
        <row r="136">
          <cell r="C136" t="str">
            <v>UPAE GOIANA (COVID-19) - ISMEP</v>
          </cell>
          <cell r="E136" t="str">
            <v>5.2 - Serviços Técnicos Profissionais</v>
          </cell>
          <cell r="F136">
            <v>14405213000108</v>
          </cell>
          <cell r="G136" t="str">
            <v>CLINICA DO CORAÇÃO DE GARANHUNS LTDA - ME</v>
          </cell>
          <cell r="H136" t="str">
            <v>S</v>
          </cell>
          <cell r="I136" t="str">
            <v>S</v>
          </cell>
          <cell r="J136" t="str">
            <v>000010312</v>
          </cell>
          <cell r="K136">
            <v>44593</v>
          </cell>
          <cell r="L136" t="str">
            <v>BRQL48984</v>
          </cell>
          <cell r="M136" t="str">
            <v>26 -  Pernambuco</v>
          </cell>
          <cell r="N136">
            <v>15000</v>
          </cell>
        </row>
        <row r="137">
          <cell r="C137" t="str">
            <v>UPAE GOIANA (COVID-19) - ISMEP</v>
          </cell>
          <cell r="E137" t="str">
            <v>5.2 - Serviços Técnicos Profissionais</v>
          </cell>
          <cell r="F137">
            <v>23107889000106</v>
          </cell>
          <cell r="G137" t="str">
            <v xml:space="preserve">COELHO PEDROSA ADVOGADOS ASSOCIADOS </v>
          </cell>
          <cell r="H137" t="str">
            <v>S</v>
          </cell>
          <cell r="I137" t="str">
            <v>S</v>
          </cell>
          <cell r="J137" t="str">
            <v>00000373</v>
          </cell>
          <cell r="K137">
            <v>44594</v>
          </cell>
          <cell r="L137" t="str">
            <v>GWDT-EXJD</v>
          </cell>
          <cell r="M137" t="str">
            <v>26 -  Pernambuco</v>
          </cell>
          <cell r="N137">
            <v>7272</v>
          </cell>
        </row>
        <row r="138">
          <cell r="C138" t="str">
            <v>UPAE GOIANA (COVID-19) - ISMEP</v>
          </cell>
          <cell r="E138" t="str">
            <v>5.2 - Serviços Técnicos Profissionais</v>
          </cell>
          <cell r="F138">
            <v>11735586000159</v>
          </cell>
          <cell r="G138" t="str">
            <v>FUNDACAO DE APOIO AO DESENVOLVIMENTO DA UNIVERSIDADE FÉ</v>
          </cell>
          <cell r="H138" t="str">
            <v>S</v>
          </cell>
          <cell r="I138" t="str">
            <v>S</v>
          </cell>
          <cell r="J138" t="str">
            <v>00065584</v>
          </cell>
          <cell r="K138">
            <v>44595</v>
          </cell>
          <cell r="L138" t="str">
            <v>KJRJ-QLBX</v>
          </cell>
          <cell r="M138" t="str">
            <v>26 -  Pernambuco</v>
          </cell>
          <cell r="N138">
            <v>217.58</v>
          </cell>
        </row>
        <row r="139">
          <cell r="C139" t="str">
            <v>UPAE GOIANA (COVID-19) - ISMEP</v>
          </cell>
          <cell r="E139" t="str">
            <v>5.2 - Serviços Técnicos Profissionais</v>
          </cell>
          <cell r="F139">
            <v>32085944000103</v>
          </cell>
          <cell r="G139" t="str">
            <v>JF - TECNOLOGIA E SOLUCOES ADMINISTRATIVAS LTDA</v>
          </cell>
          <cell r="H139" t="str">
            <v>S</v>
          </cell>
          <cell r="I139" t="str">
            <v>S</v>
          </cell>
          <cell r="J139" t="str">
            <v>00000091</v>
          </cell>
          <cell r="K139">
            <v>44593</v>
          </cell>
          <cell r="L139" t="str">
            <v>UJQJ-PUPE</v>
          </cell>
          <cell r="M139" t="str">
            <v>26 -  Pernambuco</v>
          </cell>
          <cell r="N139">
            <v>3500</v>
          </cell>
        </row>
        <row r="140">
          <cell r="C140" t="str">
            <v>UPAE GOIANA (COVID-19) - ISMEP</v>
          </cell>
          <cell r="E140" t="str">
            <v>5.2 - Serviços Técnicos Profissionais</v>
          </cell>
          <cell r="F140">
            <v>15732507000107</v>
          </cell>
          <cell r="G140" t="str">
            <v>LAVERAS E FILHOS LTDA - ME</v>
          </cell>
          <cell r="H140" t="str">
            <v>S</v>
          </cell>
          <cell r="I140" t="str">
            <v>S</v>
          </cell>
          <cell r="J140" t="str">
            <v>000001560</v>
          </cell>
          <cell r="K140">
            <v>44593</v>
          </cell>
          <cell r="L140" t="str">
            <v>HKEN59716</v>
          </cell>
          <cell r="M140" t="str">
            <v>26 -  Pernambuco</v>
          </cell>
          <cell r="N140">
            <v>1890</v>
          </cell>
        </row>
        <row r="141">
          <cell r="C141" t="str">
            <v>UPAE GOIANA (COVID-19) - ISMEP</v>
          </cell>
          <cell r="E141" t="str">
            <v>5.2 - Serviços Técnicos Profissionais</v>
          </cell>
          <cell r="F141">
            <v>8190737000126</v>
          </cell>
          <cell r="G141" t="str">
            <v>PH CONTABILIDADE SOCIEDADE SIMPLES LTDA - ME</v>
          </cell>
          <cell r="H141" t="str">
            <v>S</v>
          </cell>
          <cell r="I141" t="str">
            <v>S</v>
          </cell>
          <cell r="J141" t="str">
            <v>00001330</v>
          </cell>
          <cell r="K141">
            <v>44581</v>
          </cell>
          <cell r="L141" t="str">
            <v>6SC5-NSE5</v>
          </cell>
          <cell r="M141" t="str">
            <v>29 -  Bahia</v>
          </cell>
          <cell r="N141">
            <v>5500</v>
          </cell>
        </row>
        <row r="142">
          <cell r="C142" t="str">
            <v>UPAE GOIANA (COVID-19) - ISMEP</v>
          </cell>
          <cell r="E142" t="str">
            <v>5.2 - Serviços Técnicos Profissionais</v>
          </cell>
          <cell r="F142">
            <v>8190737000126</v>
          </cell>
          <cell r="G142" t="str">
            <v>PH CONTABILIDADE SOCIEDADE SIMPLES LTDA - ME</v>
          </cell>
          <cell r="H142" t="str">
            <v>S</v>
          </cell>
          <cell r="I142" t="str">
            <v>S</v>
          </cell>
          <cell r="J142" t="str">
            <v>00001331</v>
          </cell>
          <cell r="K142">
            <v>44581</v>
          </cell>
          <cell r="L142" t="str">
            <v>WXVB-GDYB</v>
          </cell>
          <cell r="M142" t="str">
            <v>29 -  Bahia</v>
          </cell>
          <cell r="N142">
            <v>2200</v>
          </cell>
        </row>
        <row r="143">
          <cell r="C143" t="str">
            <v>UPAE GOIANA (COVID-19) - ISMEP</v>
          </cell>
          <cell r="E143" t="str">
            <v>5.2 - Serviços Técnicos Profissionais</v>
          </cell>
          <cell r="F143">
            <v>24127434000115</v>
          </cell>
          <cell r="G143" t="str">
            <v xml:space="preserve">RODRIGO ALMENDRA E ADVOGADOS  ASSOCIADOS </v>
          </cell>
          <cell r="H143" t="str">
            <v>S</v>
          </cell>
          <cell r="I143" t="str">
            <v>S</v>
          </cell>
          <cell r="J143" t="str">
            <v>00000478</v>
          </cell>
          <cell r="K143">
            <v>44586</v>
          </cell>
          <cell r="L143" t="str">
            <v>N3PE-XULZ</v>
          </cell>
          <cell r="M143" t="str">
            <v>26 -  Pernambuco</v>
          </cell>
          <cell r="N143">
            <v>4400</v>
          </cell>
        </row>
        <row r="144">
          <cell r="C144" t="str">
            <v>UPAE GOIANA (COVID-19) - ISMEP</v>
          </cell>
          <cell r="E144" t="str">
            <v>5.2 - Serviços Técnicos Profissionais</v>
          </cell>
          <cell r="F144">
            <v>38404090000159</v>
          </cell>
          <cell r="G144" t="str">
            <v xml:space="preserve">TRECCHINA TECNOLOGIA E INOVAÇÃO LTDA </v>
          </cell>
          <cell r="H144" t="str">
            <v>S</v>
          </cell>
          <cell r="I144" t="str">
            <v>S</v>
          </cell>
          <cell r="J144" t="str">
            <v>00000059</v>
          </cell>
          <cell r="K144">
            <v>44594</v>
          </cell>
          <cell r="L144" t="str">
            <v>VU5T-7HGG</v>
          </cell>
          <cell r="M144" t="str">
            <v>26 -  Pernambuco</v>
          </cell>
          <cell r="N144">
            <v>6000</v>
          </cell>
        </row>
        <row r="145">
          <cell r="C145" t="str">
            <v>UPAE GOIANA (COVID-19) - ISMEP</v>
          </cell>
          <cell r="E145" t="str">
            <v>5.10 - Detetização/Tratamento de Resíduos e Afins</v>
          </cell>
          <cell r="F145">
            <v>10333266000100</v>
          </cell>
          <cell r="G145" t="str">
            <v xml:space="preserve">CARLOS ANTONIO DE OLIVEIRA MILET JUNIOR - ME </v>
          </cell>
          <cell r="H145" t="str">
            <v>S</v>
          </cell>
          <cell r="I145" t="str">
            <v>S</v>
          </cell>
          <cell r="J145" t="str">
            <v>00009201</v>
          </cell>
          <cell r="K145">
            <v>44589</v>
          </cell>
          <cell r="L145" t="str">
            <v>ZDWE-IE9E</v>
          </cell>
          <cell r="M145" t="str">
            <v>26 -  Pernambuco</v>
          </cell>
          <cell r="N145">
            <v>400</v>
          </cell>
        </row>
        <row r="146">
          <cell r="C146" t="str">
            <v>UPAE GOIANA (COVID-19) - ISMEP</v>
          </cell>
          <cell r="E146" t="str">
            <v>5.23 - Limpeza e Conservação</v>
          </cell>
          <cell r="F146">
            <v>10229013000190</v>
          </cell>
          <cell r="G146" t="str">
            <v>INTERCLEAN ADMINISTRAÇÃO LTDA</v>
          </cell>
          <cell r="H146" t="str">
            <v>S</v>
          </cell>
          <cell r="I146" t="str">
            <v>S</v>
          </cell>
          <cell r="J146" t="str">
            <v>00000559</v>
          </cell>
          <cell r="K146">
            <v>44593</v>
          </cell>
          <cell r="L146" t="str">
            <v>KYHU-IS3N</v>
          </cell>
          <cell r="M146" t="str">
            <v>26 -  Pernambuco</v>
          </cell>
          <cell r="N146">
            <v>60019.54</v>
          </cell>
        </row>
        <row r="147">
          <cell r="C147" t="str">
            <v>UPAE GOIANA (COVID-19) - ISMEP</v>
          </cell>
          <cell r="E147" t="str">
            <v>5.5 - Reparo e Manutenção de Máquinas e Equipamentos</v>
          </cell>
          <cell r="F147">
            <v>24380578002041</v>
          </cell>
          <cell r="G147" t="str">
            <v>WHITE MARTINS GASES INDUSTRIAIS NE LTDA</v>
          </cell>
          <cell r="H147" t="str">
            <v>S</v>
          </cell>
          <cell r="I147" t="str">
            <v>S</v>
          </cell>
          <cell r="J147" t="str">
            <v>12244</v>
          </cell>
          <cell r="K147">
            <v>44574</v>
          </cell>
          <cell r="L147" t="str">
            <v>OOFH53639</v>
          </cell>
          <cell r="M147" t="str">
            <v>26 -  Pernambuco</v>
          </cell>
          <cell r="N147">
            <v>829.6</v>
          </cell>
        </row>
        <row r="148">
          <cell r="C148" t="str">
            <v>UPAE GOIANA (COVID-19) - ISMEP</v>
          </cell>
          <cell r="E148" t="str">
            <v>5.5 - Reparo e Manutenção de Máquinas e Equipamentos</v>
          </cell>
          <cell r="F148">
            <v>20278964000103</v>
          </cell>
          <cell r="G148" t="str">
            <v>JOSÉ PAULO  C DA SILVA ME</v>
          </cell>
          <cell r="H148" t="str">
            <v>S</v>
          </cell>
          <cell r="I148" t="str">
            <v>S</v>
          </cell>
          <cell r="J148" t="str">
            <v>00000948</v>
          </cell>
          <cell r="K148">
            <v>44589</v>
          </cell>
          <cell r="L148" t="str">
            <v>BW4V-CDGI</v>
          </cell>
          <cell r="M148" t="str">
            <v>26 -  Pernambuco</v>
          </cell>
          <cell r="N148">
            <v>1250</v>
          </cell>
        </row>
        <row r="149">
          <cell r="C149" t="str">
            <v>UPAE GOIANA (COVID-19) - ISMEP</v>
          </cell>
          <cell r="E149" t="str">
            <v>5.5 - Reparo e Manutenção de Máquinas e Equipamentos</v>
          </cell>
          <cell r="F149">
            <v>15193955000180</v>
          </cell>
          <cell r="G149" t="str">
            <v>MICHAEL JOHN MOREIRA SIQUEIRA SERVICOS TECNICOS ME</v>
          </cell>
          <cell r="H149" t="str">
            <v>S</v>
          </cell>
          <cell r="I149" t="str">
            <v>S</v>
          </cell>
          <cell r="J149" t="str">
            <v>1055</v>
          </cell>
          <cell r="K149">
            <v>44586</v>
          </cell>
          <cell r="L149" t="str">
            <v>263d60019</v>
          </cell>
          <cell r="M149" t="str">
            <v>26 -  Pernambuco</v>
          </cell>
          <cell r="N149">
            <v>6000</v>
          </cell>
        </row>
        <row r="150">
          <cell r="C150" t="str">
            <v>UPAE GOIANA (COVID-19) - ISMEP</v>
          </cell>
          <cell r="E150" t="str">
            <v>5.5 - Reparo e Manutenção de Máquinas e Equipamentos</v>
          </cell>
          <cell r="F150">
            <v>25108694000106</v>
          </cell>
          <cell r="G150" t="str">
            <v>AHREOS REFRIGERACAO LTDA ME</v>
          </cell>
          <cell r="H150" t="str">
            <v>S</v>
          </cell>
          <cell r="I150" t="str">
            <v>S</v>
          </cell>
          <cell r="J150" t="str">
            <v>00000735</v>
          </cell>
          <cell r="K150">
            <v>44592</v>
          </cell>
          <cell r="L150" t="str">
            <v>LPZJ-VWZF</v>
          </cell>
          <cell r="M150" t="str">
            <v>26 -  Pernambuco</v>
          </cell>
          <cell r="N150">
            <v>9600</v>
          </cell>
        </row>
        <row r="151">
          <cell r="E151" t="str">
            <v>5.4 - Reparo e Manutenção de Bens Imóveis</v>
          </cell>
          <cell r="F151">
            <v>25108694000106</v>
          </cell>
          <cell r="G151" t="str">
            <v>AHREOS REFRIGERACAO LTDA ME</v>
          </cell>
          <cell r="H151" t="str">
            <v>S</v>
          </cell>
          <cell r="I151" t="str">
            <v>S</v>
          </cell>
          <cell r="J151" t="str">
            <v>00000745</v>
          </cell>
          <cell r="K151">
            <v>44599</v>
          </cell>
          <cell r="L151" t="str">
            <v>UTNW-TUQA</v>
          </cell>
          <cell r="M151" t="str">
            <v>26 -  Pernambuco</v>
          </cell>
          <cell r="N151">
            <v>5400</v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CFB6C-F9FC-461E-9F6C-3191ED68C50C}">
  <sheetPr>
    <tabColor rgb="FF92D050"/>
  </sheetPr>
  <dimension ref="A1:L1992"/>
  <sheetViews>
    <sheetView showGridLines="0" tabSelected="1" topLeftCell="D42" zoomScale="90" zoomScaleNormal="90" workbookViewId="0">
      <selection activeCell="E58" sqref="E58"/>
    </sheetView>
  </sheetViews>
  <sheetFormatPr defaultColWidth="8.6640625" defaultRowHeight="13.2" x14ac:dyDescent="0.25"/>
  <cols>
    <col min="1" max="1" width="30.33203125" customWidth="1"/>
    <col min="2" max="2" width="36.33203125" customWidth="1"/>
    <col min="3" max="3" width="61.88671875" style="9" customWidth="1"/>
    <col min="4" max="4" width="36.5546875" style="9" customWidth="1"/>
    <col min="5" max="5" width="65.88671875" style="9" bestFit="1" customWidth="1"/>
    <col min="6" max="7" width="26.109375" style="9" bestFit="1" customWidth="1"/>
    <col min="8" max="8" width="18.44140625" style="9" bestFit="1" customWidth="1"/>
    <col min="9" max="9" width="24.88671875" style="9" bestFit="1" customWidth="1"/>
    <col min="10" max="10" width="51.44140625" style="9" bestFit="1" customWidth="1"/>
    <col min="11" max="11" width="59.33203125" style="9" bestFit="1" customWidth="1"/>
    <col min="12" max="12" width="21.8867187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(OCULTAR)'!$P$3:$R$91,3,0),"")</f>
        <v>10739225002080</v>
      </c>
      <c r="B2" s="4" t="str">
        <f>'[1]TCE - ANEXO IV - Preencher'!C11</f>
        <v>UPAE GOIANA (COVID-19) - ISMEP</v>
      </c>
      <c r="C2" s="4" t="str">
        <f>'[1]TCE - ANEXO IV - Preencher'!E11</f>
        <v>3.12 - Material Hospitalar</v>
      </c>
      <c r="D2" s="3">
        <f>'[1]TCE - ANEXO IV - Preencher'!F11</f>
        <v>21381761000100</v>
      </c>
      <c r="E2" s="5" t="str">
        <f>'[1]TCE - ANEXO IV - Preencher'!G11</f>
        <v>SIX DISTRIBUIDORA HOSPITALAR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000045552</v>
      </c>
      <c r="I2" s="6">
        <f>IF('[1]TCE - ANEXO IV - Preencher'!K11="","",'[1]TCE - ANEXO IV - Preencher'!K11)</f>
        <v>44565</v>
      </c>
      <c r="J2" s="5" t="str">
        <f>'[1]TCE - ANEXO IV - Preencher'!L11</f>
        <v>26220121381761000100550010000455521158986811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5481.81</v>
      </c>
    </row>
    <row r="3" spans="1:12" s="8" customFormat="1" ht="19.5" customHeight="1" x14ac:dyDescent="0.25">
      <c r="A3" s="3">
        <f>IFERROR(VLOOKUP(B3,'[1]DADOS (OCULTAR)'!$P$3:$R$91,3,0),"")</f>
        <v>10739225002080</v>
      </c>
      <c r="B3" s="4" t="str">
        <f>'[1]TCE - ANEXO IV - Preencher'!C12</f>
        <v>UPAE GOIANA (COVID-19) - ISMEP</v>
      </c>
      <c r="C3" s="4" t="str">
        <f>'[1]TCE - ANEXO IV - Preencher'!E12</f>
        <v>3.12 - Material Hospitalar</v>
      </c>
      <c r="D3" s="3">
        <f>'[1]TCE - ANEXO IV - Preencher'!F12</f>
        <v>8778201000126</v>
      </c>
      <c r="E3" s="5" t="str">
        <f>'[1]TCE - ANEXO IV - Preencher'!G12</f>
        <v xml:space="preserve">DROGAFONTE MEDICAMENTO E MATERIAL HOSPITALAR 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000359745</v>
      </c>
      <c r="I3" s="6">
        <f>IF('[1]TCE - ANEXO IV - Preencher'!K12="","",'[1]TCE - ANEXO IV - Preencher'!K12)</f>
        <v>44559</v>
      </c>
      <c r="J3" s="5" t="str">
        <f>'[1]TCE - ANEXO IV - Preencher'!L12</f>
        <v>26211208778201000126550010003597451152155079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19.77</v>
      </c>
    </row>
    <row r="4" spans="1:12" s="8" customFormat="1" ht="19.5" customHeight="1" x14ac:dyDescent="0.25">
      <c r="A4" s="3">
        <f>IFERROR(VLOOKUP(B4,'[1]DADOS (OCULTAR)'!$P$3:$R$91,3,0),"")</f>
        <v>10739225002080</v>
      </c>
      <c r="B4" s="4" t="str">
        <f>'[1]TCE - ANEXO IV - Preencher'!C13</f>
        <v>UPAE GOIANA (COVID-19) - ISMEP</v>
      </c>
      <c r="C4" s="4" t="str">
        <f>'[1]TCE - ANEXO IV - Preencher'!E13</f>
        <v>3.12 - Material Hospitalar</v>
      </c>
      <c r="D4" s="3">
        <f>'[1]TCE - ANEXO IV - Preencher'!F13</f>
        <v>8674752000301</v>
      </c>
      <c r="E4" s="5" t="str">
        <f>'[1]TCE - ANEXO IV - Preencher'!G13</f>
        <v>CIRURGICA MONTEBELLO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000011146</v>
      </c>
      <c r="I4" s="6">
        <f>IF('[1]TCE - ANEXO IV - Preencher'!K13="","",'[1]TCE - ANEXO IV - Preencher'!K13)</f>
        <v>44565</v>
      </c>
      <c r="J4" s="5" t="str">
        <f>'[1]TCE - ANEXO IV - Preencher'!L13</f>
        <v>26220108674752000301550010000111461677341212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869.3</v>
      </c>
    </row>
    <row r="5" spans="1:12" s="8" customFormat="1" ht="19.5" customHeight="1" x14ac:dyDescent="0.25">
      <c r="A5" s="3">
        <f>IFERROR(VLOOKUP(B5,'[1]DADOS (OCULTAR)'!$P$3:$R$91,3,0),"")</f>
        <v>10739225002080</v>
      </c>
      <c r="B5" s="4" t="str">
        <f>'[1]TCE - ANEXO IV - Preencher'!C14</f>
        <v>UPAE GOIANA (COVID-19) - ISMEP</v>
      </c>
      <c r="C5" s="4" t="str">
        <f>'[1]TCE - ANEXO IV - Preencher'!E14</f>
        <v>3.12 - Material Hospitalar</v>
      </c>
      <c r="D5" s="3">
        <f>'[1]TCE - ANEXO IV - Preencher'!F14</f>
        <v>67729178000653</v>
      </c>
      <c r="E5" s="5" t="str">
        <f>'[1]TCE - ANEXO IV - Preencher'!G14</f>
        <v>COMERCIAL CIRURGICA RIOCLARENSE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19749-1</v>
      </c>
      <c r="I5" s="6">
        <f>IF('[1]TCE - ANEXO IV - Preencher'!K14="","",'[1]TCE - ANEXO IV - Preencher'!K14)</f>
        <v>44565</v>
      </c>
      <c r="J5" s="5" t="str">
        <f>'[1]TCE - ANEXO IV - Preencher'!L14</f>
        <v>26220167729178000653550010000197491055634778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42</v>
      </c>
    </row>
    <row r="6" spans="1:12" s="8" customFormat="1" ht="19.5" customHeight="1" x14ac:dyDescent="0.25">
      <c r="A6" s="3">
        <f>IFERROR(VLOOKUP(B6,'[1]DADOS (OCULTAR)'!$P$3:$R$91,3,0),"")</f>
        <v>10739225002080</v>
      </c>
      <c r="B6" s="4" t="str">
        <f>'[1]TCE - ANEXO IV - Preencher'!C15</f>
        <v>UPAE GOIANA (COVID-19) - ISMEP</v>
      </c>
      <c r="C6" s="4" t="str">
        <f>'[1]TCE - ANEXO IV - Preencher'!E15</f>
        <v>3.12 - Material Hospitalar</v>
      </c>
      <c r="D6" s="3">
        <f>'[1]TCE - ANEXO IV - Preencher'!F15</f>
        <v>8674752000140</v>
      </c>
      <c r="E6" s="5" t="str">
        <f>'[1]TCE - ANEXO IV - Preencher'!G15</f>
        <v>CIRURGICA MONTEBELLO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000121373</v>
      </c>
      <c r="I6" s="6">
        <f>IF('[1]TCE - ANEXO IV - Preencher'!K15="","",'[1]TCE - ANEXO IV - Preencher'!K15)</f>
        <v>44566</v>
      </c>
      <c r="J6" s="5" t="str">
        <f>'[1]TCE - ANEXO IV - Preencher'!L15</f>
        <v>26220108674752000140550010001213731113790336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1311.18</v>
      </c>
    </row>
    <row r="7" spans="1:12" s="8" customFormat="1" ht="19.5" customHeight="1" x14ac:dyDescent="0.25">
      <c r="A7" s="3">
        <f>IFERROR(VLOOKUP(B7,'[1]DADOS (OCULTAR)'!$P$3:$R$91,3,0),"")</f>
        <v>10739225002080</v>
      </c>
      <c r="B7" s="4" t="str">
        <f>'[1]TCE - ANEXO IV - Preencher'!C16</f>
        <v>UPAE GOIANA (COVID-19) - ISMEP</v>
      </c>
      <c r="C7" s="4" t="str">
        <f>'[1]TCE - ANEXO IV - Preencher'!E16</f>
        <v>3.12 - Material Hospitalar</v>
      </c>
      <c r="D7" s="3">
        <f>'[1]TCE - ANEXO IV - Preencher'!F16</f>
        <v>11449180000290</v>
      </c>
      <c r="E7" s="5" t="str">
        <f>'[1]TCE - ANEXO IV - Preencher'!G16</f>
        <v>DPROSMED DISTRIBUIDORA DE PRODUTOS MEDICOS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00002898</v>
      </c>
      <c r="I7" s="6">
        <f>IF('[1]TCE - ANEXO IV - Preencher'!K16="","",'[1]TCE - ANEXO IV - Preencher'!K16)</f>
        <v>44567</v>
      </c>
      <c r="J7" s="5" t="str">
        <f>'[1]TCE - ANEXO IV - Preencher'!L16</f>
        <v>26220111449180000290550010000028981000020286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1418.9</v>
      </c>
    </row>
    <row r="8" spans="1:12" s="8" customFormat="1" ht="19.5" customHeight="1" x14ac:dyDescent="0.25">
      <c r="A8" s="3">
        <f>IFERROR(VLOOKUP(B8,'[1]DADOS (OCULTAR)'!$P$3:$R$91,3,0),"")</f>
        <v>10739225002080</v>
      </c>
      <c r="B8" s="4" t="str">
        <f>'[1]TCE - ANEXO IV - Preencher'!C17</f>
        <v>UPAE GOIANA (COVID-19) - ISMEP</v>
      </c>
      <c r="C8" s="4" t="str">
        <f>'[1]TCE - ANEXO IV - Preencher'!E17</f>
        <v>3.12 - Material Hospitalar</v>
      </c>
      <c r="D8" s="3">
        <f>'[1]TCE - ANEXO IV - Preencher'!F17</f>
        <v>21216468000198</v>
      </c>
      <c r="E8" s="5" t="str">
        <f>'[1]TCE - ANEXO IV - Preencher'!G17</f>
        <v xml:space="preserve">SANMED DISTRIBUIDORA DE PRODUTOS MEDICO-HOSPITALARES 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000006646</v>
      </c>
      <c r="I8" s="6">
        <f>IF('[1]TCE - ANEXO IV - Preencher'!K17="","",'[1]TCE - ANEXO IV - Preencher'!K17)</f>
        <v>44568</v>
      </c>
      <c r="J8" s="5" t="str">
        <f>'[1]TCE - ANEXO IV - Preencher'!L17</f>
        <v>26220121216468000198550010000066461062022013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300</v>
      </c>
    </row>
    <row r="9" spans="1:12" s="8" customFormat="1" ht="19.5" customHeight="1" x14ac:dyDescent="0.25">
      <c r="A9" s="3">
        <f>IFERROR(VLOOKUP(B9,'[1]DADOS (OCULTAR)'!$P$3:$R$91,3,0),"")</f>
        <v>10739225002080</v>
      </c>
      <c r="B9" s="4" t="str">
        <f>'[1]TCE - ANEXO IV - Preencher'!C18</f>
        <v>UPAE GOIANA (COVID-19) - ISMEP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0019983</v>
      </c>
      <c r="I9" s="6">
        <f>IF('[1]TCE - ANEXO IV - Preencher'!K18="","",'[1]TCE - ANEXO IV - Preencher'!K18)</f>
        <v>44568</v>
      </c>
      <c r="J9" s="5" t="str">
        <f>'[1]TCE - ANEXO IV - Preencher'!L18</f>
        <v>26220167729178000653550010000199831618024566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550</v>
      </c>
    </row>
    <row r="10" spans="1:12" s="8" customFormat="1" ht="19.5" customHeight="1" x14ac:dyDescent="0.25">
      <c r="A10" s="3">
        <f>IFERROR(VLOOKUP(B10,'[1]DADOS (OCULTAR)'!$P$3:$R$91,3,0),"")</f>
        <v>10739225002080</v>
      </c>
      <c r="B10" s="4" t="str">
        <f>'[1]TCE - ANEXO IV - Preencher'!C19</f>
        <v>UPAE GOIANA (COVID-19) - ISMEP</v>
      </c>
      <c r="C10" s="4" t="str">
        <f>'[1]TCE - ANEXO IV - Preencher'!E19</f>
        <v>3.12 - Material Hospitalar</v>
      </c>
      <c r="D10" s="3">
        <f>'[1]TCE - ANEXO IV - Preencher'!F19</f>
        <v>8778201000126</v>
      </c>
      <c r="E10" s="5" t="str">
        <f>'[1]TCE - ANEXO IV - Preencher'!G19</f>
        <v xml:space="preserve">DROGAFONTE MEDICAMENTO E MATERIAL HOSPITALAR 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000360474</v>
      </c>
      <c r="I10" s="6">
        <f>IF('[1]TCE - ANEXO IV - Preencher'!K19="","",'[1]TCE - ANEXO IV - Preencher'!K19)</f>
        <v>44568</v>
      </c>
      <c r="J10" s="5" t="str">
        <f>'[1]TCE - ANEXO IV - Preencher'!L19</f>
        <v>26220108778201000126550010003604741567773629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819</v>
      </c>
    </row>
    <row r="11" spans="1:12" s="8" customFormat="1" ht="19.5" customHeight="1" x14ac:dyDescent="0.25">
      <c r="A11" s="3">
        <f>IFERROR(VLOOKUP(B11,'[1]DADOS (OCULTAR)'!$P$3:$R$91,3,0),"")</f>
        <v>10739225002080</v>
      </c>
      <c r="B11" s="4" t="str">
        <f>'[1]TCE - ANEXO IV - Preencher'!C20</f>
        <v>UPAE GOIANA (COVID-19) - ISMEP</v>
      </c>
      <c r="C11" s="4" t="str">
        <f>'[1]TCE - ANEXO IV - Preencher'!E20</f>
        <v>3.12 - Material Hospitalar</v>
      </c>
      <c r="D11" s="3">
        <f>'[1]TCE - ANEXO IV - Preencher'!F20</f>
        <v>11449180000290</v>
      </c>
      <c r="E11" s="5" t="str">
        <f>'[1]TCE - ANEXO IV - Preencher'!G20</f>
        <v>DPROSMED DISTRIBUIDORA DE PRODUTOS MEDICOS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00002957</v>
      </c>
      <c r="I11" s="6">
        <f>IF('[1]TCE - ANEXO IV - Preencher'!K20="","",'[1]TCE - ANEXO IV - Preencher'!K20)</f>
        <v>44571</v>
      </c>
      <c r="J11" s="5" t="str">
        <f>'[1]TCE - ANEXO IV - Preencher'!L20</f>
        <v>26220111449180000290550010000029571000022109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801.67</v>
      </c>
    </row>
    <row r="12" spans="1:12" s="8" customFormat="1" ht="19.5" customHeight="1" x14ac:dyDescent="0.25">
      <c r="A12" s="3">
        <f>IFERROR(VLOOKUP(B12,'[1]DADOS (OCULTAR)'!$P$3:$R$91,3,0),"")</f>
        <v>10739225002080</v>
      </c>
      <c r="B12" s="4" t="str">
        <f>'[1]TCE - ANEXO IV - Preencher'!C21</f>
        <v>UPAE GOIANA (COVID-19) - ISMEP</v>
      </c>
      <c r="C12" s="4" t="str">
        <f>'[1]TCE - ANEXO IV - Preencher'!E21</f>
        <v>3.12 - Material Hospitalar</v>
      </c>
      <c r="D12" s="3">
        <f>'[1]TCE - ANEXO IV - Preencher'!F21</f>
        <v>10814656000100</v>
      </c>
      <c r="E12" s="5" t="str">
        <f>'[1]TCE - ANEXO IV - Preencher'!G21</f>
        <v>JMED MEDICO HOSPITALAR LTDA - ME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000003777</v>
      </c>
      <c r="I12" s="6">
        <f>IF('[1]TCE - ANEXO IV - Preencher'!K21="","",'[1]TCE - ANEXO IV - Preencher'!K21)</f>
        <v>44571</v>
      </c>
      <c r="J12" s="5" t="str">
        <f>'[1]TCE - ANEXO IV - Preencher'!L21</f>
        <v>26220110814656000100550010000037771000371818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8000</v>
      </c>
    </row>
    <row r="13" spans="1:12" s="8" customFormat="1" ht="19.5" customHeight="1" x14ac:dyDescent="0.25">
      <c r="A13" s="3">
        <f>IFERROR(VLOOKUP(B13,'[1]DADOS (OCULTAR)'!$P$3:$R$91,3,0),"")</f>
        <v>10739225002080</v>
      </c>
      <c r="B13" s="4" t="str">
        <f>'[1]TCE - ANEXO IV - Preencher'!C22</f>
        <v>UPAE GOIANA (COVID-19) - ISMEP</v>
      </c>
      <c r="C13" s="4" t="str">
        <f>'[1]TCE - ANEXO IV - Preencher'!E22</f>
        <v>3.12 - Material Hospitalar</v>
      </c>
      <c r="D13" s="3">
        <f>'[1]TCE - ANEXO IV - Preencher'!F22</f>
        <v>8674752000301</v>
      </c>
      <c r="E13" s="5" t="str">
        <f>'[1]TCE - ANEXO IV - Preencher'!G22</f>
        <v>CIRURGICA MONTEBELLO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000011262</v>
      </c>
      <c r="I13" s="6">
        <f>IF('[1]TCE - ANEXO IV - Preencher'!K22="","",'[1]TCE - ANEXO IV - Preencher'!K22)</f>
        <v>44568</v>
      </c>
      <c r="J13" s="5" t="str">
        <f>'[1]TCE - ANEXO IV - Preencher'!L22</f>
        <v>26220108674752000301550010000112621704271851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775.78</v>
      </c>
    </row>
    <row r="14" spans="1:12" s="8" customFormat="1" ht="19.5" customHeight="1" x14ac:dyDescent="0.25">
      <c r="A14" s="3">
        <f>IFERROR(VLOOKUP(B14,'[1]DADOS (OCULTAR)'!$P$3:$R$91,3,0),"")</f>
        <v>10739225002080</v>
      </c>
      <c r="B14" s="4" t="str">
        <f>'[1]TCE - ANEXO IV - Preencher'!C23</f>
        <v>UPAE GOIANA (COVID-19) - ISMEP</v>
      </c>
      <c r="C14" s="4" t="str">
        <f>'[1]TCE - ANEXO IV - Preencher'!E23</f>
        <v>3.12 - Material Hospitalar</v>
      </c>
      <c r="D14" s="3">
        <f>'[1]TCE - ANEXO IV - Preencher'!F23</f>
        <v>8674752000301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000011263</v>
      </c>
      <c r="I14" s="6">
        <f>IF('[1]TCE - ANEXO IV - Preencher'!K23="","",'[1]TCE - ANEXO IV - Preencher'!K23)</f>
        <v>44568</v>
      </c>
      <c r="J14" s="5" t="str">
        <f>'[1]TCE - ANEXO IV - Preencher'!L23</f>
        <v>26220108674752000301550010000112631167549756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28.44</v>
      </c>
    </row>
    <row r="15" spans="1:12" s="8" customFormat="1" ht="19.5" customHeight="1" x14ac:dyDescent="0.25">
      <c r="A15" s="3">
        <f>IFERROR(VLOOKUP(B15,'[1]DADOS (OCULTAR)'!$P$3:$R$91,3,0),"")</f>
        <v>10739225002080</v>
      </c>
      <c r="B15" s="4" t="str">
        <f>'[1]TCE - ANEXO IV - Preencher'!C24</f>
        <v>UPAE GOIANA (COVID-19) - ISMEP</v>
      </c>
      <c r="C15" s="4" t="str">
        <f>'[1]TCE - ANEXO IV - Preencher'!E24</f>
        <v>3.12 - Material Hospitalar</v>
      </c>
      <c r="D15" s="3">
        <f>'[1]TCE - ANEXO IV - Preencher'!F24</f>
        <v>11449180000100</v>
      </c>
      <c r="E15" s="5" t="str">
        <f>'[1]TCE - ANEXO IV - Preencher'!G24</f>
        <v>DPROSMED DISTRIBUIDORA DE PRODUTOS MEDICOS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00047974</v>
      </c>
      <c r="I15" s="6">
        <f>IF('[1]TCE - ANEXO IV - Preencher'!K24="","",'[1]TCE - ANEXO IV - Preencher'!K24)</f>
        <v>44568</v>
      </c>
      <c r="J15" s="5" t="str">
        <f>'[1]TCE - ANEXO IV - Preencher'!L24</f>
        <v>26220111449180000100550010000479741000021509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183</v>
      </c>
    </row>
    <row r="16" spans="1:12" s="8" customFormat="1" ht="19.5" customHeight="1" x14ac:dyDescent="0.25">
      <c r="A16" s="3">
        <f>IFERROR(VLOOKUP(B16,'[1]DADOS (OCULTAR)'!$P$3:$R$91,3,0),"")</f>
        <v>10739225002080</v>
      </c>
      <c r="B16" s="4" t="str">
        <f>'[1]TCE - ANEXO IV - Preencher'!C25</f>
        <v>UPAE GOIANA (COVID-19) - ISMEP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 DISTRIBUIDORA DE PRODUTOS MEDICOS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00048020</v>
      </c>
      <c r="I16" s="6">
        <f>IF('[1]TCE - ANEXO IV - Preencher'!K25="","",'[1]TCE - ANEXO IV - Preencher'!K25)</f>
        <v>44571</v>
      </c>
      <c r="J16" s="5" t="str">
        <f>'[1]TCE - ANEXO IV - Preencher'!L25</f>
        <v>26220111449180000100550010000480201000022143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747.7</v>
      </c>
    </row>
    <row r="17" spans="1:12" s="8" customFormat="1" ht="19.5" customHeight="1" x14ac:dyDescent="0.25">
      <c r="A17" s="3">
        <f>IFERROR(VLOOKUP(B17,'[1]DADOS (OCULTAR)'!$P$3:$R$91,3,0),"")</f>
        <v>10739225002080</v>
      </c>
      <c r="B17" s="4" t="str">
        <f>'[1]TCE - ANEXO IV - Preencher'!C26</f>
        <v>UPAE GOIANA (COVID-19) - ISMEP</v>
      </c>
      <c r="C17" s="4" t="str">
        <f>'[1]TCE - ANEXO IV - Preencher'!E26</f>
        <v>3.12 - Material Hospitalar</v>
      </c>
      <c r="D17" s="3">
        <f>'[1]TCE - ANEXO IV - Preencher'!F26</f>
        <v>8674752000140</v>
      </c>
      <c r="E17" s="5" t="str">
        <f>'[1]TCE - ANEXO IV - Preencher'!G26</f>
        <v>CIRURGICA MONTEBELLO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000121754</v>
      </c>
      <c r="I17" s="6">
        <f>IF('[1]TCE - ANEXO IV - Preencher'!K26="","",'[1]TCE - ANEXO IV - Preencher'!K26)</f>
        <v>44568</v>
      </c>
      <c r="J17" s="5" t="str">
        <f>'[1]TCE - ANEXO IV - Preencher'!L26</f>
        <v>26220108674752000140550010001217541795439082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998.4</v>
      </c>
    </row>
    <row r="18" spans="1:12" s="8" customFormat="1" ht="19.5" customHeight="1" x14ac:dyDescent="0.25">
      <c r="A18" s="3">
        <f>IFERROR(VLOOKUP(B18,'[1]DADOS (OCULTAR)'!$P$3:$R$91,3,0),"")</f>
        <v>10739225002080</v>
      </c>
      <c r="B18" s="4" t="str">
        <f>'[1]TCE - ANEXO IV - Preencher'!C27</f>
        <v>UPAE GOIANA (COVID-19) - ISMEP</v>
      </c>
      <c r="C18" s="4" t="str">
        <f>'[1]TCE - ANEXO IV - Preencher'!E27</f>
        <v>3.12 - Material Hospitalar</v>
      </c>
      <c r="D18" s="3">
        <f>'[1]TCE - ANEXO IV - Preencher'!F27</f>
        <v>8674752000140</v>
      </c>
      <c r="E18" s="5" t="str">
        <f>'[1]TCE - ANEXO IV - Preencher'!G27</f>
        <v>CIRURGICA MONTEBELLO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000121782</v>
      </c>
      <c r="I18" s="6">
        <f>IF('[1]TCE - ANEXO IV - Preencher'!K27="","",'[1]TCE - ANEXO IV - Preencher'!K27)</f>
        <v>44571</v>
      </c>
      <c r="J18" s="5" t="str">
        <f>'[1]TCE - ANEXO IV - Preencher'!L27</f>
        <v>26220108674752000140550010001217821691743669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521.45000000000005</v>
      </c>
    </row>
    <row r="19" spans="1:12" s="8" customFormat="1" ht="19.5" customHeight="1" x14ac:dyDescent="0.25">
      <c r="A19" s="3">
        <f>IFERROR(VLOOKUP(B19,'[1]DADOS (OCULTAR)'!$P$3:$R$91,3,0),"")</f>
        <v>10739225002080</v>
      </c>
      <c r="B19" s="4" t="str">
        <f>'[1]TCE - ANEXO IV - Preencher'!C28</f>
        <v>UPAE GOIANA (COVID-19) - ISMEP</v>
      </c>
      <c r="C19" s="4" t="str">
        <f>'[1]TCE - ANEXO IV - Preencher'!E28</f>
        <v>3.12 - Material Hospitalar</v>
      </c>
      <c r="D19" s="3">
        <f>'[1]TCE - ANEXO IV - Preencher'!F28</f>
        <v>5932624000160</v>
      </c>
      <c r="E19" s="5" t="str">
        <f>'[1]TCE - ANEXO IV - Preencher'!G28</f>
        <v>MEGAMED COMERCIO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000016749</v>
      </c>
      <c r="I19" s="6">
        <f>IF('[1]TCE - ANEXO IV - Preencher'!K28="","",'[1]TCE - ANEXO IV - Preencher'!K28)</f>
        <v>44572</v>
      </c>
      <c r="J19" s="5" t="str">
        <f>'[1]TCE - ANEXO IV - Preencher'!L28</f>
        <v>26220105932624000160550010000167491272573430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1704</v>
      </c>
    </row>
    <row r="20" spans="1:12" s="8" customFormat="1" ht="19.5" customHeight="1" x14ac:dyDescent="0.25">
      <c r="A20" s="3">
        <f>IFERROR(VLOOKUP(B20,'[1]DADOS (OCULTAR)'!$P$3:$R$91,3,0),"")</f>
        <v>10739225002080</v>
      </c>
      <c r="B20" s="4" t="str">
        <f>'[1]TCE - ANEXO IV - Preencher'!C29</f>
        <v>UPAE GOIANA (COVID-19) - ISMEP</v>
      </c>
      <c r="C20" s="4" t="str">
        <f>'[1]TCE - ANEXO IV - Preencher'!E29</f>
        <v>3.12 - Material Hospitalar</v>
      </c>
      <c r="D20" s="3">
        <f>'[1]TCE - ANEXO IV - Preencher'!F29</f>
        <v>10779833000156</v>
      </c>
      <c r="E20" s="5" t="str">
        <f>'[1]TCE - ANEXO IV - Preencher'!G29</f>
        <v>MEDICAL MERCANTIL DE APARELHAGEM MEDICA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542370</v>
      </c>
      <c r="I20" s="6">
        <f>IF('[1]TCE - ANEXO IV - Preencher'!K29="","",'[1]TCE - ANEXO IV - Preencher'!K29)</f>
        <v>44571</v>
      </c>
      <c r="J20" s="5" t="str">
        <f>'[1]TCE - ANEXO IV - Preencher'!L29</f>
        <v>26220110779833000156550010005423701121002730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990</v>
      </c>
    </row>
    <row r="21" spans="1:12" s="8" customFormat="1" ht="19.5" customHeight="1" x14ac:dyDescent="0.25">
      <c r="A21" s="3">
        <f>IFERROR(VLOOKUP(B21,'[1]DADOS (OCULTAR)'!$P$3:$R$91,3,0),"")</f>
        <v>10739225002080</v>
      </c>
      <c r="B21" s="4" t="str">
        <f>'[1]TCE - ANEXO IV - Preencher'!C30</f>
        <v>UPAE GOIANA (COVID-19) - ISMEP</v>
      </c>
      <c r="C21" s="4" t="str">
        <f>'[1]TCE - ANEXO IV - Preencher'!E30</f>
        <v>3.12 - Material Hospitalar</v>
      </c>
      <c r="D21" s="3">
        <f>'[1]TCE - ANEXO IV - Preencher'!F30</f>
        <v>10814656000100</v>
      </c>
      <c r="E21" s="5" t="str">
        <f>'[1]TCE - ANEXO IV - Preencher'!G30</f>
        <v>JMED MEDICO HOSPITALAR LTDA - 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000003793</v>
      </c>
      <c r="I21" s="6">
        <f>IF('[1]TCE - ANEXO IV - Preencher'!K30="","",'[1]TCE - ANEXO IV - Preencher'!K30)</f>
        <v>44574</v>
      </c>
      <c r="J21" s="5" t="str">
        <f>'[1]TCE - ANEXO IV - Preencher'!L30</f>
        <v>26220110814656000100550010000037931000109351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2600</v>
      </c>
    </row>
    <row r="22" spans="1:12" s="8" customFormat="1" ht="19.5" customHeight="1" x14ac:dyDescent="0.25">
      <c r="A22" s="3">
        <f>IFERROR(VLOOKUP(B22,'[1]DADOS (OCULTAR)'!$P$3:$R$91,3,0),"")</f>
        <v>10739225002080</v>
      </c>
      <c r="B22" s="4" t="str">
        <f>'[1]TCE - ANEXO IV - Preencher'!C31</f>
        <v>UPAE GOIANA (COVID-19) - ISMEP</v>
      </c>
      <c r="C22" s="4" t="str">
        <f>'[1]TCE - ANEXO IV - Preencher'!E31</f>
        <v>3.12 - Material Hospitalar</v>
      </c>
      <c r="D22" s="3">
        <f>'[1]TCE - ANEXO IV - Preencher'!F31</f>
        <v>21216468000198</v>
      </c>
      <c r="E22" s="5" t="str">
        <f>'[1]TCE - ANEXO IV - Preencher'!G31</f>
        <v xml:space="preserve">SANMED DISTRIBUIDORA DE PRODUTOS MEDICO-HOSPITALARES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000006678</v>
      </c>
      <c r="I22" s="6">
        <f>IF('[1]TCE - ANEXO IV - Preencher'!K31="","",'[1]TCE - ANEXO IV - Preencher'!K31)</f>
        <v>44574</v>
      </c>
      <c r="J22" s="5" t="str">
        <f>'[1]TCE - ANEXO IV - Preencher'!L31</f>
        <v>26220121216468000198550010000066781122022018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3480</v>
      </c>
    </row>
    <row r="23" spans="1:12" s="8" customFormat="1" ht="19.5" customHeight="1" x14ac:dyDescent="0.25">
      <c r="A23" s="3">
        <f>IFERROR(VLOOKUP(B23,'[1]DADOS (OCULTAR)'!$P$3:$R$91,3,0),"")</f>
        <v>10739225002080</v>
      </c>
      <c r="B23" s="4" t="str">
        <f>'[1]TCE - ANEXO IV - Preencher'!C32</f>
        <v>UPAE GOIANA (COVID-19) - ISMEP</v>
      </c>
      <c r="C23" s="4" t="str">
        <f>'[1]TCE - ANEXO IV - Preencher'!E32</f>
        <v>3.12 - Material Hospitalar</v>
      </c>
      <c r="D23" s="3">
        <f>'[1]TCE - ANEXO IV - Preencher'!F32</f>
        <v>67729178000653</v>
      </c>
      <c r="E23" s="5" t="str">
        <f>'[1]TCE - ANEXO IV - Preencher'!G32</f>
        <v>COMERCIAL CIRURGICA RIOCLARENSE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0020275</v>
      </c>
      <c r="I23" s="6">
        <f>IF('[1]TCE - ANEXO IV - Preencher'!K32="","",'[1]TCE - ANEXO IV - Preencher'!K32)</f>
        <v>44574</v>
      </c>
      <c r="J23" s="5" t="str">
        <f>'[1]TCE - ANEXO IV - Preencher'!L32</f>
        <v>26220167729178000653550010000202751334974864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549</v>
      </c>
    </row>
    <row r="24" spans="1:12" s="8" customFormat="1" ht="19.5" customHeight="1" x14ac:dyDescent="0.25">
      <c r="A24" s="3">
        <f>IFERROR(VLOOKUP(B24,'[1]DADOS (OCULTAR)'!$P$3:$R$91,3,0),"")</f>
        <v>10739225002080</v>
      </c>
      <c r="B24" s="4" t="str">
        <f>'[1]TCE - ANEXO IV - Preencher'!C33</f>
        <v>UPAE GOIANA (COVID-19) - ISMEP</v>
      </c>
      <c r="C24" s="4" t="str">
        <f>'[1]TCE - ANEXO IV - Preencher'!E33</f>
        <v>3.12 - Material Hospitalar</v>
      </c>
      <c r="D24" s="3">
        <f>'[1]TCE - ANEXO IV - Preencher'!F33</f>
        <v>21381761000100</v>
      </c>
      <c r="E24" s="5" t="str">
        <f>'[1]TCE - ANEXO IV - Preencher'!G33</f>
        <v>SIX DISTRIBUIDORA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000045840</v>
      </c>
      <c r="I24" s="6">
        <f>IF('[1]TCE - ANEXO IV - Preencher'!K33="","",'[1]TCE - ANEXO IV - Preencher'!K33)</f>
        <v>44574</v>
      </c>
      <c r="J24" s="5" t="str">
        <f>'[1]TCE - ANEXO IV - Preencher'!L33</f>
        <v>26220121381761000100550010000458401340286833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2920.4</v>
      </c>
    </row>
    <row r="25" spans="1:12" s="8" customFormat="1" ht="19.5" customHeight="1" x14ac:dyDescent="0.25">
      <c r="A25" s="3">
        <f>IFERROR(VLOOKUP(B25,'[1]DADOS (OCULTAR)'!$P$3:$R$91,3,0),"")</f>
        <v>10739225002080</v>
      </c>
      <c r="B25" s="4" t="str">
        <f>'[1]TCE - ANEXO IV - Preencher'!C34</f>
        <v>UPAE GOIANA (COVID-19) - ISMEP</v>
      </c>
      <c r="C25" s="4" t="str">
        <f>'[1]TCE - ANEXO IV - Preencher'!E34</f>
        <v>3.12 - Material Hospitalar</v>
      </c>
      <c r="D25" s="3">
        <f>'[1]TCE - ANEXO IV - Preencher'!F34</f>
        <v>8674752000140</v>
      </c>
      <c r="E25" s="5" t="str">
        <f>'[1]TCE - ANEXO IV - Preencher'!G34</f>
        <v>CIRURGICA MONTEBELLO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000122215</v>
      </c>
      <c r="I25" s="6">
        <f>IF('[1]TCE - ANEXO IV - Preencher'!K34="","",'[1]TCE - ANEXO IV - Preencher'!K34)</f>
        <v>44574</v>
      </c>
      <c r="J25" s="5" t="str">
        <f>'[1]TCE - ANEXO IV - Preencher'!L34</f>
        <v>26220108674752000140550010001222151053812962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3586.41</v>
      </c>
    </row>
    <row r="26" spans="1:12" s="8" customFormat="1" ht="19.5" customHeight="1" x14ac:dyDescent="0.25">
      <c r="A26" s="3">
        <f>IFERROR(VLOOKUP(B26,'[1]DADOS (OCULTAR)'!$P$3:$R$91,3,0),"")</f>
        <v>10739225002080</v>
      </c>
      <c r="B26" s="4" t="str">
        <f>'[1]TCE - ANEXO IV - Preencher'!C35</f>
        <v>UPAE GOIANA (COVID-19) - ISMEP</v>
      </c>
      <c r="C26" s="4" t="str">
        <f>'[1]TCE - ANEXO IV - Preencher'!E35</f>
        <v>3.12 - Material Hospitalar</v>
      </c>
      <c r="D26" s="3">
        <f>'[1]TCE - ANEXO IV - Preencher'!F35</f>
        <v>21596736000144</v>
      </c>
      <c r="E26" s="5" t="str">
        <f>'[1]TCE - ANEXO IV - Preencher'!G35</f>
        <v>ULTRAMEGA DISTRIBUIDORA HOSPITALAR -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00145135</v>
      </c>
      <c r="I26" s="6">
        <f>IF('[1]TCE - ANEXO IV - Preencher'!K35="","",'[1]TCE - ANEXO IV - Preencher'!K35)</f>
        <v>44573</v>
      </c>
      <c r="J26" s="5" t="str">
        <f>'[1]TCE - ANEXO IV - Preencher'!L35</f>
        <v>26220121596736000144550010001451351001496440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7181</v>
      </c>
    </row>
    <row r="27" spans="1:12" s="8" customFormat="1" ht="19.5" customHeight="1" x14ac:dyDescent="0.25">
      <c r="A27" s="3">
        <f>IFERROR(VLOOKUP(B27,'[1]DADOS (OCULTAR)'!$P$3:$R$91,3,0),"")</f>
        <v>10739225002080</v>
      </c>
      <c r="B27" s="4" t="str">
        <f>'[1]TCE - ANEXO IV - Preencher'!C36</f>
        <v>UPAE GOIANA (COVID-19) - ISMEP</v>
      </c>
      <c r="C27" s="4" t="str">
        <f>'[1]TCE - ANEXO IV - Preencher'!E36</f>
        <v>3.12 - Material Hospitalar</v>
      </c>
      <c r="D27" s="3">
        <f>'[1]TCE - ANEXO IV - Preencher'!F36</f>
        <v>8674752000301</v>
      </c>
      <c r="E27" s="5" t="str">
        <f>'[1]TCE - ANEXO IV - Preencher'!G36</f>
        <v>CIRURGICA MONTEBELLO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000011401</v>
      </c>
      <c r="I27" s="6">
        <f>IF('[1]TCE - ANEXO IV - Preencher'!K36="","",'[1]TCE - ANEXO IV - Preencher'!K36)</f>
        <v>44574</v>
      </c>
      <c r="J27" s="5" t="str">
        <f>'[1]TCE - ANEXO IV - Preencher'!L36</f>
        <v>26220108674752000301550010000114011411347183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869.3</v>
      </c>
    </row>
    <row r="28" spans="1:12" s="8" customFormat="1" ht="19.5" customHeight="1" x14ac:dyDescent="0.25">
      <c r="A28" s="3">
        <f>IFERROR(VLOOKUP(B28,'[1]DADOS (OCULTAR)'!$P$3:$R$91,3,0),"")</f>
        <v>10739225002080</v>
      </c>
      <c r="B28" s="4" t="str">
        <f>'[1]TCE - ANEXO IV - Preencher'!C37</f>
        <v>UPAE GOIANA (COVID-19) - ISMEP</v>
      </c>
      <c r="C28" s="4" t="str">
        <f>'[1]TCE - ANEXO IV - Preencher'!E37</f>
        <v>3.12 - Material Hospitalar</v>
      </c>
      <c r="D28" s="3">
        <f>'[1]TCE - ANEXO IV - Preencher'!F37</f>
        <v>8778201000126</v>
      </c>
      <c r="E28" s="5" t="str">
        <f>'[1]TCE - ANEXO IV - Preencher'!G37</f>
        <v xml:space="preserve">DROGAFONTE MEDICAMENTO E MATERIAL HOSPITALAR 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000360898</v>
      </c>
      <c r="I28" s="6">
        <f>IF('[1]TCE - ANEXO IV - Preencher'!K37="","",'[1]TCE - ANEXO IV - Preencher'!K37)</f>
        <v>44575</v>
      </c>
      <c r="J28" s="5" t="str">
        <f>'[1]TCE - ANEXO IV - Preencher'!L37</f>
        <v>26220108778201000126550010003608981484248679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2028.54</v>
      </c>
    </row>
    <row r="29" spans="1:12" s="8" customFormat="1" ht="19.5" customHeight="1" x14ac:dyDescent="0.25">
      <c r="A29" s="3">
        <f>IFERROR(VLOOKUP(B29,'[1]DADOS (OCULTAR)'!$P$3:$R$91,3,0),"")</f>
        <v>10739225002080</v>
      </c>
      <c r="B29" s="4" t="str">
        <f>'[1]TCE - ANEXO IV - Preencher'!C38</f>
        <v>UPAE GOIANA (COVID-19) - ISMEP</v>
      </c>
      <c r="C29" s="4" t="str">
        <f>'[1]TCE - ANEXO IV - Preencher'!E38</f>
        <v>3.12 - Material Hospitalar</v>
      </c>
      <c r="D29" s="3">
        <f>'[1]TCE - ANEXO IV - Preencher'!F38</f>
        <v>23680034000170</v>
      </c>
      <c r="E29" s="5" t="str">
        <f>'[1]TCE - ANEXO IV - Preencher'!G38</f>
        <v>D ARAUJO COMERCIAL EIRELLI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000005259</v>
      </c>
      <c r="I29" s="6">
        <f>IF('[1]TCE - ANEXO IV - Preencher'!K38="","",'[1]TCE - ANEXO IV - Preencher'!K38)</f>
        <v>44581</v>
      </c>
      <c r="J29" s="5" t="str">
        <f>'[1]TCE - ANEXO IV - Preencher'!L38</f>
        <v>26220123680034000170550010000052591059380043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1948.3</v>
      </c>
    </row>
    <row r="30" spans="1:12" s="8" customFormat="1" ht="19.5" customHeight="1" x14ac:dyDescent="0.25">
      <c r="A30" s="3">
        <f>IFERROR(VLOOKUP(B30,'[1]DADOS (OCULTAR)'!$P$3:$R$91,3,0),"")</f>
        <v>10739225002080</v>
      </c>
      <c r="B30" s="4" t="str">
        <f>'[1]TCE - ANEXO IV - Preencher'!C39</f>
        <v>UPAE GOIANA (COVID-19) - ISMEP</v>
      </c>
      <c r="C30" s="4" t="str">
        <f>'[1]TCE - ANEXO IV - Preencher'!E39</f>
        <v>3.12 - Material Hospitalar</v>
      </c>
      <c r="D30" s="3">
        <f>'[1]TCE - ANEXO IV - Preencher'!F39</f>
        <v>8674752000301</v>
      </c>
      <c r="E30" s="5" t="str">
        <f>'[1]TCE - ANEXO IV - Preencher'!G39</f>
        <v>CIRURGICA MONTEBELLO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000011536</v>
      </c>
      <c r="I30" s="6">
        <f>IF('[1]TCE - ANEXO IV - Preencher'!K39="","",'[1]TCE - ANEXO IV - Preencher'!K39)</f>
        <v>44581</v>
      </c>
      <c r="J30" s="5" t="str">
        <f>'[1]TCE - ANEXO IV - Preencher'!L39</f>
        <v>26220108674752000301550010000115361006075760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260.02999999999997</v>
      </c>
    </row>
    <row r="31" spans="1:12" s="8" customFormat="1" ht="19.5" customHeight="1" x14ac:dyDescent="0.25">
      <c r="A31" s="3">
        <f>IFERROR(VLOOKUP(B31,'[1]DADOS (OCULTAR)'!$P$3:$R$91,3,0),"")</f>
        <v>10739225002080</v>
      </c>
      <c r="B31" s="4" t="str">
        <f>'[1]TCE - ANEXO IV - Preencher'!C40</f>
        <v>UPAE GOIANA (COVID-19) - ISMEP</v>
      </c>
      <c r="C31" s="4" t="str">
        <f>'[1]TCE - ANEXO IV - Preencher'!E40</f>
        <v>3.12 - Material Hospitalar</v>
      </c>
      <c r="D31" s="3">
        <f>'[1]TCE - ANEXO IV - Preencher'!F40</f>
        <v>3817043000152</v>
      </c>
      <c r="E31" s="5" t="str">
        <f>'[1]TCE - ANEXO IV - Preencher'!G40</f>
        <v xml:space="preserve">PHARMAPLUS LTDA 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000039795</v>
      </c>
      <c r="I31" s="6">
        <f>IF('[1]TCE - ANEXO IV - Preencher'!K40="","",'[1]TCE - ANEXO IV - Preencher'!K40)</f>
        <v>44581</v>
      </c>
      <c r="J31" s="5" t="str">
        <f>'[1]TCE - ANEXO IV - Preencher'!L40</f>
        <v>26220103817043000152550010000397951031974401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189</v>
      </c>
    </row>
    <row r="32" spans="1:12" s="8" customFormat="1" ht="19.5" customHeight="1" x14ac:dyDescent="0.25">
      <c r="A32" s="3">
        <f>IFERROR(VLOOKUP(B32,'[1]DADOS (OCULTAR)'!$P$3:$R$91,3,0),"")</f>
        <v>10739225002080</v>
      </c>
      <c r="B32" s="4" t="str">
        <f>'[1]TCE - ANEXO IV - Preencher'!C41</f>
        <v>UPAE GOIANA (COVID-19) - ISMEP</v>
      </c>
      <c r="C32" s="4" t="str">
        <f>'[1]TCE - ANEXO IV - Preencher'!E41</f>
        <v>3.12 - Material Hospitalar</v>
      </c>
      <c r="D32" s="3">
        <f>'[1]TCE - ANEXO IV - Preencher'!F41</f>
        <v>7160019000225</v>
      </c>
      <c r="E32" s="5" t="str">
        <f>'[1]TCE - ANEXO IV - Preencher'!G41</f>
        <v xml:space="preserve">VITALE COMERCIO S.A 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1260</v>
      </c>
      <c r="I32" s="6">
        <f>IF('[1]TCE - ANEXO IV - Preencher'!K41="","",'[1]TCE - ANEXO IV - Preencher'!K41)</f>
        <v>44588</v>
      </c>
      <c r="J32" s="5" t="str">
        <f>'[1]TCE - ANEXO IV - Preencher'!L41</f>
        <v>26220107160019000225550010000012601640268513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375</v>
      </c>
    </row>
    <row r="33" spans="1:12" s="8" customFormat="1" ht="19.5" customHeight="1" x14ac:dyDescent="0.25">
      <c r="A33" s="3">
        <f>IFERROR(VLOOKUP(B33,'[1]DADOS (OCULTAR)'!$P$3:$R$91,3,0),"")</f>
        <v>10739225002080</v>
      </c>
      <c r="B33" s="4" t="str">
        <f>'[1]TCE - ANEXO IV - Preencher'!C42</f>
        <v>UPAE GOIANA (COVID-19) - ISMEP</v>
      </c>
      <c r="C33" s="4" t="str">
        <f>'[1]TCE - ANEXO IV - Preencher'!E42</f>
        <v>3.12 - Material Hospitalar</v>
      </c>
      <c r="D33" s="3">
        <f>'[1]TCE - ANEXO IV - Preencher'!F42</f>
        <v>8674752000301</v>
      </c>
      <c r="E33" s="5" t="str">
        <f>'[1]TCE - ANEXO IV - Preencher'!G42</f>
        <v>CIRURGICA MONTEBELLO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000011671</v>
      </c>
      <c r="I33" s="6">
        <f>IF('[1]TCE - ANEXO IV - Preencher'!K42="","",'[1]TCE - ANEXO IV - Preencher'!K42)</f>
        <v>44588</v>
      </c>
      <c r="J33" s="5" t="str">
        <f>'[1]TCE - ANEXO IV - Preencher'!L42</f>
        <v>26220108674752000301550010000116711473839875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158.69</v>
      </c>
    </row>
    <row r="34" spans="1:12" s="8" customFormat="1" ht="19.5" customHeight="1" x14ac:dyDescent="0.25">
      <c r="A34" s="3">
        <f>IFERROR(VLOOKUP(B34,'[1]DADOS (OCULTAR)'!$P$3:$R$91,3,0),"")</f>
        <v>10739225002080</v>
      </c>
      <c r="B34" s="4" t="str">
        <f>'[1]TCE - ANEXO IV - Preencher'!C43</f>
        <v>UPAE GOIANA (COVID-19) - ISMEP</v>
      </c>
      <c r="C34" s="4" t="str">
        <f>'[1]TCE - ANEXO IV - Preencher'!E43</f>
        <v>3.12 - Material Hospitalar</v>
      </c>
      <c r="D34" s="3">
        <f>'[1]TCE - ANEXO IV - Preencher'!F43</f>
        <v>8674752000140</v>
      </c>
      <c r="E34" s="5" t="str">
        <f>'[1]TCE - ANEXO IV - Preencher'!G43</f>
        <v>CIRURGICA MONTEBELLO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000123239</v>
      </c>
      <c r="I34" s="6">
        <f>IF('[1]TCE - ANEXO IV - Preencher'!K43="","",'[1]TCE - ANEXO IV - Preencher'!K43)</f>
        <v>44588</v>
      </c>
      <c r="J34" s="5" t="str">
        <f>'[1]TCE - ANEXO IV - Preencher'!L43</f>
        <v>26220108674752000140550010001232391964642705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52.47</v>
      </c>
    </row>
    <row r="35" spans="1:12" s="8" customFormat="1" ht="19.5" customHeight="1" x14ac:dyDescent="0.25">
      <c r="A35" s="3">
        <f>IFERROR(VLOOKUP(B35,'[1]DADOS (OCULTAR)'!$P$3:$R$91,3,0),"")</f>
        <v>10739225002080</v>
      </c>
      <c r="B35" s="4" t="str">
        <f>'[1]TCE - ANEXO IV - Preencher'!C44</f>
        <v>UPAE GOIANA (COVID-19) - ISMEP</v>
      </c>
      <c r="C35" s="4" t="str">
        <f>'[1]TCE - ANEXO IV - Preencher'!E44</f>
        <v>3.12 - Material Hospitalar</v>
      </c>
      <c r="D35" s="3">
        <f>'[1]TCE - ANEXO IV - Preencher'!F44</f>
        <v>21596736000144</v>
      </c>
      <c r="E35" s="5" t="str">
        <f>'[1]TCE - ANEXO IV - Preencher'!G44</f>
        <v>ULTRAMEGA DISTRIBUIDORA HOSPITALAR -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00146318</v>
      </c>
      <c r="I35" s="6">
        <f>IF('[1]TCE - ANEXO IV - Preencher'!K44="","",'[1]TCE - ANEXO IV - Preencher'!K44)</f>
        <v>44588</v>
      </c>
      <c r="J35" s="5" t="str">
        <f>'[1]TCE - ANEXO IV - Preencher'!L44</f>
        <v>26220121596736000144550010001463181001508876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253.5</v>
      </c>
    </row>
    <row r="36" spans="1:12" s="8" customFormat="1" ht="19.5" customHeight="1" x14ac:dyDescent="0.25">
      <c r="A36" s="3">
        <f>IFERROR(VLOOKUP(B36,'[1]DADOS (OCULTAR)'!$P$3:$R$91,3,0),"")</f>
        <v>10739225002080</v>
      </c>
      <c r="B36" s="4" t="str">
        <f>'[1]TCE - ANEXO IV - Preencher'!C45</f>
        <v>UPAE GOIANA (COVID-19) - ISMEP</v>
      </c>
      <c r="C36" s="4" t="str">
        <f>'[1]TCE - ANEXO IV - Preencher'!E45</f>
        <v>3.12 - Material Hospitalar</v>
      </c>
      <c r="D36" s="3">
        <f>'[1]TCE - ANEXO IV - Preencher'!F45</f>
        <v>5932624000160</v>
      </c>
      <c r="E36" s="5" t="str">
        <f>'[1]TCE - ANEXO IV - Preencher'!G45</f>
        <v>MEGAMED COMERCIO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000016903</v>
      </c>
      <c r="I36" s="6">
        <f>IF('[1]TCE - ANEXO IV - Preencher'!K45="","",'[1]TCE - ANEXO IV - Preencher'!K45)</f>
        <v>44589</v>
      </c>
      <c r="J36" s="5" t="str">
        <f>'[1]TCE - ANEXO IV - Preencher'!L45</f>
        <v>26220105932624000160550010000169031313736098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801</v>
      </c>
    </row>
    <row r="37" spans="1:12" s="8" customFormat="1" ht="19.5" customHeight="1" x14ac:dyDescent="0.25">
      <c r="A37" s="3">
        <f>IFERROR(VLOOKUP(B37,'[1]DADOS (OCULTAR)'!$P$3:$R$91,3,0),"")</f>
        <v>10739225002080</v>
      </c>
      <c r="B37" s="4" t="str">
        <f>'[1]TCE - ANEXO IV - Preencher'!C46</f>
        <v>UPAE GOIANA (COVID-19) - ISMEP</v>
      </c>
      <c r="C37" s="4" t="str">
        <f>'[1]TCE - ANEXO IV - Preencher'!E46</f>
        <v>3.12 - Material Hospitalar</v>
      </c>
      <c r="D37" s="3">
        <f>'[1]TCE - ANEXO IV - Preencher'!F46</f>
        <v>5932624000160</v>
      </c>
      <c r="E37" s="5" t="str">
        <f>'[1]TCE - ANEXO IV - Preencher'!G46</f>
        <v>MEGAMED COMERCIO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000016903</v>
      </c>
      <c r="I37" s="6">
        <f>IF('[1]TCE - ANEXO IV - Preencher'!K46="","",'[1]TCE - ANEXO IV - Preencher'!K46)</f>
        <v>44589</v>
      </c>
      <c r="J37" s="5" t="str">
        <f>'[1]TCE - ANEXO IV - Preencher'!L46</f>
        <v>26220105932624000160550010000169031313736098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91.92</v>
      </c>
    </row>
    <row r="38" spans="1:12" s="8" customFormat="1" ht="19.5" customHeight="1" x14ac:dyDescent="0.25">
      <c r="A38" s="3">
        <f>IFERROR(VLOOKUP(B38,'[1]DADOS (OCULTAR)'!$P$3:$R$91,3,0),"")</f>
        <v>10739225002080</v>
      </c>
      <c r="B38" s="4" t="str">
        <f>'[1]TCE - ANEXO IV - Preencher'!C47</f>
        <v>UPAE GOIANA (COVID-19) - ISMEP</v>
      </c>
      <c r="C38" s="4" t="str">
        <f>'[1]TCE - ANEXO IV - Preencher'!E47</f>
        <v>3.4 - Material Farmacológico</v>
      </c>
      <c r="D38" s="3">
        <f>'[1]TCE - ANEXO IV - Preencher'!F47</f>
        <v>21381761000100</v>
      </c>
      <c r="E38" s="5" t="str">
        <f>'[1]TCE - ANEXO IV - Preencher'!G47</f>
        <v>SIX DISTRIBUIDORA HOSPITALAR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000045552</v>
      </c>
      <c r="I38" s="6">
        <f>IF('[1]TCE - ANEXO IV - Preencher'!K47="","",'[1]TCE - ANEXO IV - Preencher'!K47)</f>
        <v>44565</v>
      </c>
      <c r="J38" s="5" t="str">
        <f>'[1]TCE - ANEXO IV - Preencher'!L47</f>
        <v>26220121381761000100550010000455521158986811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10728</v>
      </c>
    </row>
    <row r="39" spans="1:12" s="8" customFormat="1" ht="19.5" customHeight="1" x14ac:dyDescent="0.25">
      <c r="A39" s="3">
        <f>IFERROR(VLOOKUP(B39,'[1]DADOS (OCULTAR)'!$P$3:$R$91,3,0),"")</f>
        <v>10739225002080</v>
      </c>
      <c r="B39" s="4" t="str">
        <f>'[1]TCE - ANEXO IV - Preencher'!C48</f>
        <v>UPAE GOIANA (COVID-19) - ISMEP</v>
      </c>
      <c r="C39" s="4" t="str">
        <f>'[1]TCE - ANEXO IV - Preencher'!E48</f>
        <v>3.4 - Material Farmacológico</v>
      </c>
      <c r="D39" s="3">
        <f>'[1]TCE - ANEXO IV - Preencher'!F48</f>
        <v>12882932000194</v>
      </c>
      <c r="E39" s="5" t="str">
        <f>'[1]TCE - ANEXO IV - Preencher'!G48</f>
        <v>EXOMED COMERCIO ATACADISTA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157497</v>
      </c>
      <c r="I39" s="6">
        <f>IF('[1]TCE - ANEXO IV - Preencher'!K48="","",'[1]TCE - ANEXO IV - Preencher'!K48)</f>
        <v>44565</v>
      </c>
      <c r="J39" s="5" t="str">
        <f>'[1]TCE - ANEXO IV - Preencher'!L48</f>
        <v>26220112882932000194550010001574971185341063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22294</v>
      </c>
    </row>
    <row r="40" spans="1:12" s="8" customFormat="1" ht="19.5" customHeight="1" x14ac:dyDescent="0.25">
      <c r="A40" s="3">
        <f>IFERROR(VLOOKUP(B40,'[1]DADOS (OCULTAR)'!$P$3:$R$91,3,0),"")</f>
        <v>10739225002080</v>
      </c>
      <c r="B40" s="4" t="str">
        <f>'[1]TCE - ANEXO IV - Preencher'!C49</f>
        <v>UPAE GOIANA (COVID-19) - ISMEP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 xml:space="preserve">DROGAFONTE MEDICAMENTO E MATERIAL HOSPITALAR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000359745</v>
      </c>
      <c r="I40" s="6">
        <f>IF('[1]TCE - ANEXO IV - Preencher'!K49="","",'[1]TCE - ANEXO IV - Preencher'!K49)</f>
        <v>44559</v>
      </c>
      <c r="J40" s="5" t="str">
        <f>'[1]TCE - ANEXO IV - Preencher'!L49</f>
        <v>26211208778201000126550010003597451152155079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2126.6999999999998</v>
      </c>
    </row>
    <row r="41" spans="1:12" s="8" customFormat="1" ht="19.5" customHeight="1" x14ac:dyDescent="0.25">
      <c r="A41" s="3">
        <f>IFERROR(VLOOKUP(B41,'[1]DADOS (OCULTAR)'!$P$3:$R$91,3,0),"")</f>
        <v>10739225002080</v>
      </c>
      <c r="B41" s="4" t="str">
        <f>'[1]TCE - ANEXO IV - Preencher'!C50</f>
        <v>UPAE GOIANA (COVID-19) - ISMEP</v>
      </c>
      <c r="C41" s="4" t="str">
        <f>'[1]TCE - ANEXO IV - Preencher'!E50</f>
        <v>3.4 - Material Farmacológico</v>
      </c>
      <c r="D41" s="3">
        <f>'[1]TCE - ANEXO IV - Preencher'!F50</f>
        <v>8674752000301</v>
      </c>
      <c r="E41" s="5" t="str">
        <f>'[1]TCE - ANEXO IV - Preencher'!G50</f>
        <v>CIRURGICA MONTEBELLO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000011146</v>
      </c>
      <c r="I41" s="6">
        <f>IF('[1]TCE - ANEXO IV - Preencher'!K50="","",'[1]TCE - ANEXO IV - Preencher'!K50)</f>
        <v>44565</v>
      </c>
      <c r="J41" s="5" t="str">
        <f>'[1]TCE - ANEXO IV - Preencher'!L50</f>
        <v>26220108674752000301550010000111461677341212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26.74</v>
      </c>
    </row>
    <row r="42" spans="1:12" s="8" customFormat="1" ht="19.5" customHeight="1" x14ac:dyDescent="0.25">
      <c r="A42" s="3">
        <f>IFERROR(VLOOKUP(B42,'[1]DADOS (OCULTAR)'!$P$3:$R$91,3,0),"")</f>
        <v>10739225002080</v>
      </c>
      <c r="B42" s="4" t="str">
        <f>'[1]TCE - ANEXO IV - Preencher'!C51</f>
        <v>UPAE GOIANA (COVID-19) - ISMEP</v>
      </c>
      <c r="C42" s="4" t="str">
        <f>'[1]TCE - ANEXO IV - Preencher'!E51</f>
        <v>3.4 - Material Farmacológico</v>
      </c>
      <c r="D42" s="3">
        <f>'[1]TCE - ANEXO IV - Preencher'!F51</f>
        <v>67729178000653</v>
      </c>
      <c r="E42" s="5" t="str">
        <f>'[1]TCE - ANEXO IV - Preencher'!G51</f>
        <v>COMERCIAL CIRURGICA RIOCLARENSE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0019474</v>
      </c>
      <c r="I42" s="6">
        <f>IF('[1]TCE - ANEXO IV - Preencher'!K51="","",'[1]TCE - ANEXO IV - Preencher'!K51)</f>
        <v>44558</v>
      </c>
      <c r="J42" s="5" t="str">
        <f>'[1]TCE - ANEXO IV - Preencher'!L51</f>
        <v>26211267729178000653550010000194741008153379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1651.9</v>
      </c>
    </row>
    <row r="43" spans="1:12" s="8" customFormat="1" ht="19.5" customHeight="1" x14ac:dyDescent="0.25">
      <c r="A43" s="3">
        <f>IFERROR(VLOOKUP(B43,'[1]DADOS (OCULTAR)'!$P$3:$R$91,3,0),"")</f>
        <v>10739225002080</v>
      </c>
      <c r="B43" s="4" t="str">
        <f>'[1]TCE - ANEXO IV - Preencher'!C52</f>
        <v>UPAE GOIANA (COVID-19) - ISMEP</v>
      </c>
      <c r="C43" s="4" t="str">
        <f>'[1]TCE - ANEXO IV - Preencher'!E52</f>
        <v>3.4 - Material Farmacológico</v>
      </c>
      <c r="D43" s="3">
        <f>'[1]TCE - ANEXO IV - Preencher'!F52</f>
        <v>67729178000653</v>
      </c>
      <c r="E43" s="5" t="str">
        <f>'[1]TCE - ANEXO IV - Preencher'!G52</f>
        <v>COMERCIAL CIRURGICA RIOCLARENSE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19749-1</v>
      </c>
      <c r="I43" s="6">
        <f>IF('[1]TCE - ANEXO IV - Preencher'!K52="","",'[1]TCE - ANEXO IV - Preencher'!K52)</f>
        <v>44565</v>
      </c>
      <c r="J43" s="5" t="str">
        <f>'[1]TCE - ANEXO IV - Preencher'!L52</f>
        <v>26220167729178000653550010000197491055634778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12078.8</v>
      </c>
    </row>
    <row r="44" spans="1:12" s="8" customFormat="1" ht="19.5" customHeight="1" x14ac:dyDescent="0.25">
      <c r="A44" s="3">
        <f>IFERROR(VLOOKUP(B44,'[1]DADOS (OCULTAR)'!$P$3:$R$91,3,0),"")</f>
        <v>10739225002080</v>
      </c>
      <c r="B44" s="4" t="str">
        <f>'[1]TCE - ANEXO IV - Preencher'!C53</f>
        <v>UPAE GOIANA (COVID-19) - ISMEP</v>
      </c>
      <c r="C44" s="4" t="str">
        <f>'[1]TCE - ANEXO IV - Preencher'!E53</f>
        <v>3.4 - Material Farmacológico</v>
      </c>
      <c r="D44" s="3">
        <f>'[1]TCE - ANEXO IV - Preencher'!F53</f>
        <v>10628136000102</v>
      </c>
      <c r="E44" s="5" t="str">
        <f>'[1]TCE - ANEXO IV - Preencher'!G53</f>
        <v>MENDES MANIPULACAO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000067096</v>
      </c>
      <c r="I44" s="6">
        <f>IF('[1]TCE - ANEXO IV - Preencher'!K53="","",'[1]TCE - ANEXO IV - Preencher'!K53)</f>
        <v>44566</v>
      </c>
      <c r="J44" s="5" t="str">
        <f>'[1]TCE - ANEXO IV - Preencher'!L53</f>
        <v>26220110628136000102650010000670961858442190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352.2</v>
      </c>
    </row>
    <row r="45" spans="1:12" s="8" customFormat="1" ht="19.5" customHeight="1" x14ac:dyDescent="0.25">
      <c r="A45" s="3">
        <f>IFERROR(VLOOKUP(B45,'[1]DADOS (OCULTAR)'!$P$3:$R$91,3,0),"")</f>
        <v>10739225002080</v>
      </c>
      <c r="B45" s="4" t="str">
        <f>'[1]TCE - ANEXO IV - Preencher'!C54</f>
        <v>UPAE GOIANA (COVID-19) - ISMEP</v>
      </c>
      <c r="C45" s="4" t="str">
        <f>'[1]TCE - ANEXO IV - Preencher'!E54</f>
        <v>3.4 - Material Farmacológico</v>
      </c>
      <c r="D45" s="3">
        <f>'[1]TCE - ANEXO IV - Preencher'!F54</f>
        <v>8674752000140</v>
      </c>
      <c r="E45" s="5" t="str">
        <f>'[1]TCE - ANEXO IV - Preencher'!G54</f>
        <v>CIRURGICA MONTEBELLO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000121373</v>
      </c>
      <c r="I45" s="6">
        <f>IF('[1]TCE - ANEXO IV - Preencher'!K54="","",'[1]TCE - ANEXO IV - Preencher'!K54)</f>
        <v>44566</v>
      </c>
      <c r="J45" s="5" t="str">
        <f>'[1]TCE - ANEXO IV - Preencher'!L54</f>
        <v>26220108674752000140550010001213731113790336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1952.95</v>
      </c>
    </row>
    <row r="46" spans="1:12" s="8" customFormat="1" ht="19.5" customHeight="1" x14ac:dyDescent="0.25">
      <c r="A46" s="3">
        <f>IFERROR(VLOOKUP(B46,'[1]DADOS (OCULTAR)'!$P$3:$R$91,3,0),"")</f>
        <v>10739225002080</v>
      </c>
      <c r="B46" s="4" t="str">
        <f>'[1]TCE - ANEXO IV - Preencher'!C55</f>
        <v>UPAE GOIANA (COVID-19) - ISMEP</v>
      </c>
      <c r="C46" s="4" t="str">
        <f>'[1]TCE - ANEXO IV - Preencher'!E55</f>
        <v>3.4 - Material Farmacológico</v>
      </c>
      <c r="D46" s="3">
        <f>'[1]TCE - ANEXO IV - Preencher'!F55</f>
        <v>67729178000653</v>
      </c>
      <c r="E46" s="5" t="str">
        <f>'[1]TCE - ANEXO IV - Preencher'!G55</f>
        <v>COMERCIAL CIRURGICA RIOCLARENSE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0019890</v>
      </c>
      <c r="I46" s="6">
        <f>IF('[1]TCE - ANEXO IV - Preencher'!K55="","",'[1]TCE - ANEXO IV - Preencher'!K55)</f>
        <v>44567</v>
      </c>
      <c r="J46" s="5" t="str">
        <f>'[1]TCE - ANEXO IV - Preencher'!L55</f>
        <v>26220167729178000653550010000198901338105760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3640</v>
      </c>
    </row>
    <row r="47" spans="1:12" s="8" customFormat="1" ht="19.5" customHeight="1" x14ac:dyDescent="0.25">
      <c r="A47" s="3">
        <f>IFERROR(VLOOKUP(B47,'[1]DADOS (OCULTAR)'!$P$3:$R$91,3,0),"")</f>
        <v>10739225002080</v>
      </c>
      <c r="B47" s="4" t="str">
        <f>'[1]TCE - ANEXO IV - Preencher'!C56</f>
        <v>UPAE GOIANA (COVID-19) - ISMEP</v>
      </c>
      <c r="C47" s="4" t="str">
        <f>'[1]TCE - ANEXO IV - Preencher'!E56</f>
        <v>3.4 - Material Farmacológico</v>
      </c>
      <c r="D47" s="3">
        <f>'[1]TCE - ANEXO IV - Preencher'!F56</f>
        <v>11449180000100</v>
      </c>
      <c r="E47" s="5" t="str">
        <f>'[1]TCE - ANEXO IV - Preencher'!G56</f>
        <v>DPROSMED DISTRIBUIDORA DE PRODUTOS MEDICOS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00047903</v>
      </c>
      <c r="I47" s="6">
        <f>IF('[1]TCE - ANEXO IV - Preencher'!K56="","",'[1]TCE - ANEXO IV - Preencher'!K56)</f>
        <v>44567</v>
      </c>
      <c r="J47" s="5" t="str">
        <f>'[1]TCE - ANEXO IV - Preencher'!L56</f>
        <v>26220111449180000100550010000479031000020365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1372</v>
      </c>
    </row>
    <row r="48" spans="1:12" s="8" customFormat="1" ht="19.5" customHeight="1" x14ac:dyDescent="0.25">
      <c r="A48" s="3">
        <f>IFERROR(VLOOKUP(B48,'[1]DADOS (OCULTAR)'!$P$3:$R$91,3,0),"")</f>
        <v>10739225002080</v>
      </c>
      <c r="B48" s="4" t="str">
        <f>'[1]TCE - ANEXO IV - Preencher'!C57</f>
        <v>UPAE GOIANA (COVID-19) - ISMEP</v>
      </c>
      <c r="C48" s="4" t="str">
        <f>'[1]TCE - ANEXO IV - Preencher'!E57</f>
        <v>3.4 - Material Farmacológico</v>
      </c>
      <c r="D48" s="3">
        <f>'[1]TCE - ANEXO IV - Preencher'!F57</f>
        <v>67729178000653</v>
      </c>
      <c r="E48" s="5" t="str">
        <f>'[1]TCE - ANEXO IV - Preencher'!G57</f>
        <v>COMERCIAL CIRURGICA RIOCLARENSE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0019949</v>
      </c>
      <c r="I48" s="6">
        <f>IF('[1]TCE - ANEXO IV - Preencher'!K57="","",'[1]TCE - ANEXO IV - Preencher'!K57)</f>
        <v>44568</v>
      </c>
      <c r="J48" s="5" t="str">
        <f>'[1]TCE - ANEXO IV - Preencher'!L57</f>
        <v>26220167729178000653550010000199491478933656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1040</v>
      </c>
    </row>
    <row r="49" spans="1:12" s="8" customFormat="1" ht="19.5" customHeight="1" x14ac:dyDescent="0.25">
      <c r="A49" s="3">
        <f>IFERROR(VLOOKUP(B49,'[1]DADOS (OCULTAR)'!$P$3:$R$91,3,0),"")</f>
        <v>10739225002080</v>
      </c>
      <c r="B49" s="4" t="str">
        <f>'[1]TCE - ANEXO IV - Preencher'!C58</f>
        <v>UPAE GOIANA (COVID-19) - ISMEP</v>
      </c>
      <c r="C49" s="4" t="str">
        <f>'[1]TCE - ANEXO IV - Preencher'!E58</f>
        <v>3.4 - Material Farmacológico</v>
      </c>
      <c r="D49" s="3">
        <f>'[1]TCE - ANEXO IV - Preencher'!F58</f>
        <v>8778201000126</v>
      </c>
      <c r="E49" s="5" t="str">
        <f>'[1]TCE - ANEXO IV - Preencher'!G58</f>
        <v xml:space="preserve">DROGAFONTE MEDICAMENTO E MATERIAL HOSPITALAR 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000360474</v>
      </c>
      <c r="I49" s="6">
        <f>IF('[1]TCE - ANEXO IV - Preencher'!K58="","",'[1]TCE - ANEXO IV - Preencher'!K58)</f>
        <v>44568</v>
      </c>
      <c r="J49" s="5" t="str">
        <f>'[1]TCE - ANEXO IV - Preencher'!L58</f>
        <v>26220108778201000126550010003604741567773629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4600</v>
      </c>
    </row>
    <row r="50" spans="1:12" s="8" customFormat="1" ht="19.5" customHeight="1" x14ac:dyDescent="0.25">
      <c r="A50" s="3">
        <f>IFERROR(VLOOKUP(B50,'[1]DADOS (OCULTAR)'!$P$3:$R$91,3,0),"")</f>
        <v>10739225002080</v>
      </c>
      <c r="B50" s="4" t="str">
        <f>'[1]TCE - ANEXO IV - Preencher'!C59</f>
        <v>UPAE GOIANA (COVID-19) - ISMEP</v>
      </c>
      <c r="C50" s="4" t="str">
        <f>'[1]TCE - ANEXO IV - Preencher'!E59</f>
        <v>3.4 - Material Farmacológico</v>
      </c>
      <c r="D50" s="3">
        <f>'[1]TCE - ANEXO IV - Preencher'!F59</f>
        <v>11449180000290</v>
      </c>
      <c r="E50" s="5" t="str">
        <f>'[1]TCE - ANEXO IV - Preencher'!G59</f>
        <v>DPROSMED DISTRIBUIDORA DE PRODUTOS MEDICOS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00002957</v>
      </c>
      <c r="I50" s="6">
        <f>IF('[1]TCE - ANEXO IV - Preencher'!K59="","",'[1]TCE - ANEXO IV - Preencher'!K59)</f>
        <v>44571</v>
      </c>
      <c r="J50" s="5" t="str">
        <f>'[1]TCE - ANEXO IV - Preencher'!L59</f>
        <v>26220111449180000290550010000029571000022109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159.78</v>
      </c>
    </row>
    <row r="51" spans="1:12" s="8" customFormat="1" ht="19.5" customHeight="1" x14ac:dyDescent="0.25">
      <c r="A51" s="3">
        <f>IFERROR(VLOOKUP(B51,'[1]DADOS (OCULTAR)'!$P$3:$R$91,3,0),"")</f>
        <v>10739225002080</v>
      </c>
      <c r="B51" s="4" t="str">
        <f>'[1]TCE - ANEXO IV - Preencher'!C60</f>
        <v>UPAE GOIANA (COVID-19) - ISMEP</v>
      </c>
      <c r="C51" s="4" t="str">
        <f>'[1]TCE - ANEXO IV - Preencher'!E60</f>
        <v>3.4 - Material Farmacológico</v>
      </c>
      <c r="D51" s="3">
        <f>'[1]TCE - ANEXO IV - Preencher'!F60</f>
        <v>67729178000653</v>
      </c>
      <c r="E51" s="5" t="str">
        <f>'[1]TCE - ANEXO IV - Preencher'!G60</f>
        <v>COMERCIAL CIRURGICA RIOCLARENSE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0019993</v>
      </c>
      <c r="I51" s="6">
        <f>IF('[1]TCE - ANEXO IV - Preencher'!K60="","",'[1]TCE - ANEXO IV - Preencher'!K60)</f>
        <v>44568</v>
      </c>
      <c r="J51" s="5" t="str">
        <f>'[1]TCE - ANEXO IV - Preencher'!L60</f>
        <v>26220167729178000653550010000199931670536870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9197.6</v>
      </c>
    </row>
    <row r="52" spans="1:12" s="8" customFormat="1" ht="19.5" customHeight="1" x14ac:dyDescent="0.25">
      <c r="A52" s="3">
        <f>IFERROR(VLOOKUP(B52,'[1]DADOS (OCULTAR)'!$P$3:$R$91,3,0),"")</f>
        <v>10739225002080</v>
      </c>
      <c r="B52" s="4" t="str">
        <f>'[1]TCE - ANEXO IV - Preencher'!C61</f>
        <v>UPAE GOIANA (COVID-19) - ISMEP</v>
      </c>
      <c r="C52" s="4" t="str">
        <f>'[1]TCE - ANEXO IV - Preencher'!E61</f>
        <v>3.4 - Material Farmacológico</v>
      </c>
      <c r="D52" s="3">
        <f>'[1]TCE - ANEXO IV - Preencher'!F61</f>
        <v>11449180000100</v>
      </c>
      <c r="E52" s="5" t="str">
        <f>'[1]TCE - ANEXO IV - Preencher'!G61</f>
        <v>DPROSMED DISTRIBUIDORA DE PRODUTOS MEDICOS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00047974</v>
      </c>
      <c r="I52" s="6">
        <f>IF('[1]TCE - ANEXO IV - Preencher'!K61="","",'[1]TCE - ANEXO IV - Preencher'!K61)</f>
        <v>44568</v>
      </c>
      <c r="J52" s="5" t="str">
        <f>'[1]TCE - ANEXO IV - Preencher'!L61</f>
        <v>26220111449180000100550010000479741000021509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4068.64</v>
      </c>
    </row>
    <row r="53" spans="1:12" s="8" customFormat="1" ht="19.5" customHeight="1" x14ac:dyDescent="0.25">
      <c r="A53" s="3">
        <f>IFERROR(VLOOKUP(B53,'[1]DADOS (OCULTAR)'!$P$3:$R$91,3,0),"")</f>
        <v>10739225002080</v>
      </c>
      <c r="B53" s="4" t="str">
        <f>'[1]TCE - ANEXO IV - Preencher'!C62</f>
        <v>UPAE GOIANA (COVID-19) - ISMEP</v>
      </c>
      <c r="C53" s="4" t="str">
        <f>'[1]TCE - ANEXO IV - Preencher'!E62</f>
        <v>3.4 - Material Farmacológico</v>
      </c>
      <c r="D53" s="3">
        <f>'[1]TCE - ANEXO IV - Preencher'!F62</f>
        <v>11449180000100</v>
      </c>
      <c r="E53" s="5" t="str">
        <f>'[1]TCE - ANEXO IV - Preencher'!G62</f>
        <v>DPROSMED DISTRIBUIDORA DE PRODUTOS MEDICOS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00047980</v>
      </c>
      <c r="I53" s="6">
        <f>IF('[1]TCE - ANEXO IV - Preencher'!K62="","",'[1]TCE - ANEXO IV - Preencher'!K62)</f>
        <v>44568</v>
      </c>
      <c r="J53" s="5" t="str">
        <f>'[1]TCE - ANEXO IV - Preencher'!L62</f>
        <v>26220111449180000100550010000479801000021565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3187.38</v>
      </c>
    </row>
    <row r="54" spans="1:12" s="8" customFormat="1" ht="19.5" customHeight="1" x14ac:dyDescent="0.25">
      <c r="A54" s="3">
        <f>IFERROR(VLOOKUP(B54,'[1]DADOS (OCULTAR)'!$P$3:$R$91,3,0),"")</f>
        <v>10739225002080</v>
      </c>
      <c r="B54" s="4" t="str">
        <f>'[1]TCE - ANEXO IV - Preencher'!C63</f>
        <v>UPAE GOIANA (COVID-19) - ISMEP</v>
      </c>
      <c r="C54" s="4" t="str">
        <f>'[1]TCE - ANEXO IV - Preencher'!E63</f>
        <v>3.4 - Material Farmacológico</v>
      </c>
      <c r="D54" s="3">
        <f>'[1]TCE - ANEXO IV - Preencher'!F63</f>
        <v>11449180000100</v>
      </c>
      <c r="E54" s="5" t="str">
        <f>'[1]TCE - ANEXO IV - Preencher'!G63</f>
        <v>DPROSMED DISTRIBUIDORA DE PRODUTOS MEDICOS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00048020</v>
      </c>
      <c r="I54" s="6">
        <f>IF('[1]TCE - ANEXO IV - Preencher'!K63="","",'[1]TCE - ANEXO IV - Preencher'!K63)</f>
        <v>44571</v>
      </c>
      <c r="J54" s="5" t="str">
        <f>'[1]TCE - ANEXO IV - Preencher'!L63</f>
        <v>26220111449180000100550010000480201000022143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3824.86</v>
      </c>
    </row>
    <row r="55" spans="1:12" s="8" customFormat="1" ht="19.5" customHeight="1" x14ac:dyDescent="0.25">
      <c r="A55" s="3">
        <f>IFERROR(VLOOKUP(B55,'[1]DADOS (OCULTAR)'!$P$3:$R$91,3,0),"")</f>
        <v>10739225002080</v>
      </c>
      <c r="B55" s="4" t="str">
        <f>'[1]TCE - ANEXO IV - Preencher'!C64</f>
        <v>UPAE GOIANA (COVID-19) - ISMEP</v>
      </c>
      <c r="C55" s="4" t="str">
        <f>'[1]TCE - ANEXO IV - Preencher'!E64</f>
        <v>3.4 - Material Farmacológico</v>
      </c>
      <c r="D55" s="3">
        <f>'[1]TCE - ANEXO IV - Preencher'!F64</f>
        <v>8674752000140</v>
      </c>
      <c r="E55" s="5" t="str">
        <f>'[1]TCE - ANEXO IV - Preencher'!G64</f>
        <v>CIRURGICA MONTEBELLO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000121782</v>
      </c>
      <c r="I55" s="6">
        <f>IF('[1]TCE - ANEXO IV - Preencher'!K64="","",'[1]TCE - ANEXO IV - Preencher'!K64)</f>
        <v>44571</v>
      </c>
      <c r="J55" s="5" t="str">
        <f>'[1]TCE - ANEXO IV - Preencher'!L64</f>
        <v>26220108674752000140550010001217821691743669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6768.22</v>
      </c>
    </row>
    <row r="56" spans="1:12" s="8" customFormat="1" ht="19.5" customHeight="1" x14ac:dyDescent="0.25">
      <c r="A56" s="3">
        <f>IFERROR(VLOOKUP(B56,'[1]DADOS (OCULTAR)'!$P$3:$R$91,3,0),"")</f>
        <v>10739225002080</v>
      </c>
      <c r="B56" s="4" t="str">
        <f>'[1]TCE - ANEXO IV - Preencher'!C65</f>
        <v>UPAE GOIANA (COVID-19) - ISMEP</v>
      </c>
      <c r="C56" s="4" t="str">
        <f>'[1]TCE - ANEXO IV - Preencher'!E65</f>
        <v>3.4 - Material Farmacológico</v>
      </c>
      <c r="D56" s="3">
        <f>'[1]TCE - ANEXO IV - Preencher'!F65</f>
        <v>12882932000194</v>
      </c>
      <c r="E56" s="5" t="str">
        <f>'[1]TCE - ANEXO IV - Preencher'!G65</f>
        <v>EXOMED COMERCIO ATACADISTA DE MEDICAMENTOS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157652</v>
      </c>
      <c r="I56" s="6">
        <f>IF('[1]TCE - ANEXO IV - Preencher'!K65="","",'[1]TCE - ANEXO IV - Preencher'!K65)</f>
        <v>44571</v>
      </c>
      <c r="J56" s="5" t="str">
        <f>'[1]TCE - ANEXO IV - Preencher'!L65</f>
        <v>26220112882932000194550010001576521766904198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15802.1</v>
      </c>
    </row>
    <row r="57" spans="1:12" s="8" customFormat="1" ht="19.5" customHeight="1" x14ac:dyDescent="0.25">
      <c r="A57" s="3">
        <f>IFERROR(VLOOKUP(B57,'[1]DADOS (OCULTAR)'!$P$3:$R$91,3,0),"")</f>
        <v>10739225002080</v>
      </c>
      <c r="B57" s="4" t="str">
        <f>'[1]TCE - ANEXO IV - Preencher'!C66</f>
        <v>UPAE GOIANA (COVID-19) - ISMEP</v>
      </c>
      <c r="C57" s="4" t="str">
        <f>'[1]TCE - ANEXO IV - Preencher'!E66</f>
        <v>3.4 - Material Farmacológico</v>
      </c>
      <c r="D57" s="3">
        <f>'[1]TCE - ANEXO IV - Preencher'!F66</f>
        <v>67729178000653</v>
      </c>
      <c r="E57" s="5" t="str">
        <f>'[1]TCE - ANEXO IV - Preencher'!G66</f>
        <v>COMERCIAL CIRURGICA RIOCLARENSE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0020275</v>
      </c>
      <c r="I57" s="6">
        <f>IF('[1]TCE - ANEXO IV - Preencher'!K66="","",'[1]TCE - ANEXO IV - Preencher'!K66)</f>
        <v>44574</v>
      </c>
      <c r="J57" s="5" t="str">
        <f>'[1]TCE - ANEXO IV - Preencher'!L66</f>
        <v>26220167729178000653550010000202751334974864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3629.51</v>
      </c>
    </row>
    <row r="58" spans="1:12" s="8" customFormat="1" ht="19.5" customHeight="1" x14ac:dyDescent="0.25">
      <c r="A58" s="3">
        <f>IFERROR(VLOOKUP(B58,'[1]DADOS (OCULTAR)'!$P$3:$R$91,3,0),"")</f>
        <v>10739225002080</v>
      </c>
      <c r="B58" s="4" t="str">
        <f>'[1]TCE - ANEXO IV - Preencher'!C67</f>
        <v>UPAE GOIANA (COVID-19) - ISMEP</v>
      </c>
      <c r="C58" s="4" t="str">
        <f>'[1]TCE - ANEXO IV - Preencher'!E67</f>
        <v>3.4 - Material Farmacológico</v>
      </c>
      <c r="D58" s="3">
        <f>'[1]TCE - ANEXO IV - Preencher'!F67</f>
        <v>21381761000100</v>
      </c>
      <c r="E58" s="5" t="str">
        <f>'[1]TCE - ANEXO IV - Preencher'!G67</f>
        <v>SIX DISTRIBUIDORA HOSPITALAR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000045840</v>
      </c>
      <c r="I58" s="6">
        <f>IF('[1]TCE - ANEXO IV - Preencher'!K67="","",'[1]TCE - ANEXO IV - Preencher'!K67)</f>
        <v>44574</v>
      </c>
      <c r="J58" s="5" t="str">
        <f>'[1]TCE - ANEXO IV - Preencher'!L67</f>
        <v>26220121381761000100550010000458401340286833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1485</v>
      </c>
    </row>
    <row r="59" spans="1:12" s="8" customFormat="1" ht="19.5" customHeight="1" x14ac:dyDescent="0.25">
      <c r="A59" s="3">
        <f>IFERROR(VLOOKUP(B59,'[1]DADOS (OCULTAR)'!$P$3:$R$91,3,0),"")</f>
        <v>10739225002080</v>
      </c>
      <c r="B59" s="4" t="str">
        <f>'[1]TCE - ANEXO IV - Preencher'!C68</f>
        <v>UPAE GOIANA (COVID-19) - ISMEP</v>
      </c>
      <c r="C59" s="4" t="str">
        <f>'[1]TCE - ANEXO IV - Preencher'!E68</f>
        <v>3.4 - Material Farmacológico</v>
      </c>
      <c r="D59" s="3">
        <f>'[1]TCE - ANEXO IV - Preencher'!F68</f>
        <v>8674752000140</v>
      </c>
      <c r="E59" s="5" t="str">
        <f>'[1]TCE - ANEXO IV - Preencher'!G68</f>
        <v>CIRURGICA 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000122215</v>
      </c>
      <c r="I59" s="6">
        <f>IF('[1]TCE - ANEXO IV - Preencher'!K68="","",'[1]TCE - ANEXO IV - Preencher'!K68)</f>
        <v>44574</v>
      </c>
      <c r="J59" s="5" t="str">
        <f>'[1]TCE - ANEXO IV - Preencher'!L68</f>
        <v>26220108674752000140550010001222151053812962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145.63</v>
      </c>
    </row>
    <row r="60" spans="1:12" s="8" customFormat="1" ht="19.5" customHeight="1" x14ac:dyDescent="0.25">
      <c r="A60" s="3">
        <f>IFERROR(VLOOKUP(B60,'[1]DADOS (OCULTAR)'!$P$3:$R$91,3,0),"")</f>
        <v>10739225002080</v>
      </c>
      <c r="B60" s="4" t="str">
        <f>'[1]TCE - ANEXO IV - Preencher'!C69</f>
        <v>UPAE GOIANA (COVID-19) - ISMEP</v>
      </c>
      <c r="C60" s="4" t="str">
        <f>'[1]TCE - ANEXO IV - Preencher'!E69</f>
        <v>3.4 - Material Farmacológico</v>
      </c>
      <c r="D60" s="3">
        <f>'[1]TCE - ANEXO IV - Preencher'!F69</f>
        <v>8778201000126</v>
      </c>
      <c r="E60" s="5" t="str">
        <f>'[1]TCE - ANEXO IV - Preencher'!G69</f>
        <v xml:space="preserve">DROGAFONTE MEDICAMENTO E MATERIAL HOSPITALAR 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000360898</v>
      </c>
      <c r="I60" s="6">
        <f>IF('[1]TCE - ANEXO IV - Preencher'!K69="","",'[1]TCE - ANEXO IV - Preencher'!K69)</f>
        <v>44575</v>
      </c>
      <c r="J60" s="5" t="str">
        <f>'[1]TCE - ANEXO IV - Preencher'!L69</f>
        <v>26220108778201000126550010003608981484248679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411.6</v>
      </c>
    </row>
    <row r="61" spans="1:12" s="8" customFormat="1" ht="19.5" customHeight="1" x14ac:dyDescent="0.25">
      <c r="A61" s="3">
        <f>IFERROR(VLOOKUP(B61,'[1]DADOS (OCULTAR)'!$P$3:$R$91,3,0),"")</f>
        <v>10739225002080</v>
      </c>
      <c r="B61" s="4" t="str">
        <f>'[1]TCE - ANEXO IV - Preencher'!C70</f>
        <v>UPAE GOIANA (COVID-19) - ISMEP</v>
      </c>
      <c r="C61" s="4" t="str">
        <f>'[1]TCE - ANEXO IV - Preencher'!E70</f>
        <v>3.4 - Material Farmacológico</v>
      </c>
      <c r="D61" s="3">
        <f>'[1]TCE - ANEXO IV - Preencher'!F70</f>
        <v>8674752000140</v>
      </c>
      <c r="E61" s="5" t="str">
        <f>'[1]TCE - ANEXO IV - Preencher'!G70</f>
        <v>CIRURGICA MONTEBELLO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000122660</v>
      </c>
      <c r="I61" s="6">
        <f>IF('[1]TCE - ANEXO IV - Preencher'!K70="","",'[1]TCE - ANEXO IV - Preencher'!K70)</f>
        <v>44581</v>
      </c>
      <c r="J61" s="5" t="str">
        <f>'[1]TCE - ANEXO IV - Preencher'!L70</f>
        <v>26220108674752000140550010001226601704738150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2784.2</v>
      </c>
    </row>
    <row r="62" spans="1:12" s="8" customFormat="1" ht="19.5" customHeight="1" x14ac:dyDescent="0.25">
      <c r="A62" s="3">
        <f>IFERROR(VLOOKUP(B62,'[1]DADOS (OCULTAR)'!$P$3:$R$91,3,0),"")</f>
        <v>10739225002080</v>
      </c>
      <c r="B62" s="4" t="str">
        <f>'[1]TCE - ANEXO IV - Preencher'!C71</f>
        <v>UPAE GOIANA (COVID-19) - ISMEP</v>
      </c>
      <c r="C62" s="4" t="str">
        <f>'[1]TCE - ANEXO IV - Preencher'!E71</f>
        <v>3.4 - Material Farmacológico</v>
      </c>
      <c r="D62" s="3">
        <f>'[1]TCE - ANEXO IV - Preencher'!F71</f>
        <v>12882932000194</v>
      </c>
      <c r="E62" s="5" t="str">
        <f>'[1]TCE - ANEXO IV - Preencher'!G71</f>
        <v>EXOMED COMERCIO ATACADISTA DE MEDICAMENTOS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157961</v>
      </c>
      <c r="I62" s="6">
        <f>IF('[1]TCE - ANEXO IV - Preencher'!K71="","",'[1]TCE - ANEXO IV - Preencher'!K71)</f>
        <v>44581</v>
      </c>
      <c r="J62" s="5" t="str">
        <f>'[1]TCE - ANEXO IV - Preencher'!L71</f>
        <v>26220112882932000194550010001579611265204547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4816.03</v>
      </c>
    </row>
    <row r="63" spans="1:12" s="8" customFormat="1" ht="19.5" customHeight="1" x14ac:dyDescent="0.25">
      <c r="A63" s="3">
        <f>IFERROR(VLOOKUP(B63,'[1]DADOS (OCULTAR)'!$P$3:$R$91,3,0),"")</f>
        <v>10739225002080</v>
      </c>
      <c r="B63" s="4" t="str">
        <f>'[1]TCE - ANEXO IV - Preencher'!C72</f>
        <v>UPAE GOIANA (COVID-19) - ISMEP</v>
      </c>
      <c r="C63" s="4" t="str">
        <f>'[1]TCE - ANEXO IV - Preencher'!E72</f>
        <v>3.4 - Material Farmacológico</v>
      </c>
      <c r="D63" s="3">
        <f>'[1]TCE - ANEXO IV - Preencher'!F72</f>
        <v>8778201000126</v>
      </c>
      <c r="E63" s="5" t="str">
        <f>'[1]TCE - ANEXO IV - Preencher'!G72</f>
        <v xml:space="preserve">DROGAFONTE MEDICAMENTO E MATERIAL HOSPITALAR 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000361421</v>
      </c>
      <c r="I63" s="6">
        <f>IF('[1]TCE - ANEXO IV - Preencher'!K72="","",'[1]TCE - ANEXO IV - Preencher'!K72)</f>
        <v>44581</v>
      </c>
      <c r="J63" s="5" t="str">
        <f>'[1]TCE - ANEXO IV - Preencher'!L72</f>
        <v>26220108778201000126550010003614211955505401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1178</v>
      </c>
    </row>
    <row r="64" spans="1:12" s="8" customFormat="1" ht="19.5" customHeight="1" x14ac:dyDescent="0.25">
      <c r="A64" s="3">
        <f>IFERROR(VLOOKUP(B64,'[1]DADOS (OCULTAR)'!$P$3:$R$91,3,0),"")</f>
        <v>10739225002080</v>
      </c>
      <c r="B64" s="4" t="str">
        <f>'[1]TCE - ANEXO IV - Preencher'!C73</f>
        <v>UPAE GOIANA (COVID-19) - ISMEP</v>
      </c>
      <c r="C64" s="4" t="str">
        <f>'[1]TCE - ANEXO IV - Preencher'!E73</f>
        <v>3.4 - Material Farmacológico</v>
      </c>
      <c r="D64" s="3">
        <f>'[1]TCE - ANEXO IV - Preencher'!F73</f>
        <v>3817043000152</v>
      </c>
      <c r="E64" s="5" t="str">
        <f>'[1]TCE - ANEXO IV - Preencher'!G73</f>
        <v xml:space="preserve">PHARMAPLUS LTDA 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000039795</v>
      </c>
      <c r="I64" s="6">
        <f>IF('[1]TCE - ANEXO IV - Preencher'!K73="","",'[1]TCE - ANEXO IV - Preencher'!K73)</f>
        <v>44581</v>
      </c>
      <c r="J64" s="5" t="str">
        <f>'[1]TCE - ANEXO IV - Preencher'!L73</f>
        <v>26220103817043000152550010000397951031974401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3860</v>
      </c>
    </row>
    <row r="65" spans="1:12" s="8" customFormat="1" ht="19.5" customHeight="1" x14ac:dyDescent="0.25">
      <c r="A65" s="3">
        <f>IFERROR(VLOOKUP(B65,'[1]DADOS (OCULTAR)'!$P$3:$R$91,3,0),"")</f>
        <v>10739225002080</v>
      </c>
      <c r="B65" s="4" t="str">
        <f>'[1]TCE - ANEXO IV - Preencher'!C74</f>
        <v>UPAE GOIANA (COVID-19) - ISMEP</v>
      </c>
      <c r="C65" s="4" t="str">
        <f>'[1]TCE - ANEXO IV - Preencher'!E74</f>
        <v>3.4 - Material Farmacológico</v>
      </c>
      <c r="D65" s="3">
        <f>'[1]TCE - ANEXO IV - Preencher'!F74</f>
        <v>23680034000170</v>
      </c>
      <c r="E65" s="5" t="str">
        <f>'[1]TCE - ANEXO IV - Preencher'!G74</f>
        <v>D ARAUJO COMERCIAL EIRELLI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000005344</v>
      </c>
      <c r="I65" s="6">
        <f>IF('[1]TCE - ANEXO IV - Preencher'!K74="","",'[1]TCE - ANEXO IV - Preencher'!K74)</f>
        <v>44587</v>
      </c>
      <c r="J65" s="5" t="str">
        <f>'[1]TCE - ANEXO IV - Preencher'!L74</f>
        <v>26220123680034000170550010000053441832650667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3500</v>
      </c>
    </row>
    <row r="66" spans="1:12" s="8" customFormat="1" ht="19.5" customHeight="1" x14ac:dyDescent="0.25">
      <c r="A66" s="3">
        <f>IFERROR(VLOOKUP(B66,'[1]DADOS (OCULTAR)'!$P$3:$R$91,3,0),"")</f>
        <v>10739225002080</v>
      </c>
      <c r="B66" s="4" t="str">
        <f>'[1]TCE - ANEXO IV - Preencher'!C75</f>
        <v>UPAE GOIANA (COVID-19) - ISMEP</v>
      </c>
      <c r="C66" s="4" t="str">
        <f>'[1]TCE - ANEXO IV - Preencher'!E75</f>
        <v>3.4 - Material Farmacológico</v>
      </c>
      <c r="D66" s="3">
        <f>'[1]TCE - ANEXO IV - Preencher'!F75</f>
        <v>7484373000124</v>
      </c>
      <c r="E66" s="5" t="str">
        <f>'[1]TCE - ANEXO IV - Preencher'!G75</f>
        <v>UNI HOSPITALAR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000139459</v>
      </c>
      <c r="I66" s="6">
        <f>IF('[1]TCE - ANEXO IV - Preencher'!K75="","",'[1]TCE - ANEXO IV - Preencher'!K75)</f>
        <v>44587</v>
      </c>
      <c r="J66" s="5" t="str">
        <f>'[1]TCE - ANEXO IV - Preencher'!L75</f>
        <v>26220107484373000124550010001394591263716814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1049.46</v>
      </c>
    </row>
    <row r="67" spans="1:12" s="8" customFormat="1" ht="19.5" customHeight="1" x14ac:dyDescent="0.25">
      <c r="A67" s="3">
        <f>IFERROR(VLOOKUP(B67,'[1]DADOS (OCULTAR)'!$P$3:$R$91,3,0),"")</f>
        <v>10739225002080</v>
      </c>
      <c r="B67" s="4" t="str">
        <f>'[1]TCE - ANEXO IV - Preencher'!C76</f>
        <v>UPAE GOIANA (COVID-19) - ISMEP</v>
      </c>
      <c r="C67" s="4" t="str">
        <f>'[1]TCE - ANEXO IV - Preencher'!E76</f>
        <v>3.4 - Material Farmacológico</v>
      </c>
      <c r="D67" s="3">
        <f>'[1]TCE - ANEXO IV - Preencher'!F76</f>
        <v>67729178000653</v>
      </c>
      <c r="E67" s="5" t="str">
        <f>'[1]TCE - ANEXO IV - Preencher'!G76</f>
        <v>COMERCIAL CIRURGICA RIOCLARENSE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0021034</v>
      </c>
      <c r="I67" s="6">
        <f>IF('[1]TCE - ANEXO IV - Preencher'!K76="","",'[1]TCE - ANEXO IV - Preencher'!K76)</f>
        <v>44587</v>
      </c>
      <c r="J67" s="5" t="str">
        <f>'[1]TCE - ANEXO IV - Preencher'!L76</f>
        <v>262201677291878000653550010000210341977899092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3338</v>
      </c>
    </row>
    <row r="68" spans="1:12" s="8" customFormat="1" ht="19.5" customHeight="1" x14ac:dyDescent="0.25">
      <c r="A68" s="3">
        <f>IFERROR(VLOOKUP(B68,'[1]DADOS (OCULTAR)'!$P$3:$R$91,3,0),"")</f>
        <v>10739225002080</v>
      </c>
      <c r="B68" s="4" t="str">
        <f>'[1]TCE - ANEXO IV - Preencher'!C77</f>
        <v>UPAE GOIANA (COVID-19) - ISMEP</v>
      </c>
      <c r="C68" s="4" t="str">
        <f>'[1]TCE - ANEXO IV - Preencher'!E77</f>
        <v>3.4 - Material Farmacológico</v>
      </c>
      <c r="D68" s="3">
        <f>'[1]TCE - ANEXO IV - Preencher'!F77</f>
        <v>8674752000140</v>
      </c>
      <c r="E68" s="5" t="str">
        <f>'[1]TCE - ANEXO IV - Preencher'!G77</f>
        <v>CIRURGICA MONTEBELLO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000123239</v>
      </c>
      <c r="I68" s="6">
        <f>IF('[1]TCE - ANEXO IV - Preencher'!K77="","",'[1]TCE - ANEXO IV - Preencher'!K77)</f>
        <v>44588</v>
      </c>
      <c r="J68" s="5" t="str">
        <f>'[1]TCE - ANEXO IV - Preencher'!L77</f>
        <v>26220108674752000140550010001232391964642705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10321.01</v>
      </c>
    </row>
    <row r="69" spans="1:12" s="8" customFormat="1" ht="19.5" customHeight="1" x14ac:dyDescent="0.25">
      <c r="A69" s="3">
        <f>IFERROR(VLOOKUP(B69,'[1]DADOS (OCULTAR)'!$P$3:$R$91,3,0),"")</f>
        <v>10739225002080</v>
      </c>
      <c r="B69" s="4" t="str">
        <f>'[1]TCE - ANEXO IV - Preencher'!C78</f>
        <v>UPAE GOIANA (COVID-19) - ISMEP</v>
      </c>
      <c r="C69" s="4" t="str">
        <f>'[1]TCE - ANEXO IV - Preencher'!E78</f>
        <v>3.4 - Material Farmacológico</v>
      </c>
      <c r="D69" s="3">
        <f>'[1]TCE - ANEXO IV - Preencher'!F78</f>
        <v>21596736000144</v>
      </c>
      <c r="E69" s="5" t="str">
        <f>'[1]TCE - ANEXO IV - Preencher'!G78</f>
        <v>ULTRAMEGA DISTRIBUIDORA HOSPITALAR -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00146318</v>
      </c>
      <c r="I69" s="6">
        <f>IF('[1]TCE - ANEXO IV - Preencher'!K78="","",'[1]TCE - ANEXO IV - Preencher'!K78)</f>
        <v>44588</v>
      </c>
      <c r="J69" s="5" t="str">
        <f>'[1]TCE - ANEXO IV - Preencher'!L78</f>
        <v>26220121596736000144550010001463181001508876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2750</v>
      </c>
    </row>
    <row r="70" spans="1:12" s="8" customFormat="1" ht="19.5" customHeight="1" x14ac:dyDescent="0.25">
      <c r="A70" s="3">
        <f>IFERROR(VLOOKUP(B70,'[1]DADOS (OCULTAR)'!$P$3:$R$91,3,0),"")</f>
        <v>10739225002080</v>
      </c>
      <c r="B70" s="4" t="str">
        <f>'[1]TCE - ANEXO IV - Preencher'!C79</f>
        <v>UPAE GOIANA (COVID-19) - ISMEP</v>
      </c>
      <c r="C70" s="4" t="str">
        <f>'[1]TCE - ANEXO IV - Preencher'!E79</f>
        <v>3.4 - Material Farmacológico</v>
      </c>
      <c r="D70" s="3">
        <f>'[1]TCE - ANEXO IV - Preencher'!F79</f>
        <v>8778201000126</v>
      </c>
      <c r="E70" s="5" t="str">
        <f>'[1]TCE - ANEXO IV - Preencher'!G79</f>
        <v xml:space="preserve">DROGAFONTE MEDICAMENTO E MATERIAL HOSPITALAR 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000361967</v>
      </c>
      <c r="I70" s="6">
        <f>IF('[1]TCE - ANEXO IV - Preencher'!K79="","",'[1]TCE - ANEXO IV - Preencher'!K79)</f>
        <v>44588</v>
      </c>
      <c r="J70" s="5" t="str">
        <f>'[1]TCE - ANEXO IV - Preencher'!L79</f>
        <v>26220108778201000126550010003619671767440310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4714</v>
      </c>
    </row>
    <row r="71" spans="1:12" s="8" customFormat="1" ht="19.5" customHeight="1" x14ac:dyDescent="0.25">
      <c r="A71" s="3">
        <f>IFERROR(VLOOKUP(B71,'[1]DADOS (OCULTAR)'!$P$3:$R$91,3,0),"")</f>
        <v>10739225002080</v>
      </c>
      <c r="B71" s="4" t="str">
        <f>'[1]TCE - ANEXO IV - Preencher'!C80</f>
        <v>UPAE GOIANA (COVID-19) - ISMEP</v>
      </c>
      <c r="C71" s="4" t="str">
        <f>'[1]TCE - ANEXO IV - Preencher'!E80</f>
        <v>3.14 - Alimentação Preparada</v>
      </c>
      <c r="D71" s="3">
        <f>'[1]TCE - ANEXO IV - Preencher'!F80</f>
        <v>7160019000225</v>
      </c>
      <c r="E71" s="5" t="str">
        <f>'[1]TCE - ANEXO IV - Preencher'!G80</f>
        <v xml:space="preserve">VITALE COMERCIO S.A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986</v>
      </c>
      <c r="I71" s="6">
        <f>IF('[1]TCE - ANEXO IV - Preencher'!K80="","",'[1]TCE - ANEXO IV - Preencher'!K80)</f>
        <v>44566</v>
      </c>
      <c r="J71" s="5" t="str">
        <f>'[1]TCE - ANEXO IV - Preencher'!L80</f>
        <v>26220107160019000225550010000009861294322004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1756.4</v>
      </c>
    </row>
    <row r="72" spans="1:12" s="8" customFormat="1" ht="19.5" customHeight="1" x14ac:dyDescent="0.25">
      <c r="A72" s="3">
        <f>IFERROR(VLOOKUP(B72,'[1]DADOS (OCULTAR)'!$P$3:$R$91,3,0),"")</f>
        <v>10739225002080</v>
      </c>
      <c r="B72" s="4" t="str">
        <f>'[1]TCE - ANEXO IV - Preencher'!C81</f>
        <v>UPAE GOIANA (COVID-19) - ISMEP</v>
      </c>
      <c r="C72" s="4" t="str">
        <f>'[1]TCE - ANEXO IV - Preencher'!E81</f>
        <v>3.14 - Alimentação Preparada</v>
      </c>
      <c r="D72" s="3">
        <f>'[1]TCE - ANEXO IV - Preencher'!F81</f>
        <v>7160019000225</v>
      </c>
      <c r="E72" s="5" t="str">
        <f>'[1]TCE - ANEXO IV - Preencher'!G81</f>
        <v xml:space="preserve">VITALE COMERCIO S.A 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1043</v>
      </c>
      <c r="I72" s="6">
        <f>IF('[1]TCE - ANEXO IV - Preencher'!K81="","",'[1]TCE - ANEXO IV - Preencher'!K81)</f>
        <v>44568</v>
      </c>
      <c r="J72" s="5" t="str">
        <f>'[1]TCE - ANEXO IV - Preencher'!L81</f>
        <v>26220107160019000225550010000010431549614690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1578.75</v>
      </c>
    </row>
    <row r="73" spans="1:12" s="8" customFormat="1" ht="19.5" customHeight="1" x14ac:dyDescent="0.25">
      <c r="A73" s="3">
        <f>IFERROR(VLOOKUP(B73,'[1]DADOS (OCULTAR)'!$P$3:$R$91,3,0),"")</f>
        <v>10739225002080</v>
      </c>
      <c r="B73" s="4" t="str">
        <f>'[1]TCE - ANEXO IV - Preencher'!C82</f>
        <v>UPAE GOIANA (COVID-19) - ISMEP</v>
      </c>
      <c r="C73" s="4" t="str">
        <f>'[1]TCE - ANEXO IV - Preencher'!E82</f>
        <v>3.14 - Alimentação Preparada</v>
      </c>
      <c r="D73" s="3">
        <f>'[1]TCE - ANEXO IV - Preencher'!F82</f>
        <v>7160019000225</v>
      </c>
      <c r="E73" s="5" t="str">
        <f>'[1]TCE - ANEXO IV - Preencher'!G82</f>
        <v xml:space="preserve">VITALE COMERCIO S.A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1052</v>
      </c>
      <c r="I73" s="6">
        <f>IF('[1]TCE - ANEXO IV - Preencher'!K82="","",'[1]TCE - ANEXO IV - Preencher'!K82)</f>
        <v>44571</v>
      </c>
      <c r="J73" s="5" t="str">
        <f>'[1]TCE - ANEXO IV - Preencher'!L82</f>
        <v>26220107160019000225550010000010521572459883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6225.8</v>
      </c>
    </row>
    <row r="74" spans="1:12" s="8" customFormat="1" ht="19.5" customHeight="1" x14ac:dyDescent="0.25">
      <c r="A74" s="3">
        <f>IFERROR(VLOOKUP(B74,'[1]DADOS (OCULTAR)'!$P$3:$R$91,3,0),"")</f>
        <v>10739225002080</v>
      </c>
      <c r="B74" s="4" t="str">
        <f>'[1]TCE - ANEXO IV - Preencher'!C83</f>
        <v>UPAE GOIANA (COVID-19) - ISMEP</v>
      </c>
      <c r="C74" s="4" t="str">
        <f>'[1]TCE - ANEXO IV - Preencher'!E83</f>
        <v>3.14 - Alimentação Preparada</v>
      </c>
      <c r="D74" s="3">
        <f>'[1]TCE - ANEXO IV - Preencher'!F83</f>
        <v>7160019000225</v>
      </c>
      <c r="E74" s="5" t="str">
        <f>'[1]TCE - ANEXO IV - Preencher'!G83</f>
        <v xml:space="preserve">VITALE COMERCIO S.A 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1256</v>
      </c>
      <c r="I74" s="6">
        <f>IF('[1]TCE - ANEXO IV - Preencher'!K83="","",'[1]TCE - ANEXO IV - Preencher'!K83)</f>
        <v>44588</v>
      </c>
      <c r="J74" s="5" t="str">
        <f>'[1]TCE - ANEXO IV - Preencher'!L83</f>
        <v>26220107160019000225550010000012561646624246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4648.5</v>
      </c>
    </row>
    <row r="75" spans="1:12" s="8" customFormat="1" ht="19.5" customHeight="1" x14ac:dyDescent="0.25">
      <c r="A75" s="3">
        <f>IFERROR(VLOOKUP(B75,'[1]DADOS (OCULTAR)'!$P$3:$R$91,3,0),"")</f>
        <v>10739225002080</v>
      </c>
      <c r="B75" s="4" t="str">
        <f>'[1]TCE - ANEXO IV - Preencher'!C84</f>
        <v>UPAE GOIANA (COVID-19) - ISMEP</v>
      </c>
      <c r="C75" s="4" t="str">
        <f>'[1]TCE - ANEXO IV - Preencher'!E84</f>
        <v>3.5 - Material Odontológico</v>
      </c>
      <c r="D75" s="3">
        <f>'[1]TCE - ANEXO IV - Preencher'!F84</f>
        <v>67729178000653</v>
      </c>
      <c r="E75" s="5" t="str">
        <f>'[1]TCE - ANEXO IV - Preencher'!G84</f>
        <v>COMERCIAL CIRURGICA RIOCLARENSE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0020275</v>
      </c>
      <c r="I75" s="6">
        <f>IF('[1]TCE - ANEXO IV - Preencher'!K84="","",'[1]TCE - ANEXO IV - Preencher'!K84)</f>
        <v>44574</v>
      </c>
      <c r="J75" s="5" t="str">
        <f>'[1]TCE - ANEXO IV - Preencher'!L84</f>
        <v>26220167729178000653550010000202751334974864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101.25</v>
      </c>
    </row>
    <row r="76" spans="1:12" s="8" customFormat="1" ht="19.5" customHeight="1" x14ac:dyDescent="0.25">
      <c r="A76" s="3">
        <f>IFERROR(VLOOKUP(B76,'[1]DADOS (OCULTAR)'!$P$3:$R$91,3,0),"")</f>
        <v>10739225002080</v>
      </c>
      <c r="B76" s="4" t="str">
        <f>'[1]TCE - ANEXO IV - Preencher'!C85</f>
        <v>UPAE GOIANA (COVID-19) - ISMEP</v>
      </c>
      <c r="C76" s="4" t="str">
        <f>'[1]TCE - ANEXO IV - Preencher'!E85</f>
        <v>3.99 - Outras despesas com Material de Consumo</v>
      </c>
      <c r="D76" s="3">
        <f>'[1]TCE - ANEXO IV - Preencher'!F85</f>
        <v>3307478000157</v>
      </c>
      <c r="E76" s="5" t="str">
        <f>'[1]TCE - ANEXO IV - Preencher'!G85</f>
        <v>MAX FILMES COMERCIO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000014552</v>
      </c>
      <c r="I76" s="6">
        <f>IF('[1]TCE - ANEXO IV - Preencher'!K85="","",'[1]TCE - ANEXO IV - Preencher'!K85)</f>
        <v>44567</v>
      </c>
      <c r="J76" s="5" t="str">
        <f>'[1]TCE - ANEXO IV - Preencher'!L85</f>
        <v>26220103307478000157550040000145521100145523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2570</v>
      </c>
    </row>
    <row r="77" spans="1:12" s="8" customFormat="1" ht="19.5" customHeight="1" x14ac:dyDescent="0.25">
      <c r="A77" s="3">
        <f>IFERROR(VLOOKUP(B77,'[1]DADOS (OCULTAR)'!$P$3:$R$91,3,0),"")</f>
        <v>10739225002080</v>
      </c>
      <c r="B77" s="4" t="str">
        <f>'[1]TCE - ANEXO IV - Preencher'!C86</f>
        <v>UPAE GOIANA (COVID-19) - ISMEP</v>
      </c>
      <c r="C77" s="4" t="str">
        <f>'[1]TCE - ANEXO IV - Preencher'!E86</f>
        <v>3.7 - Material de Limpeza e Produtos de Hgienização</v>
      </c>
      <c r="D77" s="3">
        <f>'[1]TCE - ANEXO IV - Preencher'!F86</f>
        <v>28588334000147</v>
      </c>
      <c r="E77" s="5" t="str">
        <f>'[1]TCE - ANEXO IV - Preencher'!G86</f>
        <v>ELAINE CRISTINA ARAUJO DE MELO 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000000795</v>
      </c>
      <c r="I77" s="6">
        <f>IF('[1]TCE - ANEXO IV - Preencher'!K86="","",'[1]TCE - ANEXO IV - Preencher'!K86)</f>
        <v>44564</v>
      </c>
      <c r="J77" s="5" t="str">
        <f>'[1]TCE - ANEXO IV - Preencher'!L86</f>
        <v>26220128588334000147550010000007951220007958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3400</v>
      </c>
    </row>
    <row r="78" spans="1:12" s="8" customFormat="1" ht="19.5" customHeight="1" x14ac:dyDescent="0.25">
      <c r="A78" s="3">
        <f>IFERROR(VLOOKUP(B78,'[1]DADOS (OCULTAR)'!$P$3:$R$91,3,0),"")</f>
        <v>10739225002080</v>
      </c>
      <c r="B78" s="4" t="str">
        <f>'[1]TCE - ANEXO IV - Preencher'!C87</f>
        <v>UPAE GOIANA (COVID-19) - ISMEP</v>
      </c>
      <c r="C78" s="4" t="str">
        <f>'[1]TCE - ANEXO IV - Preencher'!E87</f>
        <v>3.7 - Material de Limpeza e Produtos de Hgienização</v>
      </c>
      <c r="D78" s="3">
        <f>'[1]TCE - ANEXO IV - Preencher'!F87</f>
        <v>36898820000190</v>
      </c>
      <c r="E78" s="5" t="str">
        <f>'[1]TCE - ANEXO IV - Preencher'!G87</f>
        <v>PREMIUM DISITRIBUIDORA MAT ESCRITORIO LIMPEZA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000001377</v>
      </c>
      <c r="I78" s="6">
        <f>IF('[1]TCE - ANEXO IV - Preencher'!K87="","",'[1]TCE - ANEXO IV - Preencher'!K87)</f>
        <v>44565</v>
      </c>
      <c r="J78" s="5" t="str">
        <f>'[1]TCE - ANEXO IV - Preencher'!L87</f>
        <v>26220136898820000190550010000013771000070191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227.7</v>
      </c>
    </row>
    <row r="79" spans="1:12" s="8" customFormat="1" ht="19.5" customHeight="1" x14ac:dyDescent="0.25">
      <c r="A79" s="3">
        <f>IFERROR(VLOOKUP(B79,'[1]DADOS (OCULTAR)'!$P$3:$R$91,3,0),"")</f>
        <v>10739225002080</v>
      </c>
      <c r="B79" s="4" t="str">
        <f>'[1]TCE - ANEXO IV - Preencher'!C88</f>
        <v>UPAE GOIANA (COVID-19) - ISMEP</v>
      </c>
      <c r="C79" s="4" t="str">
        <f>'[1]TCE - ANEXO IV - Preencher'!E88</f>
        <v>3.7 - Material de Limpeza e Produtos de Hgienização</v>
      </c>
      <c r="D79" s="3">
        <f>'[1]TCE - ANEXO IV - Preencher'!F88</f>
        <v>31329180000183</v>
      </c>
      <c r="E79" s="5" t="str">
        <f>'[1]TCE - ANEXO IV - Preencher'!G88</f>
        <v>MAXXESUPRE COMERCIO DE SANIANTES 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15154</v>
      </c>
      <c r="I79" s="6">
        <f>IF('[1]TCE - ANEXO IV - Preencher'!K88="","",'[1]TCE - ANEXO IV - Preencher'!K88)</f>
        <v>44560</v>
      </c>
      <c r="J79" s="5" t="str">
        <f>'[1]TCE - ANEXO IV - Preencher'!L88</f>
        <v>26211231329180000183550070000151541955508860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844.9</v>
      </c>
    </row>
    <row r="80" spans="1:12" s="8" customFormat="1" ht="19.5" customHeight="1" x14ac:dyDescent="0.25">
      <c r="A80" s="3">
        <f>IFERROR(VLOOKUP(B80,'[1]DADOS (OCULTAR)'!$P$3:$R$91,3,0),"")</f>
        <v>10739225002080</v>
      </c>
      <c r="B80" s="4" t="str">
        <f>'[1]TCE - ANEXO IV - Preencher'!C89</f>
        <v>UPAE GOIANA (COVID-19) - ISMEP</v>
      </c>
      <c r="C80" s="4" t="str">
        <f>'[1]TCE - ANEXO IV - Preencher'!E89</f>
        <v>3.7 - Material de Limpeza e Produtos de Hgienização</v>
      </c>
      <c r="D80" s="3">
        <f>'[1]TCE - ANEXO IV - Preencher'!F89</f>
        <v>36898820000190</v>
      </c>
      <c r="E80" s="5" t="str">
        <f>'[1]TCE - ANEXO IV - Preencher'!G89</f>
        <v>PREMIUM DISITRIBUIDORA MAT ESCRITORIO LIMPEZA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000001390</v>
      </c>
      <c r="I80" s="6">
        <f>IF('[1]TCE - ANEXO IV - Preencher'!K89="","",'[1]TCE - ANEXO IV - Preencher'!K89)</f>
        <v>44571</v>
      </c>
      <c r="J80" s="5" t="str">
        <f>'[1]TCE - ANEXO IV - Preencher'!L89</f>
        <v>26220136898820000190550010000013901000070614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168.36</v>
      </c>
    </row>
    <row r="81" spans="1:12" s="8" customFormat="1" ht="19.5" customHeight="1" x14ac:dyDescent="0.25">
      <c r="A81" s="3">
        <f>IFERROR(VLOOKUP(B81,'[1]DADOS (OCULTAR)'!$P$3:$R$91,3,0),"")</f>
        <v>10739225002080</v>
      </c>
      <c r="B81" s="4" t="str">
        <f>'[1]TCE - ANEXO IV - Preencher'!C90</f>
        <v>UPAE GOIANA (COVID-19) - ISMEP</v>
      </c>
      <c r="C81" s="4" t="str">
        <f>'[1]TCE - ANEXO IV - Preencher'!E90</f>
        <v>3.7 - Material de Limpeza e Produtos de Hgienização</v>
      </c>
      <c r="D81" s="3">
        <f>'[1]TCE - ANEXO IV - Preencher'!F90</f>
        <v>8674752000301</v>
      </c>
      <c r="E81" s="5" t="str">
        <f>'[1]TCE - ANEXO IV - Preencher'!G90</f>
        <v>CIRURGICA MONTEBELLO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000011320</v>
      </c>
      <c r="I81" s="6">
        <f>IF('[1]TCE - ANEXO IV - Preencher'!K90="","",'[1]TCE - ANEXO IV - Preencher'!K90)</f>
        <v>44572</v>
      </c>
      <c r="J81" s="5" t="str">
        <f>'[1]TCE - ANEXO IV - Preencher'!L90</f>
        <v>26220108674752000301550010000113201581538125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942.64</v>
      </c>
    </row>
    <row r="82" spans="1:12" s="8" customFormat="1" ht="19.5" customHeight="1" x14ac:dyDescent="0.25">
      <c r="A82" s="3">
        <f>IFERROR(VLOOKUP(B82,'[1]DADOS (OCULTAR)'!$P$3:$R$91,3,0),"")</f>
        <v>10739225002080</v>
      </c>
      <c r="B82" s="4" t="str">
        <f>'[1]TCE - ANEXO IV - Preencher'!C91</f>
        <v>UPAE GOIANA (COVID-19) - ISMEP</v>
      </c>
      <c r="C82" s="4" t="str">
        <f>'[1]TCE - ANEXO IV - Preencher'!E91</f>
        <v>3.7 - Material de Limpeza e Produtos de Hgienização</v>
      </c>
      <c r="D82" s="3">
        <f>'[1]TCE - ANEXO IV - Preencher'!F91</f>
        <v>8674752000301</v>
      </c>
      <c r="E82" s="5" t="str">
        <f>'[1]TCE - ANEXO IV - Preencher'!G91</f>
        <v>CIRURGICA MONTEBELLO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000121985</v>
      </c>
      <c r="I82" s="6">
        <f>IF('[1]TCE - ANEXO IV - Preencher'!K91="","",'[1]TCE - ANEXO IV - Preencher'!K91)</f>
        <v>44572</v>
      </c>
      <c r="J82" s="5" t="str">
        <f>'[1]TCE - ANEXO IV - Preencher'!L91</f>
        <v>26220108674752000140550010001219851249911236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69.900000000000006</v>
      </c>
    </row>
    <row r="83" spans="1:12" s="8" customFormat="1" ht="19.5" customHeight="1" x14ac:dyDescent="0.25">
      <c r="A83" s="3">
        <f>IFERROR(VLOOKUP(B83,'[1]DADOS (OCULTAR)'!$P$3:$R$91,3,0),"")</f>
        <v>10739225002080</v>
      </c>
      <c r="B83" s="4" t="str">
        <f>'[1]TCE - ANEXO IV - Preencher'!C92</f>
        <v>UPAE GOIANA (COVID-19) - ISMEP</v>
      </c>
      <c r="C83" s="4" t="str">
        <f>'[1]TCE - ANEXO IV - Preencher'!E92</f>
        <v>3.14 - Alimentação Preparada</v>
      </c>
      <c r="D83" s="3">
        <f>'[1]TCE - ANEXO IV - Preencher'!F92</f>
        <v>28637117000108</v>
      </c>
      <c r="E83" s="5" t="str">
        <f>'[1]TCE - ANEXO IV - Preencher'!G92</f>
        <v>INOWA SOLUCOES EM FORN DE ALIMEN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000001021</v>
      </c>
      <c r="I83" s="6">
        <f>IF('[1]TCE - ANEXO IV - Preencher'!K92="","",'[1]TCE - ANEXO IV - Preencher'!K92)</f>
        <v>44594</v>
      </c>
      <c r="J83" s="5" t="str">
        <f>'[1]TCE - ANEXO IV - Preencher'!L92</f>
        <v>26220228637117000108550010000010211000161388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27596.6</v>
      </c>
    </row>
    <row r="84" spans="1:12" s="8" customFormat="1" ht="19.5" customHeight="1" x14ac:dyDescent="0.25">
      <c r="A84" s="3">
        <f>IFERROR(VLOOKUP(B84,'[1]DADOS (OCULTAR)'!$P$3:$R$91,3,0),"")</f>
        <v>10739225002080</v>
      </c>
      <c r="B84" s="4" t="str">
        <f>'[1]TCE - ANEXO IV - Preencher'!C93</f>
        <v>UPAE GOIANA (COVID-19) - ISMEP</v>
      </c>
      <c r="C84" s="4" t="str">
        <f>'[1]TCE - ANEXO IV - Preencher'!E93</f>
        <v>3.6 - Material de Expediente</v>
      </c>
      <c r="D84" s="3">
        <f>'[1]TCE - ANEXO IV - Preencher'!F93</f>
        <v>36898820000190</v>
      </c>
      <c r="E84" s="5" t="str">
        <f>'[1]TCE - ANEXO IV - Preencher'!G93</f>
        <v>PREMIUM DISITRIBUIDORA MAT ESCRITORIO LIMPEZA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000001377</v>
      </c>
      <c r="I84" s="6">
        <f>IF('[1]TCE - ANEXO IV - Preencher'!K93="","",'[1]TCE - ANEXO IV - Preencher'!K93)</f>
        <v>44565</v>
      </c>
      <c r="J84" s="5" t="str">
        <f>'[1]TCE - ANEXO IV - Preencher'!L93</f>
        <v>26220136898820000190550010000013771000070191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23.5</v>
      </c>
    </row>
    <row r="85" spans="1:12" s="8" customFormat="1" ht="19.5" customHeight="1" x14ac:dyDescent="0.25">
      <c r="A85" s="3">
        <f>IFERROR(VLOOKUP(B85,'[1]DADOS (OCULTAR)'!$P$3:$R$91,3,0),"")</f>
        <v>10739225002080</v>
      </c>
      <c r="B85" s="4" t="str">
        <f>'[1]TCE - ANEXO IV - Preencher'!C94</f>
        <v>UPAE GOIANA (COVID-19) - ISMEP</v>
      </c>
      <c r="C85" s="4" t="str">
        <f>'[1]TCE - ANEXO IV - Preencher'!E94</f>
        <v>3.6 - Material de Expediente</v>
      </c>
      <c r="D85" s="3">
        <f>'[1]TCE - ANEXO IV - Preencher'!F94</f>
        <v>36898820000190</v>
      </c>
      <c r="E85" s="5" t="str">
        <f>'[1]TCE - ANEXO IV - Preencher'!G94</f>
        <v>PREMIUM DISITRIBUIDORA MAT ESCRITORIO LIMPEZA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000001390</v>
      </c>
      <c r="I85" s="6">
        <f>IF('[1]TCE - ANEXO IV - Preencher'!K94="","",'[1]TCE - ANEXO IV - Preencher'!K94)</f>
        <v>44571</v>
      </c>
      <c r="J85" s="5" t="str">
        <f>'[1]TCE - ANEXO IV - Preencher'!L94</f>
        <v>26220136898820000190550010000013901000070614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1371.1</v>
      </c>
    </row>
    <row r="86" spans="1:12" s="8" customFormat="1" ht="19.5" customHeight="1" x14ac:dyDescent="0.25">
      <c r="A86" s="3">
        <f>IFERROR(VLOOKUP(B86,'[1]DADOS (OCULTAR)'!$P$3:$R$91,3,0),"")</f>
        <v>10739225002080</v>
      </c>
      <c r="B86" s="4" t="str">
        <f>'[1]TCE - ANEXO IV - Preencher'!C95</f>
        <v>UPAE GOIANA (COVID-19) - ISMEP</v>
      </c>
      <c r="C86" s="4" t="str">
        <f>'[1]TCE - ANEXO IV - Preencher'!E95</f>
        <v>3.6 - Material de Expediente</v>
      </c>
      <c r="D86" s="3">
        <f>'[1]TCE - ANEXO IV - Preencher'!F95</f>
        <v>36898820000190</v>
      </c>
      <c r="E86" s="5" t="str">
        <f>'[1]TCE - ANEXO IV - Preencher'!G95</f>
        <v>PREMIUM DISITRIBUIDORA MAT ESCRITORIO LIMPEZA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000001410</v>
      </c>
      <c r="I86" s="6">
        <f>IF('[1]TCE - ANEXO IV - Preencher'!K95="","",'[1]TCE - ANEXO IV - Preencher'!K95)</f>
        <v>44581</v>
      </c>
      <c r="J86" s="5" t="str">
        <f>'[1]TCE - ANEXO IV - Preencher'!L95</f>
        <v>26220136898820000190550010000014101000071399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3074.1</v>
      </c>
    </row>
    <row r="87" spans="1:12" s="8" customFormat="1" ht="19.5" customHeight="1" x14ac:dyDescent="0.25">
      <c r="A87" s="3">
        <f>IFERROR(VLOOKUP(B87,'[1]DADOS (OCULTAR)'!$P$3:$R$91,3,0),"")</f>
        <v>10739225002080</v>
      </c>
      <c r="B87" s="4" t="str">
        <f>'[1]TCE - ANEXO IV - Preencher'!C96</f>
        <v>UPAE GOIANA (COVID-19) - ISMEP</v>
      </c>
      <c r="C87" s="4" t="str">
        <f>'[1]TCE - ANEXO IV - Preencher'!E96</f>
        <v>3.1 - Combustíveis e Lubrificantes Automotivos</v>
      </c>
      <c r="D87" s="3">
        <f>'[1]TCE - ANEXO IV - Preencher'!F96</f>
        <v>5822300000170</v>
      </c>
      <c r="E87" s="5" t="str">
        <f>'[1]TCE - ANEXO IV - Preencher'!G96</f>
        <v>VIEIRA RABELO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2073</v>
      </c>
      <c r="I87" s="6">
        <f>IF('[1]TCE - ANEXO IV - Preencher'!K96="","",'[1]TCE - ANEXO IV - Preencher'!K96)</f>
        <v>44594</v>
      </c>
      <c r="J87" s="5" t="str">
        <f>'[1]TCE - ANEXO IV - Preencher'!L96</f>
        <v>26220205822300000170550010000020731001734304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2795.71</v>
      </c>
    </row>
    <row r="88" spans="1:12" s="8" customFormat="1" ht="19.5" customHeight="1" x14ac:dyDescent="0.25">
      <c r="A88" s="3">
        <f>IFERROR(VLOOKUP(B88,'[1]DADOS (OCULTAR)'!$P$3:$R$91,3,0),"")</f>
        <v>10739225002080</v>
      </c>
      <c r="B88" s="4" t="str">
        <f>'[1]TCE - ANEXO IV - Preencher'!C97</f>
        <v>UPAE GOIANA (COVID-19) - ISMEP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36898820000190</v>
      </c>
      <c r="E88" s="5" t="str">
        <f>'[1]TCE - ANEXO IV - Preencher'!G97</f>
        <v>PREMIUM DISITRIBUIDORA MAT ESCRITORIO LIMPEZA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000001377</v>
      </c>
      <c r="I88" s="6">
        <f>IF('[1]TCE - ANEXO IV - Preencher'!K97="","",'[1]TCE - ANEXO IV - Preencher'!K97)</f>
        <v>44565</v>
      </c>
      <c r="J88" s="5" t="str">
        <f>'[1]TCE - ANEXO IV - Preencher'!L97</f>
        <v>26220136898820000190550010000013771000070191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169</v>
      </c>
    </row>
    <row r="89" spans="1:12" s="8" customFormat="1" ht="19.5" customHeight="1" x14ac:dyDescent="0.25">
      <c r="A89" s="3">
        <f>IFERROR(VLOOKUP(B89,'[1]DADOS (OCULTAR)'!$P$3:$R$91,3,0),"")</f>
        <v>10739225002080</v>
      </c>
      <c r="B89" s="4" t="str">
        <f>'[1]TCE - ANEXO IV - Preencher'!C98</f>
        <v>UPAE GOIANA (COVID-19) - ISMEP</v>
      </c>
      <c r="C89" s="4" t="str">
        <f>'[1]TCE - ANEXO IV - Preencher'!E98</f>
        <v xml:space="preserve">3.9 - Material para Manutenção de Bens Imóveis </v>
      </c>
      <c r="D89" s="3">
        <f>'[1]TCE - ANEXO IV - Preencher'!F98</f>
        <v>70220389000328</v>
      </c>
      <c r="E89" s="5" t="str">
        <f>'[1]TCE - ANEXO IV - Preencher'!G98</f>
        <v xml:space="preserve">COMERCIAL DE CONSTRUCAO 2001 LTDA - GO 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127863</v>
      </c>
      <c r="I89" s="6">
        <f>IF('[1]TCE - ANEXO IV - Preencher'!K98="","",'[1]TCE - ANEXO IV - Preencher'!K98)</f>
        <v>44571</v>
      </c>
      <c r="J89" s="5" t="str">
        <f>'[1]TCE - ANEXO IV - Preencher'!L98</f>
        <v>26220170220389000328550010001276631192496011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264.8</v>
      </c>
    </row>
    <row r="90" spans="1:12" s="8" customFormat="1" ht="19.5" customHeight="1" x14ac:dyDescent="0.25">
      <c r="A90" s="3">
        <f>IFERROR(VLOOKUP(B90,'[1]DADOS (OCULTAR)'!$P$3:$R$91,3,0),"")</f>
        <v>10739225002080</v>
      </c>
      <c r="B90" s="4" t="str">
        <f>'[1]TCE - ANEXO IV - Preencher'!C99</f>
        <v>UPAE GOIANA (COVID-19) - ISMEP</v>
      </c>
      <c r="C90" s="4" t="str">
        <f>'[1]TCE - ANEXO IV - Preencher'!E99</f>
        <v xml:space="preserve">3.9 - Material para Manutenção de Bens Imóveis </v>
      </c>
      <c r="D90" s="3">
        <f>'[1]TCE - ANEXO IV - Preencher'!F99</f>
        <v>70220389000328</v>
      </c>
      <c r="E90" s="5" t="str">
        <f>'[1]TCE - ANEXO IV - Preencher'!G99</f>
        <v xml:space="preserve">COMERCIAL DE CONSTRUCAO 2001 LTDA - GO 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127863</v>
      </c>
      <c r="I90" s="6">
        <f>IF('[1]TCE - ANEXO IV - Preencher'!K99="","",'[1]TCE - ANEXO IV - Preencher'!K99)</f>
        <v>44571</v>
      </c>
      <c r="J90" s="5" t="str">
        <f>'[1]TCE - ANEXO IV - Preencher'!L99</f>
        <v>26220170220389000328550010001276631192496011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53.7</v>
      </c>
    </row>
    <row r="91" spans="1:12" s="8" customFormat="1" ht="19.5" customHeight="1" x14ac:dyDescent="0.25">
      <c r="A91" s="3">
        <f>IFERROR(VLOOKUP(B91,'[1]DADOS (OCULTAR)'!$P$3:$R$91,3,0),"")</f>
        <v>10739225002080</v>
      </c>
      <c r="B91" s="4" t="str">
        <f>'[1]TCE - ANEXO IV - Preencher'!C100</f>
        <v>UPAE GOIANA (COVID-19) - ISMEP</v>
      </c>
      <c r="C91" s="4" t="str">
        <f>'[1]TCE - ANEXO IV - Preencher'!E100</f>
        <v xml:space="preserve">3.9 - Material para Manutenção de Bens Imóveis </v>
      </c>
      <c r="D91" s="3">
        <f>'[1]TCE - ANEXO IV - Preencher'!F100</f>
        <v>70220389000328</v>
      </c>
      <c r="E91" s="5" t="str">
        <f>'[1]TCE - ANEXO IV - Preencher'!G100</f>
        <v xml:space="preserve">COMERCIAL DE CONSTRUCAO 2001 LTDA - GO 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127863</v>
      </c>
      <c r="I91" s="6">
        <f>IF('[1]TCE - ANEXO IV - Preencher'!K100="","",'[1]TCE - ANEXO IV - Preencher'!K100)</f>
        <v>44571</v>
      </c>
      <c r="J91" s="5" t="str">
        <f>'[1]TCE - ANEXO IV - Preencher'!L100</f>
        <v>26220170220389000328550010001276631192496011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317.29000000000002</v>
      </c>
    </row>
    <row r="92" spans="1:12" s="8" customFormat="1" ht="19.5" customHeight="1" x14ac:dyDescent="0.25">
      <c r="A92" s="3">
        <f>IFERROR(VLOOKUP(B92,'[1]DADOS (OCULTAR)'!$P$3:$R$91,3,0),"")</f>
        <v>10739225002080</v>
      </c>
      <c r="B92" s="4" t="str">
        <f>'[1]TCE - ANEXO IV - Preencher'!C101</f>
        <v>UPAE GOIANA (COVID-19) - ISMEP</v>
      </c>
      <c r="C92" s="4" t="str">
        <f>'[1]TCE - ANEXO IV - Preencher'!E101</f>
        <v xml:space="preserve">3.9 - Material para Manutenção de Bens Imóveis </v>
      </c>
      <c r="D92" s="3">
        <f>'[1]TCE - ANEXO IV - Preencher'!F101</f>
        <v>70220389000328</v>
      </c>
      <c r="E92" s="5" t="str">
        <f>'[1]TCE - ANEXO IV - Preencher'!G101</f>
        <v xml:space="preserve">COMERCIAL DE CONSTRUCAO 2001 LTDA - GO 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128065</v>
      </c>
      <c r="I92" s="6">
        <f>IF('[1]TCE - ANEXO IV - Preencher'!K101="","",'[1]TCE - ANEXO IV - Preencher'!K101)</f>
        <v>44573</v>
      </c>
      <c r="J92" s="5" t="str">
        <f>'[1]TCE - ANEXO IV - Preencher'!L101</f>
        <v>26220170220389000328550010001280651161138232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59.7</v>
      </c>
    </row>
    <row r="93" spans="1:12" s="8" customFormat="1" ht="19.5" customHeight="1" x14ac:dyDescent="0.25">
      <c r="A93" s="3">
        <f>IFERROR(VLOOKUP(B93,'[1]DADOS (OCULTAR)'!$P$3:$R$91,3,0),"")</f>
        <v>10739225002080</v>
      </c>
      <c r="B93" s="4" t="str">
        <f>'[1]TCE - ANEXO IV - Preencher'!C102</f>
        <v>UPAE GOIANA (COVID-19) - ISMEP</v>
      </c>
      <c r="C93" s="4" t="str">
        <f>'[1]TCE - ANEXO IV - Preencher'!E102</f>
        <v xml:space="preserve">3.9 - Material para Manutenção de Bens Imóveis </v>
      </c>
      <c r="D93" s="3">
        <f>'[1]TCE - ANEXO IV - Preencher'!F102</f>
        <v>31698537000109</v>
      </c>
      <c r="E93" s="5" t="str">
        <f>'[1]TCE - ANEXO IV - Preencher'!G102</f>
        <v>W L DE BARROS EIRELI 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962</v>
      </c>
      <c r="I93" s="6">
        <f>IF('[1]TCE - ANEXO IV - Preencher'!K102="","",'[1]TCE - ANEXO IV - Preencher'!K102)</f>
        <v>44580</v>
      </c>
      <c r="J93" s="5" t="str">
        <f>'[1]TCE - ANEXO IV - Preencher'!L102</f>
        <v>26220131698537000109650010000009621575280340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172.5</v>
      </c>
    </row>
    <row r="94" spans="1:12" s="8" customFormat="1" ht="19.5" customHeight="1" x14ac:dyDescent="0.25">
      <c r="A94" s="3">
        <f>IFERROR(VLOOKUP(B94,'[1]DADOS (OCULTAR)'!$P$3:$R$91,3,0),"")</f>
        <v>10739225002080</v>
      </c>
      <c r="B94" s="4" t="str">
        <f>'[1]TCE - ANEXO IV - Preencher'!C103</f>
        <v>UPAE GOIANA (COVID-19) - ISMEP</v>
      </c>
      <c r="C94" s="4" t="str">
        <f>'[1]TCE - ANEXO IV - Preencher'!E103</f>
        <v xml:space="preserve">3.9 - Material para Manutenção de Bens Imóveis </v>
      </c>
      <c r="D94" s="3">
        <f>'[1]TCE - ANEXO IV - Preencher'!F103</f>
        <v>70220389000328</v>
      </c>
      <c r="E94" s="5" t="str">
        <f>'[1]TCE - ANEXO IV - Preencher'!G103</f>
        <v xml:space="preserve">COMERCIAL DE CONSTRUCAO 2001 LTDA - GO 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128738</v>
      </c>
      <c r="I94" s="6">
        <f>IF('[1]TCE - ANEXO IV - Preencher'!K103="","",'[1]TCE - ANEXO IV - Preencher'!K103)</f>
        <v>44580</v>
      </c>
      <c r="J94" s="5" t="str">
        <f>'[1]TCE - ANEXO IV - Preencher'!L103</f>
        <v>26220170220389000328550010001287361342311905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31.9</v>
      </c>
    </row>
    <row r="95" spans="1:12" s="8" customFormat="1" ht="19.5" customHeight="1" x14ac:dyDescent="0.25">
      <c r="A95" s="3">
        <f>IFERROR(VLOOKUP(B95,'[1]DADOS (OCULTAR)'!$P$3:$R$91,3,0),"")</f>
        <v>10739225002080</v>
      </c>
      <c r="B95" s="4" t="str">
        <f>'[1]TCE - ANEXO IV - Preencher'!C104</f>
        <v>UPAE GOIANA (COVID-19) - ISMEP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19963184000113</v>
      </c>
      <c r="E95" s="5" t="str">
        <f>'[1]TCE - ANEXO IV - Preencher'!G104</f>
        <v>CMPS COMERCIO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747</v>
      </c>
      <c r="I95" s="6">
        <f>IF('[1]TCE - ANEXO IV - Preencher'!K104="","",'[1]TCE - ANEXO IV - Preencher'!K104)</f>
        <v>44571</v>
      </c>
      <c r="J95" s="5" t="str">
        <f>'[1]TCE - ANEXO IV - Preencher'!L104</f>
        <v>26220119963184000113550010000007471855436084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477</v>
      </c>
    </row>
    <row r="96" spans="1:12" s="8" customFormat="1" ht="19.5" customHeight="1" x14ac:dyDescent="0.25">
      <c r="A96" s="3">
        <f>IFERROR(VLOOKUP(B96,'[1]DADOS (OCULTAR)'!$P$3:$R$91,3,0),"")</f>
        <v>10739225002080</v>
      </c>
      <c r="B96" s="4" t="str">
        <f>'[1]TCE - ANEXO IV - Preencher'!C105</f>
        <v>UPAE GOIANA (COVID-19) - ISMEP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70220389000328</v>
      </c>
      <c r="E96" s="5" t="str">
        <f>'[1]TCE - ANEXO IV - Preencher'!G105</f>
        <v xml:space="preserve">COMERCIAL DE CONSTRUCAO 2001 LTDA - GO 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127863</v>
      </c>
      <c r="I96" s="6">
        <f>IF('[1]TCE - ANEXO IV - Preencher'!K105="","",'[1]TCE - ANEXO IV - Preencher'!K105)</f>
        <v>44571</v>
      </c>
      <c r="J96" s="5" t="str">
        <f>'[1]TCE - ANEXO IV - Preencher'!L105</f>
        <v>26220170220389000328550010001276631192496011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11.9</v>
      </c>
    </row>
    <row r="97" spans="1:12" s="8" customFormat="1" ht="19.5" customHeight="1" x14ac:dyDescent="0.25">
      <c r="A97" s="3">
        <f>IFERROR(VLOOKUP(B97,'[1]DADOS (OCULTAR)'!$P$3:$R$91,3,0),"")</f>
        <v>10739225002080</v>
      </c>
      <c r="B97" s="4" t="str">
        <f>'[1]TCE - ANEXO IV - Preencher'!C106</f>
        <v>UPAE GOIANA (COVID-19) - ISMEP</v>
      </c>
      <c r="C97" s="4" t="str">
        <f>'[1]TCE - ANEXO IV - Preencher'!E106</f>
        <v xml:space="preserve">3.10 - Material para Manutenção de Bens Móveis </v>
      </c>
      <c r="D97" s="3">
        <f>'[1]TCE - ANEXO IV - Preencher'!F106</f>
        <v>19963184000113</v>
      </c>
      <c r="E97" s="5" t="str">
        <f>'[1]TCE - ANEXO IV - Preencher'!G106</f>
        <v>CMPS COMERCIO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747</v>
      </c>
      <c r="I97" s="6">
        <f>IF('[1]TCE - ANEXO IV - Preencher'!K106="","",'[1]TCE - ANEXO IV - Preencher'!K106)</f>
        <v>44571</v>
      </c>
      <c r="J97" s="5" t="str">
        <f>'[1]TCE - ANEXO IV - Preencher'!L106</f>
        <v>26220119963184000113550010000007471855436084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756</v>
      </c>
    </row>
    <row r="98" spans="1:12" s="8" customFormat="1" ht="19.5" customHeight="1" x14ac:dyDescent="0.25">
      <c r="A98" s="3">
        <f>IFERROR(VLOOKUP(B98,'[1]DADOS (OCULTAR)'!$P$3:$R$91,3,0),"")</f>
        <v>10739225002080</v>
      </c>
      <c r="B98" s="4" t="str">
        <f>'[1]TCE - ANEXO IV - Preencher'!C107</f>
        <v>UPAE GOIANA (COVID-19) - ISMEP</v>
      </c>
      <c r="C98" s="4" t="str">
        <f>'[1]TCE - ANEXO IV - Preencher'!E107</f>
        <v xml:space="preserve">3.10 - Material para Manutenção de Bens Móveis </v>
      </c>
      <c r="D98" s="3">
        <f>'[1]TCE - ANEXO IV - Preencher'!F107</f>
        <v>70220389000328</v>
      </c>
      <c r="E98" s="5" t="str">
        <f>'[1]TCE - ANEXO IV - Preencher'!G107</f>
        <v xml:space="preserve">COMERCIAL DE CONSTRUCAO 2001 LTDA - GO 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127863</v>
      </c>
      <c r="I98" s="6">
        <f>IF('[1]TCE - ANEXO IV - Preencher'!K107="","",'[1]TCE - ANEXO IV - Preencher'!K107)</f>
        <v>44571</v>
      </c>
      <c r="J98" s="5" t="str">
        <f>'[1]TCE - ANEXO IV - Preencher'!L107</f>
        <v>26220170220389000328550010001276631192496011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181.8</v>
      </c>
    </row>
    <row r="99" spans="1:12" s="8" customFormat="1" ht="19.5" customHeight="1" x14ac:dyDescent="0.25">
      <c r="A99" s="3">
        <f>IFERROR(VLOOKUP(B99,'[1]DADOS (OCULTAR)'!$P$3:$R$91,3,0),"")</f>
        <v>10739225002080</v>
      </c>
      <c r="B99" s="4" t="str">
        <f>'[1]TCE - ANEXO IV - Preencher'!C108</f>
        <v>UPAE GOIANA (COVID-19) - ISMEP</v>
      </c>
      <c r="C99" s="4" t="str">
        <f>'[1]TCE - ANEXO IV - Preencher'!E108</f>
        <v xml:space="preserve">5.25 - Serviços Bancários </v>
      </c>
      <c r="D99" s="3">
        <f>'[1]TCE - ANEXO IV - Preencher'!F108</f>
        <v>274054</v>
      </c>
      <c r="E99" s="5" t="str">
        <f>'[1]TCE - ANEXO IV - Preencher'!G108</f>
        <v>BANCO DO BRASIL Nº 27625-1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26 -  P</v>
      </c>
      <c r="L99" s="7">
        <f>'[1]TCE - ANEXO IV - Preencher'!N108</f>
        <v>60</v>
      </c>
    </row>
    <row r="100" spans="1:12" s="8" customFormat="1" ht="19.5" customHeight="1" x14ac:dyDescent="0.25">
      <c r="A100" s="3">
        <f>IFERROR(VLOOKUP(B100,'[1]DADOS (OCULTAR)'!$P$3:$R$91,3,0),"")</f>
        <v>10739225002080</v>
      </c>
      <c r="B100" s="4" t="str">
        <f>'[1]TCE - ANEXO IV - Preencher'!C109</f>
        <v>UPAE GOIANA (COVID-19) - ISMEP</v>
      </c>
      <c r="C100" s="4" t="str">
        <f>'[1]TCE - ANEXO IV - Preencher'!E109</f>
        <v xml:space="preserve">5.25 - Serviços Bancários </v>
      </c>
      <c r="D100" s="3">
        <f>'[1]TCE - ANEXO IV - Preencher'!F109</f>
        <v>274054</v>
      </c>
      <c r="E100" s="5" t="str">
        <f>'[1]TCE - ANEXO IV - Preencher'!G109</f>
        <v>BANCO DO BRASIL Nº 30365-8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26 -  P</v>
      </c>
      <c r="L100" s="7">
        <f>'[1]TCE - ANEXO IV - Preencher'!N109</f>
        <v>141</v>
      </c>
    </row>
    <row r="101" spans="1:12" s="8" customFormat="1" ht="19.5" customHeight="1" x14ac:dyDescent="0.25">
      <c r="A101" s="3">
        <f>IFERROR(VLOOKUP(B101,'[1]DADOS (OCULTAR)'!$P$3:$R$91,3,0),"")</f>
        <v>10739225002080</v>
      </c>
      <c r="B101" s="4" t="str">
        <f>'[1]TCE - ANEXO IV - Preencher'!C110</f>
        <v>UPAE GOIANA (COVID-19) - ISMEP</v>
      </c>
      <c r="C101" s="4" t="str">
        <f>'[1]TCE - ANEXO IV - Preencher'!E110</f>
        <v xml:space="preserve">5.25 - Serviços Bancários </v>
      </c>
      <c r="D101" s="3">
        <f>'[1]TCE - ANEXO IV - Preencher'!F110</f>
        <v>274054</v>
      </c>
      <c r="E101" s="5" t="str">
        <f>'[1]TCE - ANEXO IV - Preencher'!G110</f>
        <v>BANCO DO BRASIL Nº 30365-8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26 -  P</v>
      </c>
      <c r="L101" s="7">
        <f>'[1]TCE - ANEXO IV - Preencher'!N110</f>
        <v>1421.2</v>
      </c>
    </row>
    <row r="102" spans="1:12" s="8" customFormat="1" ht="19.5" customHeight="1" x14ac:dyDescent="0.25">
      <c r="A102" s="3">
        <f>IFERROR(VLOOKUP(B102,'[1]DADOS (OCULTAR)'!$P$3:$R$91,3,0),"")</f>
        <v>10739225002080</v>
      </c>
      <c r="B102" s="4" t="str">
        <f>'[1]TCE - ANEXO IV - Preencher'!C111</f>
        <v>UPAE GOIANA (COVID-19) - ISMEP</v>
      </c>
      <c r="C102" s="4" t="str">
        <f>'[1]TCE - ANEXO IV - Preencher'!E111</f>
        <v xml:space="preserve">5.25 - Serviços Bancários </v>
      </c>
      <c r="D102" s="3" t="str">
        <f>'[1]TCE - ANEXO IV - Preencher'!F111</f>
        <v xml:space="preserve">00.360.305/1030-00 </v>
      </c>
      <c r="E102" s="5" t="str">
        <f>'[1]TCE - ANEXO IV - Preencher'!G111</f>
        <v>CAIXA ECONÔMICA FEDERAL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26 -  P</v>
      </c>
      <c r="L102" s="7">
        <f>'[1]TCE - ANEXO IV - Preencher'!N111</f>
        <v>7.5</v>
      </c>
    </row>
    <row r="103" spans="1:12" s="8" customFormat="1" ht="19.5" customHeight="1" x14ac:dyDescent="0.25">
      <c r="A103" s="3">
        <f>IFERROR(VLOOKUP(B103,'[1]DADOS (OCULTAR)'!$P$3:$R$91,3,0),"")</f>
        <v>10739225002080</v>
      </c>
      <c r="B103" s="4" t="str">
        <f>'[1]TCE - ANEXO IV - Preencher'!C112</f>
        <v>UPAE GOIANA (COVID-19) - ISMEP</v>
      </c>
      <c r="C103" s="4" t="str">
        <f>'[1]TCE - ANEXO IV - Preencher'!E112</f>
        <v>5.13 - Água e Esgoto</v>
      </c>
      <c r="D103" s="3">
        <f>'[1]TCE - ANEXO IV - Preencher'!F112</f>
        <v>9769035000164</v>
      </c>
      <c r="E103" s="5" t="str">
        <f>'[1]TCE - ANEXO IV - Preencher'!G112</f>
        <v xml:space="preserve">COMPANHIA PERNAMBUCANA DE SANEAMENTO 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26 -  P</v>
      </c>
      <c r="L103" s="7">
        <f>'[1]TCE - ANEXO IV - Preencher'!N112</f>
        <v>2369.6</v>
      </c>
    </row>
    <row r="104" spans="1:12" s="8" customFormat="1" ht="19.5" customHeight="1" x14ac:dyDescent="0.25">
      <c r="A104" s="3">
        <f>IFERROR(VLOOKUP(B104,'[1]DADOS (OCULTAR)'!$P$3:$R$91,3,0),"")</f>
        <v>10739225002080</v>
      </c>
      <c r="B104" s="4" t="str">
        <f>'[1]TCE - ANEXO IV - Preencher'!C113</f>
        <v>UPAE GOIANA (COVID-19) - ISMEP</v>
      </c>
      <c r="C104" s="4" t="str">
        <f>'[1]TCE - ANEXO IV - Preencher'!E113</f>
        <v>5.12 - Energia Elétrica</v>
      </c>
      <c r="D104" s="3">
        <f>'[1]TCE - ANEXO IV - Preencher'!F113</f>
        <v>10835932000108</v>
      </c>
      <c r="E104" s="5" t="str">
        <f>'[1]TCE - ANEXO IV - Preencher'!G113</f>
        <v>COMPANHIA ENERGÉTICA D EPERNAMBUCO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26 -  P</v>
      </c>
      <c r="L104" s="7">
        <f>'[1]TCE - ANEXO IV - Preencher'!N113</f>
        <v>35690.550000000003</v>
      </c>
    </row>
    <row r="105" spans="1:12" s="8" customFormat="1" ht="19.5" customHeight="1" x14ac:dyDescent="0.25">
      <c r="A105" s="3">
        <f>IFERROR(VLOOKUP(B105,'[1]DADOS (OCULTAR)'!$P$3:$R$91,3,0),"")</f>
        <v>10739225002080</v>
      </c>
      <c r="B105" s="4" t="str">
        <f>'[1]TCE - ANEXO IV - Preencher'!C114</f>
        <v>UPAE GOIANA (COVID-19) - ISMEP</v>
      </c>
      <c r="C105" s="4" t="str">
        <f>'[1]TCE - ANEXO IV - Preencher'!E114</f>
        <v>5.3 - Locação de Máquinas e Equipamentos</v>
      </c>
      <c r="D105" s="3">
        <f>'[1]TCE - ANEXO IV - Preencher'!F114</f>
        <v>24801362000140</v>
      </c>
      <c r="E105" s="5" t="str">
        <f>'[1]TCE - ANEXO IV - Preencher'!G114</f>
        <v xml:space="preserve">AMD TECNOLOGIA DA INFORMAÇÃO E SISTEMAS 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26 -  P</v>
      </c>
      <c r="L105" s="7">
        <f>'[1]TCE - ANEXO IV - Preencher'!N114</f>
        <v>3371.2</v>
      </c>
    </row>
    <row r="106" spans="1:12" s="8" customFormat="1" ht="19.5" customHeight="1" x14ac:dyDescent="0.25">
      <c r="A106" s="3">
        <f>IFERROR(VLOOKUP(B106,'[1]DADOS (OCULTAR)'!$P$3:$R$91,3,0),"")</f>
        <v>10739225002080</v>
      </c>
      <c r="B106" s="4" t="str">
        <f>'[1]TCE - ANEXO IV - Preencher'!C115</f>
        <v>UPAE GOIANA (COVID-19) - ISMEP</v>
      </c>
      <c r="C106" s="4" t="str">
        <f>'[1]TCE - ANEXO IV - Preencher'!E115</f>
        <v>5.3 - Locação de Máquinas e Equipamentos</v>
      </c>
      <c r="D106" s="3">
        <f>'[1]TCE - ANEXO IV - Preencher'!F115</f>
        <v>44283333000574</v>
      </c>
      <c r="E106" s="5" t="str">
        <f>'[1]TCE - ANEXO IV - Preencher'!G115</f>
        <v>SCM PARTICIPAÇÕES SA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13361</v>
      </c>
      <c r="I106" s="6">
        <f>IF('[1]TCE - ANEXO IV - Preencher'!K115="","",'[1]TCE - ANEXO IV - Preencher'!K115)</f>
        <v>44594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26 -  P</v>
      </c>
      <c r="L106" s="7">
        <f>'[1]TCE - ANEXO IV - Preencher'!N115</f>
        <v>832</v>
      </c>
    </row>
    <row r="107" spans="1:12" s="8" customFormat="1" ht="19.5" customHeight="1" x14ac:dyDescent="0.25">
      <c r="A107" s="3">
        <f>IFERROR(VLOOKUP(B107,'[1]DADOS (OCULTAR)'!$P$3:$R$91,3,0),"")</f>
        <v>10739225002080</v>
      </c>
      <c r="B107" s="4" t="str">
        <f>'[1]TCE - ANEXO IV - Preencher'!C116</f>
        <v>UPAE GOIANA (COVID-19) - ISMEP</v>
      </c>
      <c r="C107" s="4" t="str">
        <f>'[1]TCE - ANEXO IV - Preencher'!E116</f>
        <v>5.3 - Locação de Máquinas e Equipamentos</v>
      </c>
      <c r="D107" s="3">
        <f>'[1]TCE - ANEXO IV - Preencher'!F116</f>
        <v>11849935000163</v>
      </c>
      <c r="E107" s="5" t="str">
        <f>'[1]TCE - ANEXO IV - Preencher'!G116</f>
        <v>LUCKY STORE LTDA ME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00000638</v>
      </c>
      <c r="I107" s="6">
        <f>IF('[1]TCE - ANEXO IV - Preencher'!K116="","",'[1]TCE - ANEXO IV - Preencher'!K116)</f>
        <v>44564</v>
      </c>
      <c r="J107" s="5" t="str">
        <f>'[1]TCE - ANEXO IV - Preencher'!L116</f>
        <v>XVWK-SI8I</v>
      </c>
      <c r="K107" s="5" t="str">
        <f>IF(F107="B",LEFT('[1]TCE - ANEXO IV - Preencher'!M116,2),IF(F107="S",LEFT('[1]TCE - ANEXO IV - Preencher'!M116,7),IF('[1]TCE - ANEXO IV - Preencher'!H116="","")))</f>
        <v>26 -  P</v>
      </c>
      <c r="L107" s="7">
        <f>'[1]TCE - ANEXO IV - Preencher'!N116</f>
        <v>160</v>
      </c>
    </row>
    <row r="108" spans="1:12" s="8" customFormat="1" ht="19.5" customHeight="1" x14ac:dyDescent="0.25">
      <c r="A108" s="3">
        <f>IFERROR(VLOOKUP(B108,'[1]DADOS (OCULTAR)'!$P$3:$R$91,3,0),"")</f>
        <v>10739225002080</v>
      </c>
      <c r="B108" s="4" t="str">
        <f>'[1]TCE - ANEXO IV - Preencher'!C117</f>
        <v>UPAE GOIANA (COVID-19) - ISMEP</v>
      </c>
      <c r="C108" s="4" t="str">
        <f>'[1]TCE - ANEXO IV - Preencher'!E117</f>
        <v>5.3 - Locação de Máquinas e Equipamentos</v>
      </c>
      <c r="D108" s="3">
        <f>'[1]TCE - ANEXO IV - Preencher'!F117</f>
        <v>10279299000119</v>
      </c>
      <c r="E108" s="5" t="str">
        <f>'[1]TCE - ANEXO IV - Preencher'!G117</f>
        <v>RGRAPH LOC. COM. E SERV LTDA - ME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04826</v>
      </c>
      <c r="I108" s="6">
        <f>IF('[1]TCE - ANEXO IV - Preencher'!K117="","",'[1]TCE - ANEXO IV - Preencher'!K117)</f>
        <v>44592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26 -  P</v>
      </c>
      <c r="L108" s="7">
        <f>'[1]TCE - ANEXO IV - Preencher'!N117</f>
        <v>500</v>
      </c>
    </row>
    <row r="109" spans="1:12" s="8" customFormat="1" ht="19.5" customHeight="1" x14ac:dyDescent="0.25">
      <c r="A109" s="3">
        <f>IFERROR(VLOOKUP(B109,'[1]DADOS (OCULTAR)'!$P$3:$R$91,3,0),"")</f>
        <v>10739225002080</v>
      </c>
      <c r="B109" s="4" t="str">
        <f>'[1]TCE - ANEXO IV - Preencher'!C118</f>
        <v>UPAE GOIANA (COVID-19) - ISMEP</v>
      </c>
      <c r="C109" s="4" t="str">
        <f>'[1]TCE - ANEXO IV - Preencher'!E118</f>
        <v>5.1 - Locação de Equipamentos Médicos-Hospitalares</v>
      </c>
      <c r="D109" s="3">
        <f>'[1]TCE - ANEXO IV - Preencher'!F118</f>
        <v>35336707000158</v>
      </c>
      <c r="E109" s="5" t="str">
        <f>'[1]TCE - ANEXO IV - Preencher'!G118</f>
        <v>TS TECNOLOGIA EM GASES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41 -  P</v>
      </c>
      <c r="L109" s="7">
        <f>'[1]TCE - ANEXO IV - Preencher'!N118</f>
        <v>7500</v>
      </c>
    </row>
    <row r="110" spans="1:12" s="8" customFormat="1" ht="19.5" customHeight="1" x14ac:dyDescent="0.25">
      <c r="A110" s="3">
        <f>IFERROR(VLOOKUP(B110,'[1]DADOS (OCULTAR)'!$P$3:$R$91,3,0),"")</f>
        <v>10739225002080</v>
      </c>
      <c r="B110" s="4" t="str">
        <f>'[1]TCE - ANEXO IV - Preencher'!C119</f>
        <v>UPAE GOIANA (COVID-19) - ISMEP</v>
      </c>
      <c r="C110" s="4" t="str">
        <f>'[1]TCE - ANEXO IV - Preencher'!E119</f>
        <v>5.1 - Locação de Equipamentos Médicos-Hospitalares</v>
      </c>
      <c r="D110" s="3">
        <f>'[1]TCE - ANEXO IV - Preencher'!F119</f>
        <v>35336707000158</v>
      </c>
      <c r="E110" s="5" t="str">
        <f>'[1]TCE - ANEXO IV - Preencher'!G119</f>
        <v>TS TECNOLOGIA EM GASES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41 -  P</v>
      </c>
      <c r="L110" s="7">
        <f>'[1]TCE - ANEXO IV - Preencher'!N119</f>
        <v>15800</v>
      </c>
    </row>
    <row r="111" spans="1:12" s="8" customFormat="1" ht="19.5" customHeight="1" x14ac:dyDescent="0.25">
      <c r="A111" s="3">
        <f>IFERROR(VLOOKUP(B111,'[1]DADOS (OCULTAR)'!$P$3:$R$91,3,0),"")</f>
        <v>10739225002080</v>
      </c>
      <c r="B111" s="4" t="str">
        <f>'[1]TCE - ANEXO IV - Preencher'!C120</f>
        <v>UPAE GOIANA (COVID-19) - ISMEP</v>
      </c>
      <c r="C111" s="4" t="str">
        <f>'[1]TCE - ANEXO IV - Preencher'!E120</f>
        <v>5.1 - Locação de Equipamentos Médicos-Hospitalares</v>
      </c>
      <c r="D111" s="3">
        <f>'[1]TCE - ANEXO IV - Preencher'!F120</f>
        <v>24380578002041</v>
      </c>
      <c r="E111" s="5" t="str">
        <f>'[1]TCE - ANEXO IV - Preencher'!G120</f>
        <v>WHITE MARTINS GASES INDUSTRIAIS NE LTDA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26 -  P</v>
      </c>
      <c r="L111" s="7">
        <f>'[1]TCE - ANEXO IV - Preencher'!N120</f>
        <v>738.16</v>
      </c>
    </row>
    <row r="112" spans="1:12" s="8" customFormat="1" ht="19.5" customHeight="1" x14ac:dyDescent="0.25">
      <c r="A112" s="3">
        <f>IFERROR(VLOOKUP(B112,'[1]DADOS (OCULTAR)'!$P$3:$R$91,3,0),"")</f>
        <v>10739225002080</v>
      </c>
      <c r="B112" s="4" t="str">
        <f>'[1]TCE - ANEXO IV - Preencher'!C121</f>
        <v>UPAE GOIANA (COVID-19) - ISMEP</v>
      </c>
      <c r="C112" s="4" t="str">
        <f>'[1]TCE - ANEXO IV - Preencher'!E121</f>
        <v>5.8 - Locação de Veículos Automotores</v>
      </c>
      <c r="D112" s="3">
        <f>'[1]TCE - ANEXO IV - Preencher'!F121</f>
        <v>33174692000143</v>
      </c>
      <c r="E112" s="5" t="str">
        <f>'[1]TCE - ANEXO IV - Preencher'!G121</f>
        <v>JG LOCAÇÃO DE VEICULOS EIRELI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26 -  P</v>
      </c>
      <c r="L112" s="7">
        <f>'[1]TCE - ANEXO IV - Preencher'!N121</f>
        <v>2815.42</v>
      </c>
    </row>
    <row r="113" spans="1:12" s="8" customFormat="1" ht="19.5" customHeight="1" x14ac:dyDescent="0.25">
      <c r="A113" s="3">
        <f>IFERROR(VLOOKUP(B113,'[1]DADOS (OCULTAR)'!$P$3:$R$91,3,0),"")</f>
        <v>10739225002080</v>
      </c>
      <c r="B113" s="4" t="str">
        <f>'[1]TCE - ANEXO IV - Preencher'!C122</f>
        <v>UPAE GOIANA (COVID-19) - ISMEP</v>
      </c>
      <c r="C113" s="4" t="str">
        <f>'[1]TCE - ANEXO IV - Preencher'!E122</f>
        <v>5.16 - Serviços Médico-Hospitalares, Odotonlogia e Laboratoriais</v>
      </c>
      <c r="D113" s="3">
        <f>'[1]TCE - ANEXO IV - Preencher'!F122</f>
        <v>14405213000108</v>
      </c>
      <c r="E113" s="5" t="str">
        <f>'[1]TCE - ANEXO IV - Preencher'!G122</f>
        <v>CLINICA DO CORAÇÃO DE GARANHUNS LTDA - ME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000010331</v>
      </c>
      <c r="I113" s="6">
        <f>IF('[1]TCE - ANEXO IV - Preencher'!K122="","",'[1]TCE - ANEXO IV - Preencher'!K122)</f>
        <v>44596</v>
      </c>
      <c r="J113" s="5" t="str">
        <f>'[1]TCE - ANEXO IV - Preencher'!L122</f>
        <v>MALF09918</v>
      </c>
      <c r="K113" s="5" t="str">
        <f>IF(F113="B",LEFT('[1]TCE - ANEXO IV - Preencher'!M122,2),IF(F113="S",LEFT('[1]TCE - ANEXO IV - Preencher'!M122,7),IF('[1]TCE - ANEXO IV - Preencher'!H122="","")))</f>
        <v>26 -  P</v>
      </c>
      <c r="L113" s="7">
        <f>'[1]TCE - ANEXO IV - Preencher'!N122</f>
        <v>3750</v>
      </c>
    </row>
    <row r="114" spans="1:12" s="8" customFormat="1" ht="19.5" customHeight="1" x14ac:dyDescent="0.25">
      <c r="A114" s="3">
        <f>IFERROR(VLOOKUP(B114,'[1]DADOS (OCULTAR)'!$P$3:$R$91,3,0),"")</f>
        <v>10739225002080</v>
      </c>
      <c r="B114" s="4" t="str">
        <f>'[1]TCE - ANEXO IV - Preencher'!C123</f>
        <v>UPAE GOIANA (COVID-19) - ISMEP</v>
      </c>
      <c r="C114" s="4" t="str">
        <f>'[1]TCE - ANEXO IV - Preencher'!E123</f>
        <v>5.16 - Serviços Médico-Hospitalares, Odotonlogia e Laboratoriais</v>
      </c>
      <c r="D114" s="3">
        <f>'[1]TCE - ANEXO IV - Preencher'!F123</f>
        <v>42009437000136</v>
      </c>
      <c r="E114" s="5" t="str">
        <f>'[1]TCE - ANEXO IV - Preencher'!G123</f>
        <v>CLINICA GINECOLOGICA E DERMATOLOGICA DRA CARLA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1000030</v>
      </c>
      <c r="I114" s="6">
        <f>IF('[1]TCE - ANEXO IV - Preencher'!K123="","",'[1]TCE - ANEXO IV - Preencher'!K123)</f>
        <v>44595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25 -  P</v>
      </c>
      <c r="L114" s="7">
        <f>'[1]TCE - ANEXO IV - Preencher'!N123</f>
        <v>12000</v>
      </c>
    </row>
    <row r="115" spans="1:12" s="8" customFormat="1" ht="19.5" customHeight="1" x14ac:dyDescent="0.25">
      <c r="A115" s="3">
        <f>IFERROR(VLOOKUP(B115,'[1]DADOS (OCULTAR)'!$P$3:$R$91,3,0),"")</f>
        <v>10739225002080</v>
      </c>
      <c r="B115" s="4" t="str">
        <f>'[1]TCE - ANEXO IV - Preencher'!C124</f>
        <v>UPAE GOIANA (COVID-19) - ISMEP</v>
      </c>
      <c r="C115" s="4" t="str">
        <f>'[1]TCE - ANEXO IV - Preencher'!E124</f>
        <v>5.16 - Serviços Médico-Hospitalares, Odotonlogia e Laboratoriais</v>
      </c>
      <c r="D115" s="3">
        <f>'[1]TCE - ANEXO IV - Preencher'!F124</f>
        <v>70090907000174</v>
      </c>
      <c r="E115" s="5" t="str">
        <f>'[1]TCE - ANEXO IV - Preencher'!G124</f>
        <v>CLINICA MEDICA DO ARARIPE LTDA - EPP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001591</v>
      </c>
      <c r="I115" s="6">
        <f>IF('[1]TCE - ANEXO IV - Preencher'!K124="","",'[1]TCE - ANEXO IV - Preencher'!K124)</f>
        <v>44594</v>
      </c>
      <c r="J115" s="5" t="str">
        <f>'[1]TCE - ANEXO IV - Preencher'!L124</f>
        <v>220202141900631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8000</v>
      </c>
    </row>
    <row r="116" spans="1:12" s="8" customFormat="1" ht="19.5" customHeight="1" x14ac:dyDescent="0.25">
      <c r="A116" s="3">
        <f>IFERROR(VLOOKUP(B116,'[1]DADOS (OCULTAR)'!$P$3:$R$91,3,0),"")</f>
        <v>10739225002080</v>
      </c>
      <c r="B116" s="4" t="str">
        <f>'[1]TCE - ANEXO IV - Preencher'!C125</f>
        <v>UPAE GOIANA (COVID-19) - ISMEP</v>
      </c>
      <c r="C116" s="4" t="str">
        <f>'[1]TCE - ANEXO IV - Preencher'!E125</f>
        <v>5.16 - Serviços Médico-Hospitalares, Odotonlogia e Laboratoriais</v>
      </c>
      <c r="D116" s="3">
        <f>'[1]TCE - ANEXO IV - Preencher'!F125</f>
        <v>40125375000100</v>
      </c>
      <c r="E116" s="5" t="str">
        <f>'[1]TCE - ANEXO IV - Preencher'!G125</f>
        <v>DELMONDES DANDA SERVICOS MEDICOS LTDA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37</v>
      </c>
      <c r="I116" s="6">
        <f>IF('[1]TCE - ANEXO IV - Preencher'!K125="","",'[1]TCE - ANEXO IV - Preencher'!K125)</f>
        <v>44595</v>
      </c>
      <c r="J116" s="5" t="str">
        <f>'[1]TCE - ANEXO IV - Preencher'!L125</f>
        <v>C6ZUT8IWB</v>
      </c>
      <c r="K116" s="5" t="str">
        <f>IF(F116="B",LEFT('[1]TCE - ANEXO IV - Preencher'!M125,2),IF(F116="S",LEFT('[1]TCE - ANEXO IV - Preencher'!M125,7),IF('[1]TCE - ANEXO IV - Preencher'!H125="","")))</f>
        <v>26 -  P</v>
      </c>
      <c r="L116" s="7">
        <f>'[1]TCE - ANEXO IV - Preencher'!N125</f>
        <v>21000</v>
      </c>
    </row>
    <row r="117" spans="1:12" s="8" customFormat="1" ht="19.5" customHeight="1" x14ac:dyDescent="0.25">
      <c r="A117" s="3">
        <f>IFERROR(VLOOKUP(B117,'[1]DADOS (OCULTAR)'!$P$3:$R$91,3,0),"")</f>
        <v>10739225002080</v>
      </c>
      <c r="B117" s="4" t="str">
        <f>'[1]TCE - ANEXO IV - Preencher'!C126</f>
        <v>UPAE GOIANA (COVID-19) - ISMEP</v>
      </c>
      <c r="C117" s="4" t="str">
        <f>'[1]TCE - ANEXO IV - Preencher'!E126</f>
        <v>5.16 - Serviços Médico-Hospitalares, Odotonlogia e Laboratoriais</v>
      </c>
      <c r="D117" s="3">
        <f>'[1]TCE - ANEXO IV - Preencher'!F126</f>
        <v>18647704000116</v>
      </c>
      <c r="E117" s="5" t="str">
        <f>'[1]TCE - ANEXO IV - Preencher'!G126</f>
        <v>MEMORIAL DIAGNÓSTICO POR IMAGEM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000001863</v>
      </c>
      <c r="I117" s="6">
        <f>IF('[1]TCE - ANEXO IV - Preencher'!K126="","",'[1]TCE - ANEXO IV - Preencher'!K126)</f>
        <v>44600</v>
      </c>
      <c r="J117" s="5" t="str">
        <f>'[1]TCE - ANEXO IV - Preencher'!L126</f>
        <v>HCFE15098</v>
      </c>
      <c r="K117" s="5" t="str">
        <f>IF(F117="B",LEFT('[1]TCE - ANEXO IV - Preencher'!M126,2),IF(F117="S",LEFT('[1]TCE - ANEXO IV - Preencher'!M126,7),IF('[1]TCE - ANEXO IV - Preencher'!H126="","")))</f>
        <v>26 -  P</v>
      </c>
      <c r="L117" s="7">
        <f>'[1]TCE - ANEXO IV - Preencher'!N126</f>
        <v>600</v>
      </c>
    </row>
    <row r="118" spans="1:12" s="8" customFormat="1" ht="19.5" customHeight="1" x14ac:dyDescent="0.25">
      <c r="A118" s="3">
        <f>IFERROR(VLOOKUP(B118,'[1]DADOS (OCULTAR)'!$P$3:$R$91,3,0),"")</f>
        <v>10739225002080</v>
      </c>
      <c r="B118" s="4" t="str">
        <f>'[1]TCE - ANEXO IV - Preencher'!C127</f>
        <v>UPAE GOIANA (COVID-19) - ISMEP</v>
      </c>
      <c r="C118" s="4" t="str">
        <f>'[1]TCE - ANEXO IV - Preencher'!E127</f>
        <v>5.16 - Serviços Médico-Hospitalares, Odotonlogia e Laboratoriais</v>
      </c>
      <c r="D118" s="3">
        <f>'[1]TCE - ANEXO IV - Preencher'!F127</f>
        <v>21600800000113</v>
      </c>
      <c r="E118" s="5" t="str">
        <f>'[1]TCE - ANEXO IV - Preencher'!G127</f>
        <v>CENTRO DE DIAG. TERAUP. DE ANL. CLINICAS EIRELI - M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000000264</v>
      </c>
      <c r="I118" s="6">
        <f>IF('[1]TCE - ANEXO IV - Preencher'!K127="","",'[1]TCE - ANEXO IV - Preencher'!K127)</f>
        <v>44595</v>
      </c>
      <c r="J118" s="5" t="str">
        <f>'[1]TCE - ANEXO IV - Preencher'!L127</f>
        <v>VPCP91451</v>
      </c>
      <c r="K118" s="5" t="str">
        <f>IF(F118="B",LEFT('[1]TCE - ANEXO IV - Preencher'!M127,2),IF(F118="S",LEFT('[1]TCE - ANEXO IV - Preencher'!M127,7),IF('[1]TCE - ANEXO IV - Preencher'!H127="","")))</f>
        <v>26 -  P</v>
      </c>
      <c r="L118" s="7">
        <f>'[1]TCE - ANEXO IV - Preencher'!N127</f>
        <v>119184.37</v>
      </c>
    </row>
    <row r="119" spans="1:12" s="8" customFormat="1" ht="19.5" customHeight="1" x14ac:dyDescent="0.25">
      <c r="A119" s="3">
        <f>IFERROR(VLOOKUP(B119,'[1]DADOS (OCULTAR)'!$P$3:$R$91,3,0),"")</f>
        <v>10739225002080</v>
      </c>
      <c r="B119" s="4" t="str">
        <f>'[1]TCE - ANEXO IV - Preencher'!C128</f>
        <v>UPAE GOIANA (COVID-19) - ISMEP</v>
      </c>
      <c r="C119" s="4" t="str">
        <f>'[1]TCE - ANEXO IV - Preencher'!E128</f>
        <v>4.6 - Serviços de Profissionais de Saúde</v>
      </c>
      <c r="D119" s="3">
        <f>'[1]TCE - ANEXO IV - Preencher'!F128</f>
        <v>1622537459</v>
      </c>
      <c r="E119" s="5" t="str">
        <f>'[1]TCE - ANEXO IV - Preencher'!G128</f>
        <v>DANILO TORRES DE SOUZA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26 -  P</v>
      </c>
      <c r="L119" s="7">
        <f>'[1]TCE - ANEXO IV - Preencher'!N128</f>
        <v>3000</v>
      </c>
    </row>
    <row r="120" spans="1:12" s="8" customFormat="1" ht="19.5" customHeight="1" x14ac:dyDescent="0.25">
      <c r="A120" s="3">
        <f>IFERROR(VLOOKUP(B120,'[1]DADOS (OCULTAR)'!$P$3:$R$91,3,0),"")</f>
        <v>10739225002080</v>
      </c>
      <c r="B120" s="4" t="str">
        <f>'[1]TCE - ANEXO IV - Preencher'!C129</f>
        <v>UPAE GOIANA (COVID-19) - ISMEP</v>
      </c>
      <c r="C120" s="4" t="str">
        <f>'[1]TCE - ANEXO IV - Preencher'!E129</f>
        <v>5.10 - Detetização/Tratamento de Resíduos e Afins</v>
      </c>
      <c r="D120" s="3">
        <f>'[1]TCE - ANEXO IV - Preencher'!F129</f>
        <v>11863530000180</v>
      </c>
      <c r="E120" s="5" t="str">
        <f>'[1]TCE - ANEXO IV - Preencher'!G129</f>
        <v>BRASCON GESTÃO AMBIENTAL LTDA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00100302</v>
      </c>
      <c r="I120" s="6">
        <f>IF('[1]TCE - ANEXO IV - Preencher'!K129="","",'[1]TCE - ANEXO IV - Preencher'!K129)</f>
        <v>44593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26 -  P</v>
      </c>
      <c r="L120" s="7">
        <f>'[1]TCE - ANEXO IV - Preencher'!N129</f>
        <v>4760</v>
      </c>
    </row>
    <row r="121" spans="1:12" s="8" customFormat="1" ht="19.5" customHeight="1" x14ac:dyDescent="0.25">
      <c r="A121" s="3">
        <f>IFERROR(VLOOKUP(B121,'[1]DADOS (OCULTAR)'!$P$3:$R$91,3,0),"")</f>
        <v>10739225002080</v>
      </c>
      <c r="B121" s="4" t="str">
        <f>'[1]TCE - ANEXO IV - Preencher'!C130</f>
        <v>UPAE GOIANA (COVID-19) - ISMEP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9393611000111</v>
      </c>
      <c r="E121" s="5" t="str">
        <f>'[1]TCE - ANEXO IV - Preencher'!G130</f>
        <v>NYX SERVICOS EM INFORMATICA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4265</v>
      </c>
      <c r="I121" s="6">
        <f>IF('[1]TCE - ANEXO IV - Preencher'!K130="","",'[1]TCE - ANEXO IV - Preencher'!K130)</f>
        <v>44594</v>
      </c>
      <c r="J121" s="5" t="str">
        <f>'[1]TCE - ANEXO IV - Preencher'!L130</f>
        <v>Z6UQ-ZZ2R</v>
      </c>
      <c r="K121" s="5" t="str">
        <f>IF(F121="B",LEFT('[1]TCE - ANEXO IV - Preencher'!M130,2),IF(F121="S",LEFT('[1]TCE - ANEXO IV - Preencher'!M130,7),IF('[1]TCE - ANEXO IV - Preencher'!H130="","")))</f>
        <v>26 -  P</v>
      </c>
      <c r="L121" s="7">
        <f>'[1]TCE - ANEXO IV - Preencher'!N130</f>
        <v>680</v>
      </c>
    </row>
    <row r="122" spans="1:12" s="8" customFormat="1" ht="19.5" customHeight="1" x14ac:dyDescent="0.25">
      <c r="A122" s="3">
        <f>IFERROR(VLOOKUP(B122,'[1]DADOS (OCULTAR)'!$P$3:$R$91,3,0),"")</f>
        <v>10739225002080</v>
      </c>
      <c r="B122" s="4" t="str">
        <f>'[1]TCE - ANEXO IV - Preencher'!C131</f>
        <v>UPAE GOIANA (COVID-19) - ISMEP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5662773000238</v>
      </c>
      <c r="E122" s="5" t="str">
        <f>'[1]TCE - ANEXO IV - Preencher'!G131</f>
        <v>PIXEON MEDICAL SYSTEMS S.A COMERCIO E DESENVOLVIMENTO DE SOFTWARE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37345</v>
      </c>
      <c r="I122" s="6">
        <f>IF('[1]TCE - ANEXO IV - Preencher'!K131="","",'[1]TCE - ANEXO IV - Preencher'!K131)</f>
        <v>44566</v>
      </c>
      <c r="J122" s="5" t="str">
        <f>'[1]TCE - ANEXO IV - Preencher'!L131</f>
        <v>ETR06UPB2</v>
      </c>
      <c r="K122" s="5" t="str">
        <f>IF(F122="B",LEFT('[1]TCE - ANEXO IV - Preencher'!M131,2),IF(F122="S",LEFT('[1]TCE - ANEXO IV - Preencher'!M131,7),IF('[1]TCE - ANEXO IV - Preencher'!H131="","")))</f>
        <v>35 -  S</v>
      </c>
      <c r="L122" s="7">
        <f>'[1]TCE - ANEXO IV - Preencher'!N131</f>
        <v>3697.92</v>
      </c>
    </row>
    <row r="123" spans="1:12" s="8" customFormat="1" ht="19.5" customHeight="1" x14ac:dyDescent="0.25">
      <c r="A123" s="3">
        <f>IFERROR(VLOOKUP(B123,'[1]DADOS (OCULTAR)'!$P$3:$R$91,3,0),"")</f>
        <v>10739225002080</v>
      </c>
      <c r="B123" s="4" t="str">
        <f>'[1]TCE - ANEXO IV - Preencher'!C132</f>
        <v>UPAE GOIANA (COVID-19) - ISMEP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16783034000130</v>
      </c>
      <c r="E123" s="5" t="str">
        <f>'[1]TCE - ANEXO IV - Preencher'!G132</f>
        <v>SINTESE LICENCIAMENTO DE PROGRAMA PARA COMPUTADORES ON-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00017260</v>
      </c>
      <c r="I123" s="6">
        <f>IF('[1]TCE - ANEXO IV - Preencher'!K132="","",'[1]TCE - ANEXO IV - Preencher'!K132)</f>
        <v>44564</v>
      </c>
      <c r="J123" s="5" t="str">
        <f>'[1]TCE - ANEXO IV - Preencher'!L132</f>
        <v>LB8H-XYPE</v>
      </c>
      <c r="K123" s="5" t="str">
        <f>IF(F123="B",LEFT('[1]TCE - ANEXO IV - Preencher'!M132,2),IF(F123="S",LEFT('[1]TCE - ANEXO IV - Preencher'!M132,7),IF('[1]TCE - ANEXO IV - Preencher'!H132="","")))</f>
        <v>26 -  P</v>
      </c>
      <c r="L123" s="7">
        <f>'[1]TCE - ANEXO IV - Preencher'!N132</f>
        <v>1500</v>
      </c>
    </row>
    <row r="124" spans="1:12" s="8" customFormat="1" ht="19.5" customHeight="1" x14ac:dyDescent="0.25">
      <c r="A124" s="3">
        <f>IFERROR(VLOOKUP(B124,'[1]DADOS (OCULTAR)'!$P$3:$R$91,3,0),"")</f>
        <v>10739225002080</v>
      </c>
      <c r="B124" s="4" t="str">
        <f>'[1]TCE - ANEXO IV - Preencher'!C133</f>
        <v>UPAE GOIANA (COVID-19) - ISMEP</v>
      </c>
      <c r="C124" s="4" t="str">
        <f>'[1]TCE - ANEXO IV - Preencher'!E133</f>
        <v>5.22 - Vigilância Ostensiva / Monitorada</v>
      </c>
      <c r="D124" s="3">
        <f>'[1]TCE - ANEXO IV - Preencher'!F133</f>
        <v>24402663000109</v>
      </c>
      <c r="E124" s="5" t="str">
        <f>'[1]TCE - ANEXO IV - Preencher'!G133</f>
        <v>BUNKER SEGURANÇA E VIGILANCIA PATRIMONIAL EIRELI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0000001274</v>
      </c>
      <c r="I124" s="6">
        <f>IF('[1]TCE - ANEXO IV - Preencher'!K133="","",'[1]TCE - ANEXO IV - Preencher'!K133)</f>
        <v>44593</v>
      </c>
      <c r="J124" s="5" t="str">
        <f>'[1]TCE - ANEXO IV - Preencher'!L133</f>
        <v>DMIJ-FDTG</v>
      </c>
      <c r="K124" s="5" t="str">
        <f>IF(F124="B",LEFT('[1]TCE - ANEXO IV - Preencher'!M133,2),IF(F124="S",LEFT('[1]TCE - ANEXO IV - Preencher'!M133,7),IF('[1]TCE - ANEXO IV - Preencher'!H133="","")))</f>
        <v>26 -  P</v>
      </c>
      <c r="L124" s="7">
        <f>'[1]TCE - ANEXO IV - Preencher'!N133</f>
        <v>35800</v>
      </c>
    </row>
    <row r="125" spans="1:12" s="8" customFormat="1" ht="19.5" customHeight="1" x14ac:dyDescent="0.25">
      <c r="A125" s="3">
        <f>IFERROR(VLOOKUP(B125,'[1]DADOS (OCULTAR)'!$P$3:$R$91,3,0),"")</f>
        <v>10739225002080</v>
      </c>
      <c r="B125" s="4" t="str">
        <f>'[1]TCE - ANEXO IV - Preencher'!C134</f>
        <v>UPAE GOIANA (COVID-19) - ISMEP</v>
      </c>
      <c r="C125" s="4" t="str">
        <f>'[1]TCE - ANEXO IV - Preencher'!E134</f>
        <v>5.99 - Outros Serviços de Terceiros Pessoa Jurídica</v>
      </c>
      <c r="D125" s="3">
        <f>'[1]TCE - ANEXO IV - Preencher'!F134</f>
        <v>69920213000138</v>
      </c>
      <c r="E125" s="5" t="str">
        <f>'[1]TCE - ANEXO IV - Preencher'!G134</f>
        <v>PALAS INFORMÁTICA LTDA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21017</v>
      </c>
      <c r="I125" s="6">
        <f>IF('[1]TCE - ANEXO IV - Preencher'!K134="","",'[1]TCE - ANEXO IV - Preencher'!K134)</f>
        <v>44579</v>
      </c>
      <c r="J125" s="5" t="str">
        <f>'[1]TCE - ANEXO IV - Preencher'!L134</f>
        <v>63EFAQ1C</v>
      </c>
      <c r="K125" s="5" t="str">
        <f>IF(F125="B",LEFT('[1]TCE - ANEXO IV - Preencher'!M134,2),IF(F125="S",LEFT('[1]TCE - ANEXO IV - Preencher'!M134,7),IF('[1]TCE - ANEXO IV - Preencher'!H134="","")))</f>
        <v>26 -  P</v>
      </c>
      <c r="L125" s="7">
        <f>'[1]TCE - ANEXO IV - Preencher'!N134</f>
        <v>666.96</v>
      </c>
    </row>
    <row r="126" spans="1:12" s="8" customFormat="1" ht="19.5" customHeight="1" x14ac:dyDescent="0.25">
      <c r="A126" s="3">
        <f>IFERROR(VLOOKUP(B126,'[1]DADOS (OCULTAR)'!$P$3:$R$91,3,0),"")</f>
        <v>10739225002080</v>
      </c>
      <c r="B126" s="4" t="str">
        <f>'[1]TCE - ANEXO IV - Preencher'!C135</f>
        <v>UPAE GOIANA (COVID-19) - ISMEP</v>
      </c>
      <c r="C126" s="4" t="str">
        <f>'[1]TCE - ANEXO IV - Preencher'!E135</f>
        <v>5.2 - Serviços Técnicos Profissionais</v>
      </c>
      <c r="D126" s="3">
        <f>'[1]TCE - ANEXO IV - Preencher'!F135</f>
        <v>36710076000158</v>
      </c>
      <c r="E126" s="5" t="str">
        <f>'[1]TCE - ANEXO IV - Preencher'!G135</f>
        <v>APS APOIO ADMINISTRATIVO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00000090</v>
      </c>
      <c r="I126" s="6">
        <f>IF('[1]TCE - ANEXO IV - Preencher'!K135="","",'[1]TCE - ANEXO IV - Preencher'!K135)</f>
        <v>44592</v>
      </c>
      <c r="J126" s="5" t="str">
        <f>'[1]TCE - ANEXO IV - Preencher'!L135</f>
        <v>WHSU-S7GR</v>
      </c>
      <c r="K126" s="5" t="str">
        <f>IF(F126="B",LEFT('[1]TCE - ANEXO IV - Preencher'!M135,2),IF(F126="S",LEFT('[1]TCE - ANEXO IV - Preencher'!M135,7),IF('[1]TCE - ANEXO IV - Preencher'!H135="","")))</f>
        <v>26 -  P</v>
      </c>
      <c r="L126" s="7">
        <f>'[1]TCE - ANEXO IV - Preencher'!N135</f>
        <v>4500</v>
      </c>
    </row>
    <row r="127" spans="1:12" s="8" customFormat="1" ht="19.5" customHeight="1" x14ac:dyDescent="0.25">
      <c r="A127" s="3">
        <f>IFERROR(VLOOKUP(B127,'[1]DADOS (OCULTAR)'!$P$3:$R$91,3,0),"")</f>
        <v>10739225002080</v>
      </c>
      <c r="B127" s="4" t="str">
        <f>'[1]TCE - ANEXO IV - Preencher'!C136</f>
        <v>UPAE GOIANA (COVID-19) - ISMEP</v>
      </c>
      <c r="C127" s="4" t="str">
        <f>'[1]TCE - ANEXO IV - Preencher'!E136</f>
        <v>5.2 - Serviços Técnicos Profissionais</v>
      </c>
      <c r="D127" s="3">
        <f>'[1]TCE - ANEXO IV - Preencher'!F136</f>
        <v>14405213000108</v>
      </c>
      <c r="E127" s="5" t="str">
        <f>'[1]TCE - ANEXO IV - Preencher'!G136</f>
        <v>CLINICA DO CORAÇÃO DE GARANHUNS LTDA - ME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000010312</v>
      </c>
      <c r="I127" s="6">
        <f>IF('[1]TCE - ANEXO IV - Preencher'!K136="","",'[1]TCE - ANEXO IV - Preencher'!K136)</f>
        <v>44593</v>
      </c>
      <c r="J127" s="5" t="str">
        <f>'[1]TCE - ANEXO IV - Preencher'!L136</f>
        <v>BRQL48984</v>
      </c>
      <c r="K127" s="5" t="str">
        <f>IF(F127="B",LEFT('[1]TCE - ANEXO IV - Preencher'!M136,2),IF(F127="S",LEFT('[1]TCE - ANEXO IV - Preencher'!M136,7),IF('[1]TCE - ANEXO IV - Preencher'!H136="","")))</f>
        <v>26 -  P</v>
      </c>
      <c r="L127" s="7">
        <f>'[1]TCE - ANEXO IV - Preencher'!N136</f>
        <v>15000</v>
      </c>
    </row>
    <row r="128" spans="1:12" s="8" customFormat="1" ht="19.5" customHeight="1" x14ac:dyDescent="0.25">
      <c r="A128" s="3">
        <f>IFERROR(VLOOKUP(B128,'[1]DADOS (OCULTAR)'!$P$3:$R$91,3,0),"")</f>
        <v>10739225002080</v>
      </c>
      <c r="B128" s="4" t="str">
        <f>'[1]TCE - ANEXO IV - Preencher'!C137</f>
        <v>UPAE GOIANA (COVID-19) - ISMEP</v>
      </c>
      <c r="C128" s="4" t="str">
        <f>'[1]TCE - ANEXO IV - Preencher'!E137</f>
        <v>5.2 - Serviços Técnicos Profissionais</v>
      </c>
      <c r="D128" s="3">
        <f>'[1]TCE - ANEXO IV - Preencher'!F137</f>
        <v>23107889000106</v>
      </c>
      <c r="E128" s="5" t="str">
        <f>'[1]TCE - ANEXO IV - Preencher'!G137</f>
        <v xml:space="preserve">COELHO PEDROSA ADVOGADOS ASSOCIADOS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00000373</v>
      </c>
      <c r="I128" s="6">
        <f>IF('[1]TCE - ANEXO IV - Preencher'!K137="","",'[1]TCE - ANEXO IV - Preencher'!K137)</f>
        <v>44594</v>
      </c>
      <c r="J128" s="5" t="str">
        <f>'[1]TCE - ANEXO IV - Preencher'!L137</f>
        <v>GWDT-EXJD</v>
      </c>
      <c r="K128" s="5" t="str">
        <f>IF(F128="B",LEFT('[1]TCE - ANEXO IV - Preencher'!M137,2),IF(F128="S",LEFT('[1]TCE - ANEXO IV - Preencher'!M137,7),IF('[1]TCE - ANEXO IV - Preencher'!H137="","")))</f>
        <v>26 -  P</v>
      </c>
      <c r="L128" s="7">
        <f>'[1]TCE - ANEXO IV - Preencher'!N137</f>
        <v>7272</v>
      </c>
    </row>
    <row r="129" spans="1:12" s="8" customFormat="1" ht="19.5" customHeight="1" x14ac:dyDescent="0.25">
      <c r="A129" s="3">
        <f>IFERROR(VLOOKUP(B129,'[1]DADOS (OCULTAR)'!$P$3:$R$91,3,0),"")</f>
        <v>10739225002080</v>
      </c>
      <c r="B129" s="4" t="str">
        <f>'[1]TCE - ANEXO IV - Preencher'!C138</f>
        <v>UPAE GOIANA (COVID-19) - ISMEP</v>
      </c>
      <c r="C129" s="4" t="str">
        <f>'[1]TCE - ANEXO IV - Preencher'!E138</f>
        <v>5.2 - Serviços Técnicos Profissionais</v>
      </c>
      <c r="D129" s="3">
        <f>'[1]TCE - ANEXO IV - Preencher'!F138</f>
        <v>11735586000159</v>
      </c>
      <c r="E129" s="5" t="str">
        <f>'[1]TCE - ANEXO IV - Preencher'!G138</f>
        <v>FUNDACAO DE APOIO AO DESENVOLVIMENTO DA UNIVERSIDADE FÉ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00065584</v>
      </c>
      <c r="I129" s="6">
        <f>IF('[1]TCE - ANEXO IV - Preencher'!K138="","",'[1]TCE - ANEXO IV - Preencher'!K138)</f>
        <v>44595</v>
      </c>
      <c r="J129" s="5" t="str">
        <f>'[1]TCE - ANEXO IV - Preencher'!L138</f>
        <v>KJRJ-QLBX</v>
      </c>
      <c r="K129" s="5" t="str">
        <f>IF(F129="B",LEFT('[1]TCE - ANEXO IV - Preencher'!M138,2),IF(F129="S",LEFT('[1]TCE - ANEXO IV - Preencher'!M138,7),IF('[1]TCE - ANEXO IV - Preencher'!H138="","")))</f>
        <v>26 -  P</v>
      </c>
      <c r="L129" s="7">
        <f>'[1]TCE - ANEXO IV - Preencher'!N138</f>
        <v>217.58</v>
      </c>
    </row>
    <row r="130" spans="1:12" s="8" customFormat="1" ht="19.5" customHeight="1" x14ac:dyDescent="0.25">
      <c r="A130" s="3">
        <f>IFERROR(VLOOKUP(B130,'[1]DADOS (OCULTAR)'!$P$3:$R$91,3,0),"")</f>
        <v>10739225002080</v>
      </c>
      <c r="B130" s="4" t="str">
        <f>'[1]TCE - ANEXO IV - Preencher'!C139</f>
        <v>UPAE GOIANA (COVID-19) - ISMEP</v>
      </c>
      <c r="C130" s="4" t="str">
        <f>'[1]TCE - ANEXO IV - Preencher'!E139</f>
        <v>5.2 - Serviços Técnicos Profissionais</v>
      </c>
      <c r="D130" s="3">
        <f>'[1]TCE - ANEXO IV - Preencher'!F139</f>
        <v>32085944000103</v>
      </c>
      <c r="E130" s="5" t="str">
        <f>'[1]TCE - ANEXO IV - Preencher'!G139</f>
        <v>JF - TECNOLOGIA E SOLUCOES ADMINISTRATIVAS LTDA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00000091</v>
      </c>
      <c r="I130" s="6">
        <f>IF('[1]TCE - ANEXO IV - Preencher'!K139="","",'[1]TCE - ANEXO IV - Preencher'!K139)</f>
        <v>44593</v>
      </c>
      <c r="J130" s="5" t="str">
        <f>'[1]TCE - ANEXO IV - Preencher'!L139</f>
        <v>UJQJ-PUPE</v>
      </c>
      <c r="K130" s="5" t="str">
        <f>IF(F130="B",LEFT('[1]TCE - ANEXO IV - Preencher'!M139,2),IF(F130="S",LEFT('[1]TCE - ANEXO IV - Preencher'!M139,7),IF('[1]TCE - ANEXO IV - Preencher'!H139="","")))</f>
        <v>26 -  P</v>
      </c>
      <c r="L130" s="7">
        <f>'[1]TCE - ANEXO IV - Preencher'!N139</f>
        <v>3500</v>
      </c>
    </row>
    <row r="131" spans="1:12" s="8" customFormat="1" ht="19.5" customHeight="1" x14ac:dyDescent="0.25">
      <c r="A131" s="3">
        <f>IFERROR(VLOOKUP(B131,'[1]DADOS (OCULTAR)'!$P$3:$R$91,3,0),"")</f>
        <v>10739225002080</v>
      </c>
      <c r="B131" s="4" t="str">
        <f>'[1]TCE - ANEXO IV - Preencher'!C140</f>
        <v>UPAE GOIANA (COVID-19) - ISMEP</v>
      </c>
      <c r="C131" s="4" t="str">
        <f>'[1]TCE - ANEXO IV - Preencher'!E140</f>
        <v>5.2 - Serviços Técnicos Profissionais</v>
      </c>
      <c r="D131" s="3">
        <f>'[1]TCE - ANEXO IV - Preencher'!F140</f>
        <v>15732507000107</v>
      </c>
      <c r="E131" s="5" t="str">
        <f>'[1]TCE - ANEXO IV - Preencher'!G140</f>
        <v>LAVERAS E FILHOS LTDA - ME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000001560</v>
      </c>
      <c r="I131" s="6">
        <f>IF('[1]TCE - ANEXO IV - Preencher'!K140="","",'[1]TCE - ANEXO IV - Preencher'!K140)</f>
        <v>44593</v>
      </c>
      <c r="J131" s="5" t="str">
        <f>'[1]TCE - ANEXO IV - Preencher'!L140</f>
        <v>HKEN59716</v>
      </c>
      <c r="K131" s="5" t="str">
        <f>IF(F131="B",LEFT('[1]TCE - ANEXO IV - Preencher'!M140,2),IF(F131="S",LEFT('[1]TCE - ANEXO IV - Preencher'!M140,7),IF('[1]TCE - ANEXO IV - Preencher'!H140="","")))</f>
        <v>26 -  P</v>
      </c>
      <c r="L131" s="7">
        <f>'[1]TCE - ANEXO IV - Preencher'!N140</f>
        <v>1890</v>
      </c>
    </row>
    <row r="132" spans="1:12" s="8" customFormat="1" ht="19.5" customHeight="1" x14ac:dyDescent="0.25">
      <c r="A132" s="3">
        <f>IFERROR(VLOOKUP(B132,'[1]DADOS (OCULTAR)'!$P$3:$R$91,3,0),"")</f>
        <v>10739225002080</v>
      </c>
      <c r="B132" s="4" t="str">
        <f>'[1]TCE - ANEXO IV - Preencher'!C141</f>
        <v>UPAE GOIANA (COVID-19) - ISMEP</v>
      </c>
      <c r="C132" s="4" t="str">
        <f>'[1]TCE - ANEXO IV - Preencher'!E141</f>
        <v>5.2 - Serviços Técnicos Profissionais</v>
      </c>
      <c r="D132" s="3">
        <f>'[1]TCE - ANEXO IV - Preencher'!F141</f>
        <v>8190737000126</v>
      </c>
      <c r="E132" s="5" t="str">
        <f>'[1]TCE - ANEXO IV - Preencher'!G141</f>
        <v>PH CONTABILIDADE SOCIEDADE SIMPLES LTDA - ME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00001330</v>
      </c>
      <c r="I132" s="6">
        <f>IF('[1]TCE - ANEXO IV - Preencher'!K141="","",'[1]TCE - ANEXO IV - Preencher'!K141)</f>
        <v>44581</v>
      </c>
      <c r="J132" s="5" t="str">
        <f>'[1]TCE - ANEXO IV - Preencher'!L141</f>
        <v>6SC5-NSE5</v>
      </c>
      <c r="K132" s="5" t="str">
        <f>IF(F132="B",LEFT('[1]TCE - ANEXO IV - Preencher'!M141,2),IF(F132="S",LEFT('[1]TCE - ANEXO IV - Preencher'!M141,7),IF('[1]TCE - ANEXO IV - Preencher'!H141="","")))</f>
        <v>29 -  B</v>
      </c>
      <c r="L132" s="7">
        <f>'[1]TCE - ANEXO IV - Preencher'!N141</f>
        <v>5500</v>
      </c>
    </row>
    <row r="133" spans="1:12" s="8" customFormat="1" ht="19.5" customHeight="1" x14ac:dyDescent="0.25">
      <c r="A133" s="3">
        <f>IFERROR(VLOOKUP(B133,'[1]DADOS (OCULTAR)'!$P$3:$R$91,3,0),"")</f>
        <v>10739225002080</v>
      </c>
      <c r="B133" s="4" t="str">
        <f>'[1]TCE - ANEXO IV - Preencher'!C142</f>
        <v>UPAE GOIANA (COVID-19) - ISMEP</v>
      </c>
      <c r="C133" s="4" t="str">
        <f>'[1]TCE - ANEXO IV - Preencher'!E142</f>
        <v>5.2 - Serviços Técnicos Profissionais</v>
      </c>
      <c r="D133" s="3">
        <f>'[1]TCE - ANEXO IV - Preencher'!F142</f>
        <v>8190737000126</v>
      </c>
      <c r="E133" s="5" t="str">
        <f>'[1]TCE - ANEXO IV - Preencher'!G142</f>
        <v>PH CONTABILIDADE SOCIEDADE SIMPLES LTDA - ME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00001331</v>
      </c>
      <c r="I133" s="6">
        <f>IF('[1]TCE - ANEXO IV - Preencher'!K142="","",'[1]TCE - ANEXO IV - Preencher'!K142)</f>
        <v>44581</v>
      </c>
      <c r="J133" s="5" t="str">
        <f>'[1]TCE - ANEXO IV - Preencher'!L142</f>
        <v>WXVB-GDYB</v>
      </c>
      <c r="K133" s="5" t="str">
        <f>IF(F133="B",LEFT('[1]TCE - ANEXO IV - Preencher'!M142,2),IF(F133="S",LEFT('[1]TCE - ANEXO IV - Preencher'!M142,7),IF('[1]TCE - ANEXO IV - Preencher'!H142="","")))</f>
        <v>29 -  B</v>
      </c>
      <c r="L133" s="7">
        <f>'[1]TCE - ANEXO IV - Preencher'!N142</f>
        <v>2200</v>
      </c>
    </row>
    <row r="134" spans="1:12" s="8" customFormat="1" ht="19.5" customHeight="1" x14ac:dyDescent="0.25">
      <c r="A134" s="3">
        <f>IFERROR(VLOOKUP(B134,'[1]DADOS (OCULTAR)'!$P$3:$R$91,3,0),"")</f>
        <v>10739225002080</v>
      </c>
      <c r="B134" s="4" t="str">
        <f>'[1]TCE - ANEXO IV - Preencher'!C143</f>
        <v>UPAE GOIANA (COVID-19) - ISMEP</v>
      </c>
      <c r="C134" s="4" t="str">
        <f>'[1]TCE - ANEXO IV - Preencher'!E143</f>
        <v>5.2 - Serviços Técnicos Profissionais</v>
      </c>
      <c r="D134" s="3">
        <f>'[1]TCE - ANEXO IV - Preencher'!F143</f>
        <v>24127434000115</v>
      </c>
      <c r="E134" s="5" t="str">
        <f>'[1]TCE - ANEXO IV - Preencher'!G143</f>
        <v xml:space="preserve">RODRIGO ALMENDRA E ADVOGADOS  ASSOCIADOS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00000478</v>
      </c>
      <c r="I134" s="6">
        <f>IF('[1]TCE - ANEXO IV - Preencher'!K143="","",'[1]TCE - ANEXO IV - Preencher'!K143)</f>
        <v>44586</v>
      </c>
      <c r="J134" s="5" t="str">
        <f>'[1]TCE - ANEXO IV - Preencher'!L143</f>
        <v>N3PE-XULZ</v>
      </c>
      <c r="K134" s="5" t="str">
        <f>IF(F134="B",LEFT('[1]TCE - ANEXO IV - Preencher'!M143,2),IF(F134="S",LEFT('[1]TCE - ANEXO IV - Preencher'!M143,7),IF('[1]TCE - ANEXO IV - Preencher'!H143="","")))</f>
        <v>26 -  P</v>
      </c>
      <c r="L134" s="7">
        <f>'[1]TCE - ANEXO IV - Preencher'!N143</f>
        <v>4400</v>
      </c>
    </row>
    <row r="135" spans="1:12" s="8" customFormat="1" ht="19.5" customHeight="1" x14ac:dyDescent="0.25">
      <c r="A135" s="3">
        <f>IFERROR(VLOOKUP(B135,'[1]DADOS (OCULTAR)'!$P$3:$R$91,3,0),"")</f>
        <v>10739225002080</v>
      </c>
      <c r="B135" s="4" t="str">
        <f>'[1]TCE - ANEXO IV - Preencher'!C144</f>
        <v>UPAE GOIANA (COVID-19) - ISMEP</v>
      </c>
      <c r="C135" s="4" t="str">
        <f>'[1]TCE - ANEXO IV - Preencher'!E144</f>
        <v>5.2 - Serviços Técnicos Profissionais</v>
      </c>
      <c r="D135" s="3">
        <f>'[1]TCE - ANEXO IV - Preencher'!F144</f>
        <v>38404090000159</v>
      </c>
      <c r="E135" s="5" t="str">
        <f>'[1]TCE - ANEXO IV - Preencher'!G144</f>
        <v xml:space="preserve">TRECCHINA TECNOLOGIA E INOVAÇÃO LTDA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00000059</v>
      </c>
      <c r="I135" s="6">
        <f>IF('[1]TCE - ANEXO IV - Preencher'!K144="","",'[1]TCE - ANEXO IV - Preencher'!K144)</f>
        <v>44594</v>
      </c>
      <c r="J135" s="5" t="str">
        <f>'[1]TCE - ANEXO IV - Preencher'!L144</f>
        <v>VU5T-7HGG</v>
      </c>
      <c r="K135" s="5" t="str">
        <f>IF(F135="B",LEFT('[1]TCE - ANEXO IV - Preencher'!M144,2),IF(F135="S",LEFT('[1]TCE - ANEXO IV - Preencher'!M144,7),IF('[1]TCE - ANEXO IV - Preencher'!H144="","")))</f>
        <v>26 -  P</v>
      </c>
      <c r="L135" s="7">
        <f>'[1]TCE - ANEXO IV - Preencher'!N144</f>
        <v>6000</v>
      </c>
    </row>
    <row r="136" spans="1:12" s="8" customFormat="1" ht="19.5" customHeight="1" x14ac:dyDescent="0.25">
      <c r="A136" s="3">
        <f>IFERROR(VLOOKUP(B136,'[1]DADOS (OCULTAR)'!$P$3:$R$91,3,0),"")</f>
        <v>10739225002080</v>
      </c>
      <c r="B136" s="4" t="str">
        <f>'[1]TCE - ANEXO IV - Preencher'!C145</f>
        <v>UPAE GOIANA (COVID-19) - ISMEP</v>
      </c>
      <c r="C136" s="4" t="str">
        <f>'[1]TCE - ANEXO IV - Preencher'!E145</f>
        <v>5.10 - Detetização/Tratamento de Resíduos e Afins</v>
      </c>
      <c r="D136" s="3">
        <f>'[1]TCE - ANEXO IV - Preencher'!F145</f>
        <v>10333266000100</v>
      </c>
      <c r="E136" s="5" t="str">
        <f>'[1]TCE - ANEXO IV - Preencher'!G145</f>
        <v xml:space="preserve">CARLOS ANTONIO DE OLIVEIRA MILET JUNIOR - ME 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00009201</v>
      </c>
      <c r="I136" s="6">
        <f>IF('[1]TCE - ANEXO IV - Preencher'!K145="","",'[1]TCE - ANEXO IV - Preencher'!K145)</f>
        <v>44589</v>
      </c>
      <c r="J136" s="5" t="str">
        <f>'[1]TCE - ANEXO IV - Preencher'!L145</f>
        <v>ZDWE-IE9E</v>
      </c>
      <c r="K136" s="5" t="str">
        <f>IF(F136="B",LEFT('[1]TCE - ANEXO IV - Preencher'!M145,2),IF(F136="S",LEFT('[1]TCE - ANEXO IV - Preencher'!M145,7),IF('[1]TCE - ANEXO IV - Preencher'!H145="","")))</f>
        <v>26 -  P</v>
      </c>
      <c r="L136" s="7">
        <f>'[1]TCE - ANEXO IV - Preencher'!N145</f>
        <v>400</v>
      </c>
    </row>
    <row r="137" spans="1:12" s="8" customFormat="1" ht="19.5" customHeight="1" x14ac:dyDescent="0.25">
      <c r="A137" s="3">
        <f>IFERROR(VLOOKUP(B137,'[1]DADOS (OCULTAR)'!$P$3:$R$91,3,0),"")</f>
        <v>10739225002080</v>
      </c>
      <c r="B137" s="4" t="str">
        <f>'[1]TCE - ANEXO IV - Preencher'!C146</f>
        <v>UPAE GOIANA (COVID-19) - ISMEP</v>
      </c>
      <c r="C137" s="4" t="str">
        <f>'[1]TCE - ANEXO IV - Preencher'!E146</f>
        <v>5.23 - Limpeza e Conservação</v>
      </c>
      <c r="D137" s="3">
        <f>'[1]TCE - ANEXO IV - Preencher'!F146</f>
        <v>10229013000190</v>
      </c>
      <c r="E137" s="5" t="str">
        <f>'[1]TCE - ANEXO IV - Preencher'!G146</f>
        <v>INTERCLEAN ADMINISTRAÇÃO LTDA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00000559</v>
      </c>
      <c r="I137" s="6">
        <f>IF('[1]TCE - ANEXO IV - Preencher'!K146="","",'[1]TCE - ANEXO IV - Preencher'!K146)</f>
        <v>44593</v>
      </c>
      <c r="J137" s="5" t="str">
        <f>'[1]TCE - ANEXO IV - Preencher'!L146</f>
        <v>KYHU-IS3N</v>
      </c>
      <c r="K137" s="5" t="str">
        <f>IF(F137="B",LEFT('[1]TCE - ANEXO IV - Preencher'!M146,2),IF(F137="S",LEFT('[1]TCE - ANEXO IV - Preencher'!M146,7),IF('[1]TCE - ANEXO IV - Preencher'!H146="","")))</f>
        <v>26 -  P</v>
      </c>
      <c r="L137" s="7">
        <f>'[1]TCE - ANEXO IV - Preencher'!N146</f>
        <v>60019.54</v>
      </c>
    </row>
    <row r="138" spans="1:12" s="8" customFormat="1" ht="19.5" customHeight="1" x14ac:dyDescent="0.25">
      <c r="A138" s="3">
        <f>IFERROR(VLOOKUP(B138,'[1]DADOS (OCULTAR)'!$P$3:$R$91,3,0),"")</f>
        <v>10739225002080</v>
      </c>
      <c r="B138" s="4" t="str">
        <f>'[1]TCE - ANEXO IV - Preencher'!C147</f>
        <v>UPAE GOIANA (COVID-19) - ISMEP</v>
      </c>
      <c r="C138" s="4" t="str">
        <f>'[1]TCE - ANEXO IV - Preencher'!E147</f>
        <v>5.5 - Reparo e Manutenção de Máquinas e Equipamentos</v>
      </c>
      <c r="D138" s="3">
        <f>'[1]TCE - ANEXO IV - Preencher'!F147</f>
        <v>24380578002041</v>
      </c>
      <c r="E138" s="5" t="str">
        <f>'[1]TCE - ANEXO IV - Preencher'!G147</f>
        <v>WHITE MARTINS GASES INDUSTRIAIS NE LTDA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12244</v>
      </c>
      <c r="I138" s="6">
        <f>IF('[1]TCE - ANEXO IV - Preencher'!K147="","",'[1]TCE - ANEXO IV - Preencher'!K147)</f>
        <v>44574</v>
      </c>
      <c r="J138" s="5" t="str">
        <f>'[1]TCE - ANEXO IV - Preencher'!L147</f>
        <v>OOFH53639</v>
      </c>
      <c r="K138" s="5" t="str">
        <f>IF(F138="B",LEFT('[1]TCE - ANEXO IV - Preencher'!M147,2),IF(F138="S",LEFT('[1]TCE - ANEXO IV - Preencher'!M147,7),IF('[1]TCE - ANEXO IV - Preencher'!H147="","")))</f>
        <v>26 -  P</v>
      </c>
      <c r="L138" s="7">
        <f>'[1]TCE - ANEXO IV - Preencher'!N147</f>
        <v>829.6</v>
      </c>
    </row>
    <row r="139" spans="1:12" s="8" customFormat="1" ht="19.5" customHeight="1" x14ac:dyDescent="0.25">
      <c r="A139" s="3">
        <f>IFERROR(VLOOKUP(B139,'[1]DADOS (OCULTAR)'!$P$3:$R$91,3,0),"")</f>
        <v>10739225002080</v>
      </c>
      <c r="B139" s="4" t="str">
        <f>'[1]TCE - ANEXO IV - Preencher'!C148</f>
        <v>UPAE GOIANA (COVID-19) - ISMEP</v>
      </c>
      <c r="C139" s="4" t="str">
        <f>'[1]TCE - ANEXO IV - Preencher'!E148</f>
        <v>5.5 - Reparo e Manutenção de Máquinas e Equipamentos</v>
      </c>
      <c r="D139" s="3">
        <f>'[1]TCE - ANEXO IV - Preencher'!F148</f>
        <v>20278964000103</v>
      </c>
      <c r="E139" s="5" t="str">
        <f>'[1]TCE - ANEXO IV - Preencher'!G148</f>
        <v>JOSÉ PAULO  C DA SILVA ME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00000948</v>
      </c>
      <c r="I139" s="6">
        <f>IF('[1]TCE - ANEXO IV - Preencher'!K148="","",'[1]TCE - ANEXO IV - Preencher'!K148)</f>
        <v>44589</v>
      </c>
      <c r="J139" s="5" t="str">
        <f>'[1]TCE - ANEXO IV - Preencher'!L148</f>
        <v>BW4V-CDGI</v>
      </c>
      <c r="K139" s="5" t="str">
        <f>IF(F139="B",LEFT('[1]TCE - ANEXO IV - Preencher'!M148,2),IF(F139="S",LEFT('[1]TCE - ANEXO IV - Preencher'!M148,7),IF('[1]TCE - ANEXO IV - Preencher'!H148="","")))</f>
        <v>26 -  P</v>
      </c>
      <c r="L139" s="7">
        <f>'[1]TCE - ANEXO IV - Preencher'!N148</f>
        <v>1250</v>
      </c>
    </row>
    <row r="140" spans="1:12" s="8" customFormat="1" ht="19.5" customHeight="1" x14ac:dyDescent="0.25">
      <c r="A140" s="3">
        <f>IFERROR(VLOOKUP(B140,'[1]DADOS (OCULTAR)'!$P$3:$R$91,3,0),"")</f>
        <v>10739225002080</v>
      </c>
      <c r="B140" s="4" t="str">
        <f>'[1]TCE - ANEXO IV - Preencher'!C149</f>
        <v>UPAE GOIANA (COVID-19) - ISMEP</v>
      </c>
      <c r="C140" s="4" t="str">
        <f>'[1]TCE - ANEXO IV - Preencher'!E149</f>
        <v>5.5 - Reparo e Manutenção de Máquinas e Equipamentos</v>
      </c>
      <c r="D140" s="3">
        <f>'[1]TCE - ANEXO IV - Preencher'!F149</f>
        <v>15193955000180</v>
      </c>
      <c r="E140" s="5" t="str">
        <f>'[1]TCE - ANEXO IV - Preencher'!G149</f>
        <v>MICHAEL JOHN MOREIRA SIQUEIRA SERVICOS TECNICOS ME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1055</v>
      </c>
      <c r="I140" s="6">
        <f>IF('[1]TCE - ANEXO IV - Preencher'!K149="","",'[1]TCE - ANEXO IV - Preencher'!K149)</f>
        <v>44586</v>
      </c>
      <c r="J140" s="5" t="str">
        <f>'[1]TCE - ANEXO IV - Preencher'!L149</f>
        <v>263d60019</v>
      </c>
      <c r="K140" s="5" t="str">
        <f>IF(F140="B",LEFT('[1]TCE - ANEXO IV - Preencher'!M149,2),IF(F140="S",LEFT('[1]TCE - ANEXO IV - Preencher'!M149,7),IF('[1]TCE - ANEXO IV - Preencher'!H149="","")))</f>
        <v>26 -  P</v>
      </c>
      <c r="L140" s="7">
        <f>'[1]TCE - ANEXO IV - Preencher'!N149</f>
        <v>6000</v>
      </c>
    </row>
    <row r="141" spans="1:12" s="8" customFormat="1" ht="19.5" customHeight="1" x14ac:dyDescent="0.25">
      <c r="A141" s="3">
        <f>IFERROR(VLOOKUP(B141,'[1]DADOS (OCULTAR)'!$P$3:$R$91,3,0),"")</f>
        <v>10739225002080</v>
      </c>
      <c r="B141" s="4" t="str">
        <f>'[1]TCE - ANEXO IV - Preencher'!C150</f>
        <v>UPAE GOIANA (COVID-19) - ISMEP</v>
      </c>
      <c r="C141" s="4" t="str">
        <f>'[1]TCE - ANEXO IV - Preencher'!E150</f>
        <v>5.5 - Reparo e Manutenção de Máquinas e Equipamentos</v>
      </c>
      <c r="D141" s="3">
        <f>'[1]TCE - ANEXO IV - Preencher'!F150</f>
        <v>25108694000106</v>
      </c>
      <c r="E141" s="5" t="str">
        <f>'[1]TCE - ANEXO IV - Preencher'!G150</f>
        <v>AHREOS REFRIGERACAO LTDA ME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00000735</v>
      </c>
      <c r="I141" s="6">
        <f>IF('[1]TCE - ANEXO IV - Preencher'!K150="","",'[1]TCE - ANEXO IV - Preencher'!K150)</f>
        <v>44592</v>
      </c>
      <c r="J141" s="5" t="str">
        <f>'[1]TCE - ANEXO IV - Preencher'!L150</f>
        <v>LPZJ-VWZF</v>
      </c>
      <c r="K141" s="5" t="str">
        <f>IF(F141="B",LEFT('[1]TCE - ANEXO IV - Preencher'!M150,2),IF(F141="S",LEFT('[1]TCE - ANEXO IV - Preencher'!M150,7),IF('[1]TCE - ANEXO IV - Preencher'!H150="","")))</f>
        <v>26 -  P</v>
      </c>
      <c r="L141" s="7">
        <f>'[1]TCE - ANEXO IV - Preencher'!N150</f>
        <v>9600</v>
      </c>
    </row>
    <row r="142" spans="1:12" s="8" customFormat="1" ht="19.5" customHeight="1" x14ac:dyDescent="0.25">
      <c r="A142" s="3" t="str">
        <f>IFERROR(VLOOKUP(B142,'[1]DADOS (OCULTAR)'!$P$3:$R$91,3,0),"")</f>
        <v/>
      </c>
      <c r="B142" s="4">
        <f>'[1]TCE - ANEXO IV - Preencher'!C151</f>
        <v>0</v>
      </c>
      <c r="C142" s="4" t="str">
        <f>'[1]TCE - ANEXO IV - Preencher'!E151</f>
        <v>5.4 - Reparo e Manutenção de Bens Imóveis</v>
      </c>
      <c r="D142" s="3">
        <f>'[1]TCE - ANEXO IV - Preencher'!F151</f>
        <v>25108694000106</v>
      </c>
      <c r="E142" s="5" t="str">
        <f>'[1]TCE - ANEXO IV - Preencher'!G151</f>
        <v>AHREOS REFRIGERACAO LTDA ME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00000745</v>
      </c>
      <c r="I142" s="6">
        <f>IF('[1]TCE - ANEXO IV - Preencher'!K151="","",'[1]TCE - ANEXO IV - Preencher'!K151)</f>
        <v>44599</v>
      </c>
      <c r="J142" s="5" t="str">
        <f>'[1]TCE - ANEXO IV - Preencher'!L151</f>
        <v>UTNW-TUQA</v>
      </c>
      <c r="K142" s="5" t="str">
        <f>IF(F142="B",LEFT('[1]TCE - ANEXO IV - Preencher'!M151,2),IF(F142="S",LEFT('[1]TCE - ANEXO IV - Preencher'!M151,7),IF('[1]TCE - ANEXO IV - Preencher'!H151="","")))</f>
        <v>26 -  P</v>
      </c>
      <c r="L142" s="7">
        <f>'[1]TCE - ANEXO IV - Preencher'!N151</f>
        <v>5400</v>
      </c>
    </row>
    <row r="143" spans="1:12" s="8" customFormat="1" ht="19.5" customHeight="1" x14ac:dyDescent="0.25">
      <c r="A143" s="3" t="str">
        <f>IFERROR(VLOOKUP(B143,'[1]DADOS (OCULTAR)'!$P$3:$R$91,3,0),"")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5">
      <c r="A144" s="3" t="str">
        <f>IFERROR(VLOOKUP(B144,'[1]DADOS (OCULTAR)'!$P$3:$R$91,3,0),"")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5">
      <c r="A145" s="3" t="str">
        <f>IFERROR(VLOOKUP(B145,'[1]DADOS (OCULTAR)'!$P$3:$R$91,3,0),"")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5">
      <c r="A146" s="3" t="str">
        <f>IFERROR(VLOOKUP(B146,'[1]DADOS (OCULTAR)'!$P$3:$R$91,3,0),"")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5">
      <c r="A147" s="3" t="str">
        <f>IFERROR(VLOOKUP(B147,'[1]DADOS (OCULTAR)'!$P$3:$R$91,3,0),"")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5">
      <c r="A148" s="3" t="str">
        <f>IFERROR(VLOOKUP(B148,'[1]DADOS (OCULTAR)'!$P$3:$R$91,3,0),"")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5">
      <c r="A149" s="3" t="str">
        <f>IFERROR(VLOOKUP(B149,'[1]DADOS (OCULTAR)'!$P$3:$R$91,3,0),"")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5">
      <c r="A150" s="3" t="str">
        <f>IFERROR(VLOOKUP(B150,'[1]DADOS (OCULTAR)'!$P$3:$R$91,3,0),"")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5">
      <c r="A151" s="3" t="str">
        <f>IFERROR(VLOOKUP(B151,'[1]DADOS (OCULTAR)'!$P$3:$R$91,3,0),"")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5">
      <c r="A152" s="3" t="str">
        <f>IFERROR(VLOOKUP(B152,'[1]DADOS (OCULTAR)'!$P$3:$R$91,3,0),"")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5">
      <c r="A153" s="3" t="str">
        <f>IFERROR(VLOOKUP(B153,'[1]DADOS (OCULTAR)'!$P$3:$R$91,3,0),"")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5">
      <c r="A154" s="3" t="str">
        <f>IFERROR(VLOOKUP(B154,'[1]DADOS (OCULTAR)'!$P$3:$R$91,3,0),"")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5">
      <c r="A155" s="3" t="str">
        <f>IFERROR(VLOOKUP(B155,'[1]DADOS (OCULTAR)'!$P$3:$R$91,3,0),"")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5">
      <c r="A156" s="3" t="str">
        <f>IFERROR(VLOOKUP(B156,'[1]DADOS (OCULTAR)'!$P$3:$R$91,3,0),"")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5">
      <c r="A157" s="3" t="str">
        <f>IFERROR(VLOOKUP(B157,'[1]DADOS (OCULTAR)'!$P$3:$R$91,3,0),"")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5">
      <c r="A158" s="3" t="str">
        <f>IFERROR(VLOOKUP(B158,'[1]DADOS (OCULTAR)'!$P$3:$R$91,3,0),"")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5">
      <c r="A159" s="3" t="str">
        <f>IFERROR(VLOOKUP(B159,'[1]DADOS (OCULTAR)'!$P$3:$R$91,3,0),"")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5">
      <c r="A160" s="3" t="str">
        <f>IFERROR(VLOOKUP(B160,'[1]DADOS (OCULTAR)'!$P$3:$R$91,3,0),"")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5">
      <c r="A161" s="3" t="str">
        <f>IFERROR(VLOOKUP(B161,'[1]DADOS (OCULTAR)'!$P$3:$R$91,3,0),"")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5">
      <c r="A162" s="3" t="str">
        <f>IFERROR(VLOOKUP(B162,'[1]DADOS (OCULTAR)'!$P$3:$R$91,3,0),"")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5">
      <c r="A163" s="3" t="str">
        <f>IFERROR(VLOOKUP(B163,'[1]DADOS (OCULTAR)'!$P$3:$R$91,3,0),"")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5">
      <c r="A164" s="3" t="str">
        <f>IFERROR(VLOOKUP(B164,'[1]DADOS (OCULTAR)'!$P$3:$R$91,3,0),"")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5">
      <c r="A165" s="3" t="str">
        <f>IFERROR(VLOOKUP(B165,'[1]DADOS (OCULTAR)'!$P$3:$R$91,3,0),"")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5">
      <c r="A166" s="3" t="str">
        <f>IFERROR(VLOOKUP(B166,'[1]DADOS (OCULTAR)'!$P$3:$R$91,3,0),"")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5">
      <c r="A167" s="3" t="str">
        <f>IFERROR(VLOOKUP(B167,'[1]DADOS (OCULTAR)'!$P$3:$R$91,3,0),"")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5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5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5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5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5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5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5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5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5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5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5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5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5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5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5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5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5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5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5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5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5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5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5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5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5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5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5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5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5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5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5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5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5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5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5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5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5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5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5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5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5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5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5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5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5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5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5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5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5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5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5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5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5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5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5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5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5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5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5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5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5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5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5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5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5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5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5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5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5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5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5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5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5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5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5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5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5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5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5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5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5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5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5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5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5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5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5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5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5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5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5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5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5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5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5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5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5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5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5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5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5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5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5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5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5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5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5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5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5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5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5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5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5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5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5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5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5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5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5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5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5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5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5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5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5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5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5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5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5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5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5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5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5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5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5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5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5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5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5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5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5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5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5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5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5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5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5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5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5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5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5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5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5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5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5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5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5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5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5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5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5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5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5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5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5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5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5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5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5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5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5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5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5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5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5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5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5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5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5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5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5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5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5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5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5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5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5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5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5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5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5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5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5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5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5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5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5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5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5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5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5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5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5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5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5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5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5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5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5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5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5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5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5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5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5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5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5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5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5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5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5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5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5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5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5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5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5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5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5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5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5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5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5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5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5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5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5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5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5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5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5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5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5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5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5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5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5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5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5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5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5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5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5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5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5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5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5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5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5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5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5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5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5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5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5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5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5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5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5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5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5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5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5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5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5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5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5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5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5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5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5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5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5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5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5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5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5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5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5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5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5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5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5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5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5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5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5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5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5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5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5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5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5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5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5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5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5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5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5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5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5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5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5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5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5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5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5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5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5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5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5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5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5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5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5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5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5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5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5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5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5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5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5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5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5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5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5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5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5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5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5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5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5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5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5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5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5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5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5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5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5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5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5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5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5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5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5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5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5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5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5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5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5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5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5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5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5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5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5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5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5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5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5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5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5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5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5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5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5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5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5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5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5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5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5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5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5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5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5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5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5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5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5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5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5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5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5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5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5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5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5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5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5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5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5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5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5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5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5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5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5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5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5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5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5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5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5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5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5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5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5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5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5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5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5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5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5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5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5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5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5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5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5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5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5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5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5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5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5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5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5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5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5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5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5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5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5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5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5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5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5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5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5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5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5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5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5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5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5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5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5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5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5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5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5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5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5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5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5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5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5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5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5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5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5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5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5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5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5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5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2022-02-25T22:40:00Z</dcterms:created>
  <dcterms:modified xsi:type="dcterms:W3CDTF">2022-02-25T22:40:10Z</dcterms:modified>
</cp:coreProperties>
</file>