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. Janeiro\Validação TCE\EXCE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<sst xmlns="http://schemas.openxmlformats.org/spreadsheetml/2006/main" count="12" uniqueCount="12">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</sst>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.%20Janeiro/VERS&#195;O%20DIGITAL/13.2%20PCF_em_EXCEL%20JAN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CRISTÓVAO</v>
          </cell>
          <cell r="H11" t="str">
            <v>S</v>
          </cell>
          <cell r="I11" t="str">
            <v>S</v>
          </cell>
          <cell r="J11" t="str">
            <v>000012448</v>
          </cell>
          <cell r="K11">
            <v>44924</v>
          </cell>
          <cell r="L11" t="str">
            <v>VMGI08114</v>
          </cell>
          <cell r="M11" t="str">
            <v>2606002 - Garanhuns - PE</v>
          </cell>
          <cell r="N11">
            <v>6541.27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308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3942845423</v>
          </cell>
          <cell r="G13" t="str">
            <v xml:space="preserve">ARLINDO PEREIRA DA SILVA </v>
          </cell>
          <cell r="H13" t="str">
            <v>S</v>
          </cell>
          <cell r="I13" t="str">
            <v>N</v>
          </cell>
          <cell r="N13">
            <v>352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6481634407</v>
          </cell>
          <cell r="G14" t="str">
            <v>CATIANA SALES DE MELO</v>
          </cell>
          <cell r="H14" t="str">
            <v>S</v>
          </cell>
          <cell r="I14" t="str">
            <v>N</v>
          </cell>
          <cell r="N14">
            <v>140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5008206435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308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11614669406</v>
          </cell>
          <cell r="G16" t="str">
            <v>JOSÉ NILTON DOS SANTOS</v>
          </cell>
          <cell r="H16" t="str">
            <v>S</v>
          </cell>
          <cell r="I16" t="str">
            <v>N</v>
          </cell>
          <cell r="N16">
            <v>352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8435187403</v>
          </cell>
          <cell r="G17" t="str">
            <v>LILLYA KELLEN BASTO FERRO</v>
          </cell>
          <cell r="H17" t="str">
            <v>S</v>
          </cell>
          <cell r="I17" t="str">
            <v>N</v>
          </cell>
          <cell r="N17">
            <v>308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THAINA NATANE  CLAUDINO DA SILVA </v>
          </cell>
          <cell r="H18" t="str">
            <v>S</v>
          </cell>
          <cell r="I18" t="str">
            <v>N</v>
          </cell>
          <cell r="N18">
            <v>264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12581885949</v>
          </cell>
          <cell r="G19" t="str">
            <v>WAGNER DE BARROS MELO</v>
          </cell>
          <cell r="H19" t="str">
            <v>S</v>
          </cell>
          <cell r="I19" t="str">
            <v>N</v>
          </cell>
          <cell r="N19">
            <v>308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2809601402</v>
          </cell>
          <cell r="G20" t="str">
            <v xml:space="preserve">ROSINEIDE DA ROCHA MENDES </v>
          </cell>
          <cell r="H20" t="str">
            <v>S</v>
          </cell>
          <cell r="I20" t="str">
            <v>N</v>
          </cell>
          <cell r="N20">
            <v>484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2102498000129</v>
          </cell>
          <cell r="G21" t="str">
            <v>METROPOLITAN LIFE SEGUROS  E PREVIDÊNCIA PRIVADA</v>
          </cell>
          <cell r="H21" t="str">
            <v>S</v>
          </cell>
          <cell r="I21" t="str">
            <v>N</v>
          </cell>
          <cell r="N21">
            <v>180.91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28637117000108</v>
          </cell>
          <cell r="G22" t="str">
            <v>INOWA SOLUÇÕES EM FORN DE ALIMENTAÇÃO</v>
          </cell>
          <cell r="H22" t="str">
            <v>B</v>
          </cell>
          <cell r="I22" t="str">
            <v>S</v>
          </cell>
          <cell r="J22" t="str">
            <v>000001302</v>
          </cell>
          <cell r="K22">
            <v>44957</v>
          </cell>
          <cell r="L22" t="str">
            <v>26230128637117000108550010000013021000199864</v>
          </cell>
          <cell r="M22" t="str">
            <v>26 -  Pernambuco</v>
          </cell>
          <cell r="N22">
            <v>28662.34</v>
          </cell>
        </row>
        <row r="23">
          <cell r="C23" t="str">
            <v>UPAE GARANHUNS</v>
          </cell>
          <cell r="E23" t="str">
            <v>3.12 - Material Hospitalar</v>
          </cell>
          <cell r="F23">
            <v>10779833000156</v>
          </cell>
          <cell r="G23" t="str">
            <v xml:space="preserve">MEDICAL MERCANTIL DE APAR MÉDICA LTDA </v>
          </cell>
          <cell r="H23" t="str">
            <v>B</v>
          </cell>
          <cell r="I23" t="str">
            <v>S</v>
          </cell>
          <cell r="J23" t="str">
            <v>000568738</v>
          </cell>
          <cell r="K23">
            <v>44950</v>
          </cell>
          <cell r="L23" t="str">
            <v>26230110779833000156550010005687381570761001</v>
          </cell>
          <cell r="M23" t="str">
            <v>26 -  Pernambuco</v>
          </cell>
          <cell r="N23">
            <v>95.2</v>
          </cell>
        </row>
        <row r="24">
          <cell r="C24" t="str">
            <v>UPAE GARANHUNS</v>
          </cell>
          <cell r="E24" t="str">
            <v>3.12 - Material Hospitalar</v>
          </cell>
          <cell r="F24">
            <v>10829779000106</v>
          </cell>
          <cell r="G24" t="str">
            <v xml:space="preserve">PROMEDICAL EQUIPAMENTOSMÉDICOS LTDA </v>
          </cell>
          <cell r="H24" t="str">
            <v>B</v>
          </cell>
          <cell r="I24" t="str">
            <v>S</v>
          </cell>
          <cell r="J24" t="str">
            <v>000099476</v>
          </cell>
          <cell r="K24">
            <v>44908</v>
          </cell>
          <cell r="L24" t="str">
            <v>31221210829779000106550010000994761653728479</v>
          </cell>
          <cell r="M24" t="str">
            <v>31 -  Minas Gerais</v>
          </cell>
          <cell r="N24">
            <v>4535.6000000000004</v>
          </cell>
        </row>
        <row r="25">
          <cell r="C25" t="str">
            <v>UPAE GARANHUNS</v>
          </cell>
          <cell r="E25" t="str">
            <v>3.4 - Material Farmacológico</v>
          </cell>
          <cell r="F25">
            <v>6295811000143</v>
          </cell>
          <cell r="G25" t="str">
            <v>FARMÁCIA DE MANIPULAÇÃO FORMULAR</v>
          </cell>
          <cell r="H25" t="str">
            <v>B</v>
          </cell>
          <cell r="I25" t="str">
            <v>S</v>
          </cell>
          <cell r="J25" t="str">
            <v>000000215</v>
          </cell>
          <cell r="K25">
            <v>44945</v>
          </cell>
          <cell r="L25" t="str">
            <v>26230106295811000143550010000002151685247376</v>
          </cell>
          <cell r="M25" t="str">
            <v>26 -  Pernambuco</v>
          </cell>
          <cell r="N25">
            <v>92</v>
          </cell>
        </row>
        <row r="26">
          <cell r="C26" t="str">
            <v>UPAE GARANHUNS</v>
          </cell>
          <cell r="E26" t="str">
            <v>3.4 - Material Farmacológico</v>
          </cell>
          <cell r="F26">
            <v>6295811000143</v>
          </cell>
          <cell r="G26" t="str">
            <v>FARMÁCIA DE MANIPULAÇÃO FORMULAR</v>
          </cell>
          <cell r="H26" t="str">
            <v>B</v>
          </cell>
          <cell r="I26" t="str">
            <v>S</v>
          </cell>
          <cell r="J26" t="str">
            <v>000000216</v>
          </cell>
          <cell r="K26">
            <v>44945</v>
          </cell>
          <cell r="L26" t="str">
            <v>26230106295811000143550010000002161255804102</v>
          </cell>
          <cell r="M26" t="str">
            <v>26 -  Pernambuco</v>
          </cell>
          <cell r="N26">
            <v>180</v>
          </cell>
        </row>
        <row r="27">
          <cell r="C27" t="str">
            <v>UPAE GARANHUNS</v>
          </cell>
          <cell r="E27" t="str">
            <v>3.2 - Gás e Outros Materiais Engarrafados</v>
          </cell>
          <cell r="F27">
            <v>24380578002041</v>
          </cell>
          <cell r="G27" t="str">
            <v xml:space="preserve">WHITE MARTINS GASES INDUSTRIAIS NE LTDA </v>
          </cell>
          <cell r="H27" t="str">
            <v>B</v>
          </cell>
          <cell r="I27" t="str">
            <v>S</v>
          </cell>
          <cell r="J27" t="str">
            <v>850</v>
          </cell>
          <cell r="K27">
            <v>44938</v>
          </cell>
          <cell r="L27" t="str">
            <v>26230124380578002041556090000008501904941684</v>
          </cell>
          <cell r="M27" t="str">
            <v>26 -  Pernambuco</v>
          </cell>
          <cell r="N27">
            <v>571.5</v>
          </cell>
        </row>
        <row r="28">
          <cell r="C28" t="str">
            <v>UPAE GARANHUNS</v>
          </cell>
          <cell r="E28" t="str">
            <v>3.11 - Material Laboratorial</v>
          </cell>
          <cell r="F28">
            <v>6295811000143</v>
          </cell>
          <cell r="G28" t="str">
            <v>FARMÁCIA DE MANIPULAÇÃO FORMULAR</v>
          </cell>
          <cell r="H28" t="str">
            <v>B</v>
          </cell>
          <cell r="I28" t="str">
            <v>S</v>
          </cell>
          <cell r="J28" t="str">
            <v>000000217</v>
          </cell>
          <cell r="K28">
            <v>44945</v>
          </cell>
          <cell r="L28" t="str">
            <v>26232306295811000943550410040002171890782045</v>
          </cell>
          <cell r="M28" t="str">
            <v>26 -  Pernambuco</v>
          </cell>
          <cell r="N28">
            <v>414</v>
          </cell>
        </row>
        <row r="29">
          <cell r="C29" t="str">
            <v>UPAE GARANHUNS</v>
          </cell>
          <cell r="E29" t="str">
            <v>3.7 - Material de Limpeza e Produtos de Hgienização</v>
          </cell>
          <cell r="F29">
            <v>2975570000122</v>
          </cell>
          <cell r="G29" t="str">
            <v>DIET FOOD NUTRIÇÃO LTDA ME</v>
          </cell>
          <cell r="H29" t="str">
            <v>B</v>
          </cell>
          <cell r="I29" t="str">
            <v>S</v>
          </cell>
          <cell r="J29" t="str">
            <v>000014430</v>
          </cell>
          <cell r="K29">
            <v>44943</v>
          </cell>
          <cell r="L29" t="str">
            <v>26230102975570000122550010000144301164530009</v>
          </cell>
          <cell r="M29" t="str">
            <v>26 -  Pernambuco</v>
          </cell>
          <cell r="N29">
            <v>8600</v>
          </cell>
        </row>
        <row r="30">
          <cell r="C30" t="str">
            <v>UPAE GARANHUNS</v>
          </cell>
          <cell r="E30" t="str">
            <v>3.7 - Material de Limpeza e Produtos de Hgienização</v>
          </cell>
          <cell r="F30">
            <v>46700220000129</v>
          </cell>
          <cell r="G30" t="str">
            <v xml:space="preserve">NOCA DISTRIBUIDORA E ATACADO DE LIMPEZA LTDA </v>
          </cell>
          <cell r="H30" t="str">
            <v>B</v>
          </cell>
          <cell r="I30" t="str">
            <v>S</v>
          </cell>
          <cell r="J30" t="str">
            <v>2450</v>
          </cell>
          <cell r="K30">
            <v>44950</v>
          </cell>
          <cell r="L30" t="str">
            <v>26230146700220000129550010000024501150536327</v>
          </cell>
          <cell r="M30" t="str">
            <v>26 -  Pernambuco</v>
          </cell>
          <cell r="N30">
            <v>1021.45</v>
          </cell>
        </row>
        <row r="31">
          <cell r="C31" t="str">
            <v>UPAE GARANHUNS</v>
          </cell>
          <cell r="E31" t="str">
            <v>3.14 - Alimentação Preparada</v>
          </cell>
          <cell r="F31">
            <v>22006201000139</v>
          </cell>
          <cell r="G31" t="str">
            <v xml:space="preserve">FORTPEL COMERCIO DE DESCARTÁVEIS LTDA </v>
          </cell>
          <cell r="H31" t="str">
            <v>B</v>
          </cell>
          <cell r="I31" t="str">
            <v>S</v>
          </cell>
          <cell r="J31" t="str">
            <v>166034</v>
          </cell>
          <cell r="K31">
            <v>44950</v>
          </cell>
          <cell r="L31" t="str">
            <v>26230122006201000139550000001660341101660347</v>
          </cell>
          <cell r="M31" t="str">
            <v>26 -  Pernambuco</v>
          </cell>
          <cell r="N31">
            <v>69</v>
          </cell>
        </row>
        <row r="32">
          <cell r="C32" t="str">
            <v>UPAE GARANHUNS</v>
          </cell>
          <cell r="E32" t="str">
            <v>3.14 - Alimentação Preparada</v>
          </cell>
          <cell r="F32">
            <v>28637117000108</v>
          </cell>
          <cell r="G32" t="str">
            <v>INOWA SOLUÇÕES EM FORN DE ALIMENTAÇÃO</v>
          </cell>
          <cell r="H32" t="str">
            <v>B</v>
          </cell>
          <cell r="I32" t="str">
            <v>S</v>
          </cell>
          <cell r="J32" t="str">
            <v>000001302</v>
          </cell>
          <cell r="K32">
            <v>44957</v>
          </cell>
          <cell r="L32" t="str">
            <v>26230128637117000108550010000013021000199864</v>
          </cell>
          <cell r="M32" t="str">
            <v>26 -  Pernambuco</v>
          </cell>
          <cell r="N32">
            <v>28865.54</v>
          </cell>
        </row>
        <row r="33">
          <cell r="C33" t="str">
            <v>UPAE GARANHUNS</v>
          </cell>
          <cell r="E33" t="str">
            <v>3.6 - Material de Expediente</v>
          </cell>
          <cell r="F33">
            <v>22006201000139</v>
          </cell>
          <cell r="G33" t="str">
            <v xml:space="preserve">FORTPEL COMERCIO DE DESCARTÁVEIS LTDA </v>
          </cell>
          <cell r="H33" t="str">
            <v>B</v>
          </cell>
          <cell r="I33" t="str">
            <v>S</v>
          </cell>
          <cell r="J33" t="str">
            <v>166034</v>
          </cell>
          <cell r="K33">
            <v>44950</v>
          </cell>
          <cell r="L33" t="str">
            <v>26230122006201000139550000001660341101660347</v>
          </cell>
          <cell r="M33" t="str">
            <v>26 -  Pernambuco</v>
          </cell>
          <cell r="N33">
            <v>573</v>
          </cell>
        </row>
        <row r="34">
          <cell r="C34" t="str">
            <v>UPAE GARANHUNS</v>
          </cell>
          <cell r="E34" t="str">
            <v>3.6 - Material de Expediente</v>
          </cell>
          <cell r="F34">
            <v>10779833000156</v>
          </cell>
          <cell r="G34" t="str">
            <v xml:space="preserve">MEDICAL MERCANTIL DE APAR MÉDICA LTDA </v>
          </cell>
          <cell r="H34" t="str">
            <v>B</v>
          </cell>
          <cell r="I34" t="str">
            <v>S</v>
          </cell>
          <cell r="J34" t="str">
            <v>000568738</v>
          </cell>
          <cell r="K34">
            <v>44950</v>
          </cell>
          <cell r="L34" t="str">
            <v>26230110779833000156550010005687381570761001</v>
          </cell>
          <cell r="M34" t="str">
            <v>26 -  Pernambuco</v>
          </cell>
          <cell r="N34">
            <v>907.29</v>
          </cell>
        </row>
        <row r="35">
          <cell r="C35" t="str">
            <v>UPAE GARANHUNS</v>
          </cell>
          <cell r="E35" t="str">
            <v>3.6 - Material de Expediente</v>
          </cell>
          <cell r="F35">
            <v>46700220000129</v>
          </cell>
          <cell r="G35" t="str">
            <v xml:space="preserve">NOVA DITRIBUIDORA E ATACADO DE LIMPEZA LTDA </v>
          </cell>
          <cell r="H35" t="str">
            <v>B</v>
          </cell>
          <cell r="I35" t="str">
            <v>S</v>
          </cell>
          <cell r="J35" t="str">
            <v>2450</v>
          </cell>
          <cell r="K35">
            <v>44950</v>
          </cell>
          <cell r="L35" t="str">
            <v>26230146700220000129550010000024501150536327</v>
          </cell>
          <cell r="M35" t="str">
            <v>26 -  Pernambuco</v>
          </cell>
          <cell r="N35">
            <v>1520.45</v>
          </cell>
        </row>
        <row r="36">
          <cell r="C36" t="str">
            <v>UPAE GARANHUNS</v>
          </cell>
          <cell r="E36" t="str">
            <v xml:space="preserve">3.9 - Material para Manutenção de Bens Imóveis </v>
          </cell>
          <cell r="F36">
            <v>13230092000148</v>
          </cell>
          <cell r="G36" t="str">
            <v xml:space="preserve">FERREIRA E SANTANA MATERIAL DE CONSTRUÇÃO LTDA </v>
          </cell>
          <cell r="H36" t="str">
            <v>B</v>
          </cell>
          <cell r="I36" t="str">
            <v>S</v>
          </cell>
          <cell r="J36" t="str">
            <v>000000573</v>
          </cell>
          <cell r="K36">
            <v>44936</v>
          </cell>
          <cell r="L36" t="str">
            <v>26230113230092000148550040000005731000007679</v>
          </cell>
          <cell r="M36" t="str">
            <v>26 -  Pernambuco</v>
          </cell>
          <cell r="N36">
            <v>139.88999999999999</v>
          </cell>
        </row>
        <row r="37">
          <cell r="C37" t="str">
            <v>UPAE GARANHUNS</v>
          </cell>
          <cell r="E37" t="str">
            <v xml:space="preserve">3.9 - Material para Manutenção de Bens Imóveis </v>
          </cell>
          <cell r="F37">
            <v>46700220000129</v>
          </cell>
          <cell r="G37" t="str">
            <v xml:space="preserve">NOVA DITRIBUIDORA E ATACADO DE LIMPEZA LTDA </v>
          </cell>
          <cell r="H37" t="str">
            <v>B</v>
          </cell>
          <cell r="I37" t="str">
            <v>S</v>
          </cell>
          <cell r="J37" t="str">
            <v>2450</v>
          </cell>
          <cell r="K37">
            <v>44950</v>
          </cell>
          <cell r="L37" t="str">
            <v>26230146700220000129550010000024501150536327</v>
          </cell>
          <cell r="M37" t="str">
            <v>26 -  Pernambuco</v>
          </cell>
          <cell r="N37">
            <v>19.3</v>
          </cell>
        </row>
        <row r="38">
          <cell r="C38" t="str">
            <v>UPAE GARANHUNS</v>
          </cell>
          <cell r="E38" t="str">
            <v xml:space="preserve">3.9 - Material para Manutenção de Bens Imóveis </v>
          </cell>
          <cell r="F38">
            <v>24380578002041</v>
          </cell>
          <cell r="G38" t="str">
            <v xml:space="preserve">WHITE MARTINS GASES INDUSTRIAIS NE LTDA </v>
          </cell>
          <cell r="H38" t="str">
            <v>B</v>
          </cell>
          <cell r="I38" t="str">
            <v>S</v>
          </cell>
          <cell r="J38" t="str">
            <v>850</v>
          </cell>
          <cell r="K38">
            <v>44938</v>
          </cell>
          <cell r="L38" t="str">
            <v>26230124380578002041556090000008501904941684</v>
          </cell>
          <cell r="M38" t="str">
            <v>26 -  Pernambuco</v>
          </cell>
          <cell r="N38">
            <v>472.98</v>
          </cell>
        </row>
        <row r="39">
          <cell r="C39" t="str">
            <v>UPAE GARANHUNS</v>
          </cell>
          <cell r="E39" t="str">
            <v xml:space="preserve">3.9 - Material para Manutenção de Bens Imóveis </v>
          </cell>
          <cell r="F39">
            <v>24380578002041</v>
          </cell>
          <cell r="G39" t="str">
            <v xml:space="preserve">WHITE MARTINS GASES INDUSTRIAIS NE LTDA </v>
          </cell>
          <cell r="H39" t="str">
            <v>B</v>
          </cell>
          <cell r="I39" t="str">
            <v>S</v>
          </cell>
          <cell r="J39" t="str">
            <v>35192</v>
          </cell>
          <cell r="K39">
            <v>44707</v>
          </cell>
          <cell r="L39" t="str">
            <v>26220524380578002041550420000351921882600071</v>
          </cell>
          <cell r="M39" t="str">
            <v>26 -  Pernambuco</v>
          </cell>
          <cell r="N39">
            <v>517.52</v>
          </cell>
        </row>
        <row r="40">
          <cell r="C40" t="str">
            <v>UPAE GARANHUNS</v>
          </cell>
          <cell r="E40" t="str">
            <v xml:space="preserve">3.8 - Uniformes, Tecidos e Aviamentos </v>
          </cell>
          <cell r="F40">
            <v>11337292000179</v>
          </cell>
          <cell r="G40" t="str">
            <v xml:space="preserve">COMERCIAL JOÃO DE BOLINHA </v>
          </cell>
          <cell r="H40" t="str">
            <v>B</v>
          </cell>
          <cell r="I40" t="str">
            <v>S</v>
          </cell>
          <cell r="J40" t="str">
            <v>000034124</v>
          </cell>
          <cell r="K40">
            <v>44930</v>
          </cell>
          <cell r="L40" t="str">
            <v>26230111337292000179650010000341241803020971</v>
          </cell>
          <cell r="M40" t="str">
            <v>26 -  Pernambuco</v>
          </cell>
          <cell r="N40">
            <v>150</v>
          </cell>
        </row>
        <row r="41">
          <cell r="C41" t="str">
            <v>UPAE GARANHUNS</v>
          </cell>
          <cell r="E41" t="str">
            <v xml:space="preserve">3.8 - Uniformes, Tecidos e Aviamentos </v>
          </cell>
          <cell r="F41">
            <v>23571314000140</v>
          </cell>
          <cell r="G41" t="str">
            <v xml:space="preserve">SAFETYTRAB COMERCIO E SERVIÇOES LTDA </v>
          </cell>
          <cell r="H41" t="str">
            <v>B</v>
          </cell>
          <cell r="I41" t="str">
            <v>S</v>
          </cell>
          <cell r="J41" t="str">
            <v>036913</v>
          </cell>
          <cell r="K41">
            <v>44930</v>
          </cell>
          <cell r="L41" t="str">
            <v>3523012357131400014055010000369131207299333</v>
          </cell>
          <cell r="M41" t="str">
            <v>35 -  São Paulo</v>
          </cell>
          <cell r="N41">
            <v>216.22</v>
          </cell>
        </row>
        <row r="42">
          <cell r="C42" t="str">
            <v>UPAE GARANHUNS</v>
          </cell>
          <cell r="E42" t="str">
            <v xml:space="preserve">5.25 - Serviços Bancários </v>
          </cell>
          <cell r="F42">
            <v>60746948691786</v>
          </cell>
          <cell r="G42" t="str">
            <v xml:space="preserve">BRADESCO S A </v>
          </cell>
          <cell r="H42" t="str">
            <v>S</v>
          </cell>
          <cell r="I42" t="str">
            <v>N</v>
          </cell>
          <cell r="N42">
            <v>62.62</v>
          </cell>
        </row>
        <row r="43">
          <cell r="C43" t="str">
            <v>UPAE GARANHUNS</v>
          </cell>
          <cell r="E43" t="str">
            <v xml:space="preserve">5.25 - Serviços Bancários </v>
          </cell>
          <cell r="F43">
            <v>60746948691786</v>
          </cell>
          <cell r="G43" t="str">
            <v>BRADESCO S A REPASSES SES</v>
          </cell>
          <cell r="H43" t="str">
            <v>S</v>
          </cell>
          <cell r="I43" t="str">
            <v>N</v>
          </cell>
          <cell r="N43">
            <v>22.5</v>
          </cell>
        </row>
        <row r="44">
          <cell r="C44" t="str">
            <v>UPAE GARANHUNS</v>
          </cell>
          <cell r="E44" t="str">
            <v>5.9 - Telefonia Móvel</v>
          </cell>
          <cell r="F44">
            <v>2421421000111</v>
          </cell>
          <cell r="G44" t="str">
            <v>TIM S A</v>
          </cell>
          <cell r="H44" t="str">
            <v>S</v>
          </cell>
          <cell r="I44" t="str">
            <v>N</v>
          </cell>
          <cell r="J44" t="str">
            <v>4872597813</v>
          </cell>
          <cell r="N44">
            <v>503.63</v>
          </cell>
        </row>
        <row r="45">
          <cell r="C45" t="str">
            <v>UPAE GARANHUNS</v>
          </cell>
          <cell r="E45" t="str">
            <v>5.18 - Teledonia Fixa</v>
          </cell>
          <cell r="F45">
            <v>3423730000193</v>
          </cell>
          <cell r="G45" t="str">
            <v>SMART TELECOM</v>
          </cell>
          <cell r="H45" t="str">
            <v>S</v>
          </cell>
          <cell r="I45" t="str">
            <v>N</v>
          </cell>
          <cell r="J45" t="str">
            <v>413220306</v>
          </cell>
          <cell r="N45">
            <v>1517.37</v>
          </cell>
        </row>
        <row r="46">
          <cell r="C46" t="str">
            <v>UPAE GARANHUNS</v>
          </cell>
          <cell r="E46" t="str">
            <v>5.13 - Água e Esgoto</v>
          </cell>
          <cell r="F46">
            <v>9769035000164</v>
          </cell>
          <cell r="G46" t="str">
            <v>COMPESA</v>
          </cell>
          <cell r="H46" t="str">
            <v>S</v>
          </cell>
          <cell r="I46" t="str">
            <v>N</v>
          </cell>
          <cell r="N46">
            <v>2739.86</v>
          </cell>
        </row>
        <row r="47">
          <cell r="C47" t="str">
            <v>UPAE GARANHUNS</v>
          </cell>
          <cell r="E47" t="str">
            <v>5.12 - Energia Elétrica</v>
          </cell>
          <cell r="F47">
            <v>10835932000108</v>
          </cell>
          <cell r="G47" t="str">
            <v>CELPE</v>
          </cell>
          <cell r="H47" t="str">
            <v>S</v>
          </cell>
          <cell r="I47" t="str">
            <v>N</v>
          </cell>
          <cell r="J47" t="str">
            <v>242863621</v>
          </cell>
          <cell r="N47">
            <v>24903.91</v>
          </cell>
        </row>
        <row r="48">
          <cell r="C48" t="str">
            <v>UPAE GARANHUNS</v>
          </cell>
          <cell r="E48" t="str">
            <v>5.3 - Locação de Máquinas e Equipamentos</v>
          </cell>
          <cell r="F48">
            <v>10279299000119</v>
          </cell>
          <cell r="G48" t="str">
            <v>RGRAPH LOC COM E SERV LTDA ME</v>
          </cell>
          <cell r="H48" t="str">
            <v>S</v>
          </cell>
          <cell r="I48" t="str">
            <v>N</v>
          </cell>
          <cell r="J48" t="str">
            <v>06127</v>
          </cell>
          <cell r="N48">
            <v>2934.64</v>
          </cell>
        </row>
        <row r="49">
          <cell r="C49" t="str">
            <v>UPAE GARANHUNS</v>
          </cell>
          <cell r="E49" t="str">
            <v>5.3 - Locação de Máquinas e Equipamentos</v>
          </cell>
          <cell r="F49">
            <v>20021640000195</v>
          </cell>
          <cell r="G49" t="str">
            <v>RONALDO ANSELMO ONOFRE DE ANDRADE</v>
          </cell>
          <cell r="H49" t="str">
            <v>S</v>
          </cell>
          <cell r="I49" t="str">
            <v>S</v>
          </cell>
          <cell r="J49" t="str">
            <v>000000425</v>
          </cell>
          <cell r="K49">
            <v>44960</v>
          </cell>
          <cell r="L49" t="str">
            <v>WJWG75530</v>
          </cell>
          <cell r="M49" t="str">
            <v>2606002 - Garanhuns - PE</v>
          </cell>
          <cell r="N49">
            <v>1100</v>
          </cell>
        </row>
        <row r="50">
          <cell r="C50" t="str">
            <v>UPAE GARANHUNS</v>
          </cell>
          <cell r="E50" t="str">
            <v>5.3 - Locação de Máquinas e Equipamentos</v>
          </cell>
          <cell r="F50">
            <v>13230571000164</v>
          </cell>
          <cell r="G50" t="str">
            <v>DJAIR DE BARROS VALENÇA EPP</v>
          </cell>
          <cell r="H50" t="str">
            <v>S</v>
          </cell>
          <cell r="I50" t="str">
            <v>S</v>
          </cell>
          <cell r="J50" t="str">
            <v>000001888</v>
          </cell>
          <cell r="K50">
            <v>44959</v>
          </cell>
          <cell r="L50" t="str">
            <v>LEHG65840</v>
          </cell>
          <cell r="M50" t="str">
            <v>2606002 - Garanhuns - PE</v>
          </cell>
          <cell r="N50">
            <v>1400</v>
          </cell>
        </row>
        <row r="51">
          <cell r="C51" t="str">
            <v>UPAE GARANHUNS</v>
          </cell>
          <cell r="E51" t="str">
            <v>5.3 - Locação de Máquinas e Equipamentos</v>
          </cell>
          <cell r="F51">
            <v>5097661000109</v>
          </cell>
          <cell r="G51" t="str">
            <v xml:space="preserve">CONTAGE CONSULTORIA EM TELEC E MINITORAMENTO LTDA </v>
          </cell>
          <cell r="H51" t="str">
            <v>S</v>
          </cell>
          <cell r="I51" t="str">
            <v>N</v>
          </cell>
          <cell r="J51" t="str">
            <v>005948</v>
          </cell>
          <cell r="K51">
            <v>44949</v>
          </cell>
          <cell r="N51">
            <v>935</v>
          </cell>
        </row>
        <row r="52">
          <cell r="C52" t="str">
            <v>UPAE GARANHUNS</v>
          </cell>
          <cell r="E52" t="str">
            <v>5.3 - Locação de Máquinas e Equipamentos</v>
          </cell>
          <cell r="F52">
            <v>24801362000140</v>
          </cell>
          <cell r="G52" t="str">
            <v xml:space="preserve">AMD TECNOLOGIA DA INFORMAÇÃO E SISTEMAS </v>
          </cell>
          <cell r="H52" t="str">
            <v>S</v>
          </cell>
          <cell r="I52" t="str">
            <v>N</v>
          </cell>
          <cell r="J52" t="str">
            <v>000283</v>
          </cell>
          <cell r="K52">
            <v>44958</v>
          </cell>
          <cell r="N52">
            <v>1175</v>
          </cell>
        </row>
        <row r="53">
          <cell r="C53" t="str">
            <v>UPAE GARANHUNS</v>
          </cell>
          <cell r="E53" t="str">
            <v>5.3 - Locação de Máquinas e Equipamentos</v>
          </cell>
          <cell r="F53">
            <v>9014387000100</v>
          </cell>
          <cell r="G53" t="str">
            <v>COMPLETA SERV DE AR COND E LOCACAO LTDA EPP</v>
          </cell>
          <cell r="H53" t="str">
            <v>S</v>
          </cell>
          <cell r="I53" t="str">
            <v>N</v>
          </cell>
          <cell r="J53" t="str">
            <v>02</v>
          </cell>
          <cell r="K53">
            <v>44927</v>
          </cell>
          <cell r="N53">
            <v>380</v>
          </cell>
        </row>
        <row r="54">
          <cell r="C54" t="str">
            <v>UPAE GARANHUNS</v>
          </cell>
          <cell r="E54" t="str">
            <v>5.1 - Locação de Equipamentos Médicos-Hospitalares</v>
          </cell>
          <cell r="F54">
            <v>24380578002041</v>
          </cell>
          <cell r="G54" t="str">
            <v xml:space="preserve">WHITE MARTINS GASES INDUSTRIAIS NE LTDA </v>
          </cell>
          <cell r="H54" t="str">
            <v>S</v>
          </cell>
          <cell r="I54" t="str">
            <v>N</v>
          </cell>
          <cell r="J54" t="str">
            <v>91492149</v>
          </cell>
          <cell r="K54">
            <v>44956</v>
          </cell>
          <cell r="N54">
            <v>9767.85</v>
          </cell>
        </row>
        <row r="55">
          <cell r="C55" t="str">
            <v>UPAE GARANHUNS</v>
          </cell>
          <cell r="E55" t="str">
            <v>4.99 - Outros Serviços de Terceiros Pessoa Física</v>
          </cell>
          <cell r="F55">
            <v>8569497440</v>
          </cell>
          <cell r="G55" t="str">
            <v xml:space="preserve">CARLA RODRIGUES FERREIRA SOARES </v>
          </cell>
          <cell r="H55" t="str">
            <v>S</v>
          </cell>
          <cell r="I55" t="str">
            <v>N</v>
          </cell>
          <cell r="N55">
            <v>120</v>
          </cell>
        </row>
        <row r="56">
          <cell r="C56" t="str">
            <v>UPAE GARANHUNS</v>
          </cell>
          <cell r="E56" t="str">
            <v>4.99 - Outros Serviços de Terceiros Pessoa Física</v>
          </cell>
          <cell r="F56">
            <v>8569497440</v>
          </cell>
          <cell r="G56" t="str">
            <v xml:space="preserve">CARLA RODRIGUES FERREIRA SOARES </v>
          </cell>
          <cell r="H56" t="str">
            <v>S</v>
          </cell>
          <cell r="I56" t="str">
            <v>N</v>
          </cell>
          <cell r="N56">
            <v>60</v>
          </cell>
        </row>
        <row r="57">
          <cell r="C57" t="str">
            <v>UPAE GARANHUNS</v>
          </cell>
          <cell r="E57" t="str">
            <v>4.99 - Outros Serviços de Terceiros Pessoa Física</v>
          </cell>
          <cell r="F57">
            <v>8569497440</v>
          </cell>
          <cell r="G57" t="str">
            <v xml:space="preserve">CARLA RODRIGUES FERREIRA SOARES </v>
          </cell>
          <cell r="H57" t="str">
            <v>S</v>
          </cell>
          <cell r="I57" t="str">
            <v>N</v>
          </cell>
          <cell r="N57">
            <v>155.53</v>
          </cell>
        </row>
        <row r="58">
          <cell r="C58" t="str">
            <v>UPAE GARANHUNS</v>
          </cell>
          <cell r="E58" t="str">
            <v>4.99 - Outros Serviços de Terceiros Pessoa Física</v>
          </cell>
          <cell r="F58">
            <v>7330603406</v>
          </cell>
          <cell r="G58" t="str">
            <v xml:space="preserve">ILKA RENATA GOMES DOS SANTOS SILVA </v>
          </cell>
          <cell r="H58" t="str">
            <v>S</v>
          </cell>
          <cell r="I58" t="str">
            <v>N</v>
          </cell>
          <cell r="N58">
            <v>180</v>
          </cell>
        </row>
        <row r="59">
          <cell r="C59" t="str">
            <v>UPAE GARANHUNS</v>
          </cell>
          <cell r="E59" t="str">
            <v>4.99 - Outros Serviços de Terceiros Pessoa Física</v>
          </cell>
          <cell r="F59">
            <v>7330603406</v>
          </cell>
          <cell r="G59" t="str">
            <v xml:space="preserve">ILKA RENATA GOMES DOS SANTOS SILVA </v>
          </cell>
          <cell r="H59" t="str">
            <v>S</v>
          </cell>
          <cell r="I59" t="str">
            <v>N</v>
          </cell>
          <cell r="N59">
            <v>120</v>
          </cell>
        </row>
        <row r="60">
          <cell r="C60" t="str">
            <v>UPAE GARANHUNS</v>
          </cell>
          <cell r="E60" t="str">
            <v>4.99 - Outros Serviços de Terceiros Pessoa Física</v>
          </cell>
          <cell r="F60">
            <v>7330603406</v>
          </cell>
          <cell r="G60" t="str">
            <v xml:space="preserve">ILKA RENATA GOMES DOS SANTOS SILVA </v>
          </cell>
          <cell r="H60" t="str">
            <v>S</v>
          </cell>
          <cell r="I60" t="str">
            <v>N</v>
          </cell>
          <cell r="N60">
            <v>162.30000000000001</v>
          </cell>
        </row>
        <row r="61">
          <cell r="C61" t="str">
            <v>UPAE GARANHUNS</v>
          </cell>
          <cell r="E61" t="str">
            <v>4.99 - Outros Serviços de Terceiros Pessoa Física</v>
          </cell>
          <cell r="F61">
            <v>61666262404</v>
          </cell>
          <cell r="G61" t="str">
            <v>JOELMA FERREIRA MONTEIRO</v>
          </cell>
          <cell r="H61" t="str">
            <v>S</v>
          </cell>
          <cell r="I61" t="str">
            <v>N</v>
          </cell>
          <cell r="N61">
            <v>400</v>
          </cell>
        </row>
        <row r="62">
          <cell r="C62" t="str">
            <v>UPAE GARANHUNS</v>
          </cell>
          <cell r="E62" t="str">
            <v>4.99 - Outros Serviços de Terceiros Pessoa Física</v>
          </cell>
          <cell r="F62">
            <v>61666262404</v>
          </cell>
          <cell r="G62" t="str">
            <v>JOELMA FERREIRA MONTEIRO</v>
          </cell>
          <cell r="H62" t="str">
            <v>S</v>
          </cell>
          <cell r="I62" t="str">
            <v>N</v>
          </cell>
          <cell r="N62">
            <v>746.76</v>
          </cell>
        </row>
        <row r="63">
          <cell r="C63" t="str">
            <v>UPAE GARANHUNS</v>
          </cell>
          <cell r="E63" t="str">
            <v>4.99 - Outros Serviços de Terceiros Pessoa Física</v>
          </cell>
          <cell r="F63">
            <v>9629810441</v>
          </cell>
          <cell r="G63" t="str">
            <v>LUCIANO CAMPOS DE LIMA JUNIOR</v>
          </cell>
          <cell r="H63" t="str">
            <v>S</v>
          </cell>
          <cell r="I63" t="str">
            <v>N</v>
          </cell>
          <cell r="N63">
            <v>240</v>
          </cell>
        </row>
        <row r="64">
          <cell r="C64" t="str">
            <v>UPAE GARANHUNS</v>
          </cell>
          <cell r="E64" t="str">
            <v>4.99 - Outros Serviços de Terceiros Pessoa Física</v>
          </cell>
          <cell r="F64">
            <v>7645354470</v>
          </cell>
          <cell r="G64" t="str">
            <v xml:space="preserve">RAFAEL BARBOSA COUTINHO </v>
          </cell>
          <cell r="H64" t="str">
            <v>S</v>
          </cell>
          <cell r="I64" t="str">
            <v>N</v>
          </cell>
          <cell r="N64">
            <v>180</v>
          </cell>
        </row>
        <row r="65">
          <cell r="C65" t="str">
            <v>UPAE GARANHUNS</v>
          </cell>
          <cell r="E65" t="str">
            <v>5.99 - Outros Serviços de Terceiros Pessoa Jurídica</v>
          </cell>
          <cell r="F65">
            <v>9039744001409</v>
          </cell>
          <cell r="G65" t="str">
            <v>FUNDAÇÃO GESTÃO HOSPITALAR MARTINIANO FERNANDES</v>
          </cell>
          <cell r="H65" t="str">
            <v>S</v>
          </cell>
          <cell r="I65" t="str">
            <v>N</v>
          </cell>
          <cell r="N65">
            <v>453.8</v>
          </cell>
        </row>
        <row r="66">
          <cell r="C66" t="str">
            <v>UPAE GARANHUNS</v>
          </cell>
          <cell r="E66" t="str">
            <v>5.99 - Outros Serviços de Terceiros Pessoa Jurídica</v>
          </cell>
          <cell r="F66">
            <v>33681306000100</v>
          </cell>
          <cell r="G66" t="str">
            <v xml:space="preserve">LOG AMORIM VIAGENS E TURISMOS LTDA </v>
          </cell>
          <cell r="H66" t="str">
            <v>S</v>
          </cell>
          <cell r="I66" t="str">
            <v>S</v>
          </cell>
          <cell r="J66" t="str">
            <v>130</v>
          </cell>
          <cell r="K66">
            <v>44937</v>
          </cell>
          <cell r="L66" t="str">
            <v>50c2a31dd</v>
          </cell>
          <cell r="M66" t="str">
            <v>2611101 - Petrolina - PE</v>
          </cell>
          <cell r="N66">
            <v>621</v>
          </cell>
        </row>
        <row r="67">
          <cell r="C67" t="str">
            <v>UPAE GARANHUNS</v>
          </cell>
          <cell r="E67" t="str">
            <v>5.99 - Outros Serviços de Terceiros Pessoa Jurídica</v>
          </cell>
          <cell r="F67">
            <v>33681306000100</v>
          </cell>
          <cell r="G67" t="str">
            <v xml:space="preserve">LOG AMORIM VIAGENS E TURISMOS LTDA </v>
          </cell>
          <cell r="H67" t="str">
            <v>S</v>
          </cell>
          <cell r="I67" t="str">
            <v>S</v>
          </cell>
          <cell r="J67" t="str">
            <v>131</v>
          </cell>
          <cell r="K67">
            <v>44937</v>
          </cell>
          <cell r="L67" t="str">
            <v>ecf5e98ce</v>
          </cell>
          <cell r="M67" t="str">
            <v>2611101 - Petrolina - PE</v>
          </cell>
          <cell r="N67">
            <v>233</v>
          </cell>
        </row>
        <row r="68">
          <cell r="C68" t="str">
            <v>UPAE GARANHUNS</v>
          </cell>
          <cell r="E68" t="str">
            <v>5.99 - Outros Serviços de Terceiros Pessoa Jurídica</v>
          </cell>
          <cell r="F68">
            <v>24147290000169</v>
          </cell>
          <cell r="G68" t="str">
            <v xml:space="preserve">IRACEMA LOURENÇO SANTOS RODRIGUES ME </v>
          </cell>
          <cell r="H68" t="str">
            <v>S</v>
          </cell>
          <cell r="I68" t="str">
            <v>S</v>
          </cell>
          <cell r="J68" t="str">
            <v>000022868</v>
          </cell>
          <cell r="K68">
            <v>44937</v>
          </cell>
          <cell r="L68" t="str">
            <v>ZCHT95782</v>
          </cell>
          <cell r="M68" t="str">
            <v>2606002 - Garanhuns - PE</v>
          </cell>
          <cell r="N68">
            <v>125</v>
          </cell>
        </row>
        <row r="69">
          <cell r="C69" t="str">
            <v>UPAE GARANHUNS</v>
          </cell>
          <cell r="E69" t="str">
            <v>5.99 - Outros Serviços de Terceiros Pessoa Jurídica</v>
          </cell>
          <cell r="F69">
            <v>24147290000169</v>
          </cell>
          <cell r="G69" t="str">
            <v xml:space="preserve">IRACEMA LOURENÇO SANTOS RODRIGUES ME </v>
          </cell>
          <cell r="H69" t="str">
            <v>S</v>
          </cell>
          <cell r="I69" t="str">
            <v>S</v>
          </cell>
          <cell r="J69" t="str">
            <v>000022899</v>
          </cell>
          <cell r="K69">
            <v>44945</v>
          </cell>
          <cell r="L69" t="str">
            <v>MSEB84617</v>
          </cell>
          <cell r="M69" t="str">
            <v>2606002 - Garanhuns - PE</v>
          </cell>
          <cell r="N69">
            <v>250</v>
          </cell>
        </row>
        <row r="70">
          <cell r="C70" t="str">
            <v>UPAE GARANHUNS</v>
          </cell>
          <cell r="E70" t="str">
            <v>5.16 - Serviços Médico-Hospitalares, Odotonlogia e Laboratoriais</v>
          </cell>
          <cell r="F70" t="str">
            <v>27.946.470/0001-07</v>
          </cell>
          <cell r="G70" t="str">
            <v xml:space="preserve">HOSPMED SERVICOS EM SAUDE </v>
          </cell>
          <cell r="H70" t="str">
            <v>S</v>
          </cell>
          <cell r="I70" t="str">
            <v>S</v>
          </cell>
          <cell r="J70" t="str">
            <v>183</v>
          </cell>
          <cell r="K70">
            <v>44985</v>
          </cell>
          <cell r="L70" t="str">
            <v>3uqvrqbmv</v>
          </cell>
          <cell r="M70" t="str">
            <v>2704302 - Maceió - AL</v>
          </cell>
          <cell r="N70">
            <v>214250.84</v>
          </cell>
        </row>
        <row r="71">
          <cell r="C71" t="str">
            <v>UPAE GARANHUNS</v>
          </cell>
          <cell r="E71" t="str">
            <v>5.16 - Serviços Médico-Hospitalares, Odotonlogia e Laboratoriais</v>
          </cell>
          <cell r="F71">
            <v>27798213000167</v>
          </cell>
          <cell r="G71" t="str">
            <v>MULTIMED SERVICOS EM SAUDE</v>
          </cell>
          <cell r="H71" t="str">
            <v>S</v>
          </cell>
          <cell r="I71" t="str">
            <v>S</v>
          </cell>
          <cell r="J71" t="str">
            <v>212</v>
          </cell>
          <cell r="K71">
            <v>44985</v>
          </cell>
          <cell r="L71" t="str">
            <v>QAZOB6SZH</v>
          </cell>
          <cell r="M71" t="str">
            <v>2704302 - Maceió - AL</v>
          </cell>
          <cell r="N71">
            <v>141904.94</v>
          </cell>
        </row>
        <row r="72">
          <cell r="C72" t="str">
            <v>UPAE GARANHUNS</v>
          </cell>
          <cell r="E72" t="str">
            <v>5.16 - Serviços Médico-Hospitalares, Odotonlogia e Laboratoriais</v>
          </cell>
          <cell r="F72">
            <v>27718657000145</v>
          </cell>
          <cell r="G72" t="str">
            <v>ULTRAHOSP SERVICOS EM SAUDE</v>
          </cell>
          <cell r="H72" t="str">
            <v>S</v>
          </cell>
          <cell r="I72" t="str">
            <v>S</v>
          </cell>
          <cell r="J72" t="str">
            <v>299</v>
          </cell>
          <cell r="K72">
            <v>44985</v>
          </cell>
          <cell r="L72" t="str">
            <v>TOGA4U0WV</v>
          </cell>
          <cell r="M72" t="str">
            <v>2704302 - Maceió - AL</v>
          </cell>
          <cell r="N72">
            <v>146364.84</v>
          </cell>
        </row>
        <row r="73">
          <cell r="C73" t="str">
            <v>UPAE GARANHUNS</v>
          </cell>
          <cell r="E73" t="str">
            <v>5.16 - Serviços Médico-Hospitalares, Odotonlogia e Laboratoriais</v>
          </cell>
          <cell r="F73">
            <v>24973173000154</v>
          </cell>
          <cell r="G73" t="str">
            <v xml:space="preserve">ALMEIDA &amp; RODRIGUES SERVIÇOS DE SAÚDE LTDA ME </v>
          </cell>
          <cell r="H73" t="str">
            <v>S</v>
          </cell>
          <cell r="I73" t="str">
            <v>S</v>
          </cell>
          <cell r="J73" t="str">
            <v>000002153</v>
          </cell>
          <cell r="K73">
            <v>44966</v>
          </cell>
          <cell r="L73" t="str">
            <v>LJIP63038</v>
          </cell>
          <cell r="M73" t="str">
            <v>2606002 - Garanhuns - PE</v>
          </cell>
          <cell r="N73">
            <v>8523.84</v>
          </cell>
        </row>
        <row r="74">
          <cell r="C74" t="str">
            <v>UPAE GARANHUNS</v>
          </cell>
          <cell r="E74" t="str">
            <v>5.16 - Serviços Médico-Hospitalares, Odotonlogia e Laboratoriais</v>
          </cell>
          <cell r="F74">
            <v>4539279017374</v>
          </cell>
          <cell r="G74" t="str">
            <v>CIENTIFICALAB PROD LAB E SISTEMAS LTDA</v>
          </cell>
          <cell r="H74" t="str">
            <v>S</v>
          </cell>
          <cell r="I74" t="str">
            <v>S</v>
          </cell>
          <cell r="J74" t="str">
            <v>00000191</v>
          </cell>
          <cell r="K74">
            <v>44957</v>
          </cell>
          <cell r="L74" t="str">
            <v>JQBMAAWW</v>
          </cell>
          <cell r="M74" t="str">
            <v>2611606 - Recife - PE</v>
          </cell>
          <cell r="N74">
            <v>60103.39</v>
          </cell>
        </row>
        <row r="75">
          <cell r="C75" t="str">
            <v>UPAE GARANHUNS</v>
          </cell>
          <cell r="E75" t="str">
            <v>4.6 - Serviços de Profissionais de Saúde</v>
          </cell>
          <cell r="F75">
            <v>5764788498</v>
          </cell>
          <cell r="G75" t="str">
            <v xml:space="preserve">GABRIELA REBECA BARBOSA SOARES </v>
          </cell>
          <cell r="H75" t="str">
            <v>S</v>
          </cell>
          <cell r="I75" t="str">
            <v>N</v>
          </cell>
          <cell r="N75">
            <v>3377.85</v>
          </cell>
        </row>
        <row r="76">
          <cell r="C76" t="str">
            <v>UPAE GARANHUNS</v>
          </cell>
          <cell r="E76" t="str">
            <v>5.15 - Serviços Domésticos</v>
          </cell>
          <cell r="F76">
            <v>6272575004803</v>
          </cell>
          <cell r="G76" t="str">
            <v xml:space="preserve">LAVEBRAS GESTAO DE TEXTEIS S A </v>
          </cell>
          <cell r="H76" t="str">
            <v>S</v>
          </cell>
          <cell r="I76" t="str">
            <v>S</v>
          </cell>
          <cell r="J76" t="str">
            <v>5167</v>
          </cell>
          <cell r="K76">
            <v>44965</v>
          </cell>
          <cell r="L76" t="str">
            <v>SZKD49016</v>
          </cell>
          <cell r="M76" t="str">
            <v>2610707 - Paulista - PE</v>
          </cell>
          <cell r="N76">
            <v>5152.28</v>
          </cell>
        </row>
        <row r="77">
          <cell r="C77" t="str">
            <v>UPAE GARANHUNS</v>
          </cell>
          <cell r="E77" t="str">
            <v>5.10 - Detetização/Tratamento de Resíduos e Afins</v>
          </cell>
          <cell r="F77">
            <v>11863530000180</v>
          </cell>
          <cell r="G77" t="str">
            <v xml:space="preserve">BRASCON GESTAO AMBIENTAL LTDA </v>
          </cell>
          <cell r="H77" t="str">
            <v>S</v>
          </cell>
          <cell r="I77" t="str">
            <v>S</v>
          </cell>
          <cell r="J77" t="str">
            <v>00140852</v>
          </cell>
          <cell r="K77">
            <v>44970</v>
          </cell>
          <cell r="L77" t="str">
            <v>TH24KNU77</v>
          </cell>
          <cell r="M77" t="str">
            <v>2611309 - Pombos - PE</v>
          </cell>
          <cell r="N77">
            <v>252.43</v>
          </cell>
        </row>
        <row r="78">
          <cell r="C78" t="str">
            <v>UPAE GARANHUNS</v>
          </cell>
          <cell r="E78" t="str">
            <v>5.17 - Manutenção de Software, Certificação Digital e Microfilmagem</v>
          </cell>
          <cell r="F78">
            <v>92306257000780</v>
          </cell>
          <cell r="G78" t="str">
            <v xml:space="preserve">MV INFORMATICA NORDESTE LTDA </v>
          </cell>
          <cell r="H78" t="str">
            <v>S</v>
          </cell>
          <cell r="I78" t="str">
            <v>S</v>
          </cell>
          <cell r="J78" t="str">
            <v>00050377</v>
          </cell>
          <cell r="K78">
            <v>44932</v>
          </cell>
          <cell r="L78" t="str">
            <v>7FX7N2RQ</v>
          </cell>
          <cell r="M78" t="str">
            <v>2611606 - Recife - PE</v>
          </cell>
          <cell r="N78">
            <v>13345.63</v>
          </cell>
        </row>
        <row r="79">
          <cell r="C79" t="str">
            <v>UPAE GARANHUNS</v>
          </cell>
          <cell r="E79" t="str">
            <v>5.17 - Manutenção de Software, Certificação Digital e Microfilmagem</v>
          </cell>
          <cell r="F79">
            <v>92306257000780</v>
          </cell>
          <cell r="G79" t="str">
            <v xml:space="preserve">MV INFORMATICA NORDESTE LTDA </v>
          </cell>
          <cell r="H79" t="str">
            <v>S</v>
          </cell>
          <cell r="I79" t="str">
            <v>N</v>
          </cell>
          <cell r="J79" t="str">
            <v>563</v>
          </cell>
          <cell r="K79" t="str">
            <v>30/01/2023</v>
          </cell>
          <cell r="N79">
            <v>110.13</v>
          </cell>
        </row>
        <row r="80">
          <cell r="C80" t="str">
            <v>UPAE GARANHUNS</v>
          </cell>
          <cell r="E80" t="str">
            <v>5.17 - Manutenção de Software, Certificação Digital e Microfilmagem</v>
          </cell>
          <cell r="F80">
            <v>92306257000780</v>
          </cell>
          <cell r="G80" t="str">
            <v xml:space="preserve">MV INFORMATICA NORDESTE LTDA </v>
          </cell>
          <cell r="H80" t="str">
            <v>S</v>
          </cell>
          <cell r="I80" t="str">
            <v>S</v>
          </cell>
          <cell r="J80" t="str">
            <v>00050884</v>
          </cell>
          <cell r="K80">
            <v>44937</v>
          </cell>
          <cell r="L80" t="str">
            <v>2DHNMQPY</v>
          </cell>
          <cell r="M80" t="str">
            <v>2611606 - Recife - PE</v>
          </cell>
          <cell r="N80">
            <v>13000</v>
          </cell>
        </row>
        <row r="81">
          <cell r="C81" t="str">
            <v>UPAE GARANHUNS</v>
          </cell>
          <cell r="E81" t="str">
            <v>5.17 - Manutenção de Software, Certificação Digital e Microfilmagem</v>
          </cell>
          <cell r="F81">
            <v>16783034000130</v>
          </cell>
          <cell r="G81" t="str">
            <v>SINTESE LICENCIAMENTO DE PROG PARA COMPRAS ON LINE</v>
          </cell>
          <cell r="H81" t="str">
            <v>S</v>
          </cell>
          <cell r="I81" t="str">
            <v>S</v>
          </cell>
          <cell r="J81" t="str">
            <v>00024386</v>
          </cell>
          <cell r="K81">
            <v>44958</v>
          </cell>
          <cell r="L81" t="str">
            <v>GIIRYXTZ</v>
          </cell>
          <cell r="M81" t="str">
            <v>2611606 - Recife - PE</v>
          </cell>
          <cell r="N81">
            <v>1000</v>
          </cell>
        </row>
        <row r="82">
          <cell r="C82" t="str">
            <v>UPAE GARANHUNS</v>
          </cell>
          <cell r="E82" t="str">
            <v>5.17 - Manutenção de Software, Certificação Digital e Microfilmagem</v>
          </cell>
          <cell r="F82">
            <v>5620302000267</v>
          </cell>
          <cell r="G82" t="str">
            <v xml:space="preserve">GREEN PAPER FREE SOLUCOES SEM PAPEL LTDA ME </v>
          </cell>
          <cell r="H82" t="str">
            <v>S</v>
          </cell>
          <cell r="I82" t="str">
            <v>S</v>
          </cell>
          <cell r="J82" t="str">
            <v>00004218</v>
          </cell>
          <cell r="K82">
            <v>44951</v>
          </cell>
          <cell r="L82" t="str">
            <v>G5S9Y6NGH</v>
          </cell>
          <cell r="M82" t="str">
            <v>2602308 - Bonito - PE</v>
          </cell>
          <cell r="N82">
            <v>2946.72</v>
          </cell>
        </row>
        <row r="83">
          <cell r="C83" t="str">
            <v>UPAE GARANHUNS</v>
          </cell>
          <cell r="E83" t="str">
            <v>5.17 - Manutenção de Software, Certificação Digital e Microfilmagem</v>
          </cell>
          <cell r="F83">
            <v>53113791000122</v>
          </cell>
          <cell r="G83" t="str">
            <v xml:space="preserve">TOTVS S A </v>
          </cell>
          <cell r="H83" t="str">
            <v>S</v>
          </cell>
          <cell r="I83" t="str">
            <v>S</v>
          </cell>
          <cell r="J83" t="str">
            <v>03470820</v>
          </cell>
          <cell r="K83">
            <v>44938</v>
          </cell>
          <cell r="L83" t="str">
            <v>JYPVTEID</v>
          </cell>
          <cell r="M83" t="str">
            <v>3550308 - São Paulo - SP</v>
          </cell>
          <cell r="N83">
            <v>492.88</v>
          </cell>
        </row>
        <row r="84">
          <cell r="C84" t="str">
            <v>UPAE GARANHUNS</v>
          </cell>
          <cell r="E84" t="str">
            <v>5.17 - Manutenção de Software, Certificação Digital e Microfilmagem</v>
          </cell>
          <cell r="F84">
            <v>53113791001285</v>
          </cell>
          <cell r="G84" t="str">
            <v xml:space="preserve">TOTVS S A </v>
          </cell>
          <cell r="H84" t="str">
            <v>S</v>
          </cell>
          <cell r="I84" t="str">
            <v>S</v>
          </cell>
          <cell r="J84" t="str">
            <v>2781</v>
          </cell>
          <cell r="K84">
            <v>44931</v>
          </cell>
          <cell r="L84" t="str">
            <v>497D2462</v>
          </cell>
          <cell r="M84" t="str">
            <v>3106200 - Belo Horizonte - MG</v>
          </cell>
          <cell r="N84">
            <v>1138.6099999999999</v>
          </cell>
        </row>
        <row r="85">
          <cell r="C85" t="str">
            <v>UPAE GARANHUNS</v>
          </cell>
          <cell r="E85" t="str">
            <v>5.17 - Manutenção de Software, Certificação Digital e Microfilmagem</v>
          </cell>
          <cell r="F85">
            <v>53113791001285</v>
          </cell>
          <cell r="G85" t="str">
            <v xml:space="preserve">TOTVS S A </v>
          </cell>
          <cell r="H85" t="str">
            <v>S</v>
          </cell>
          <cell r="I85" t="str">
            <v>S</v>
          </cell>
          <cell r="J85" t="str">
            <v>2756</v>
          </cell>
          <cell r="K85">
            <v>44931</v>
          </cell>
          <cell r="L85" t="str">
            <v>1A58C60A</v>
          </cell>
          <cell r="M85" t="str">
            <v>3106200 - Belo Horizonte - MG</v>
          </cell>
          <cell r="N85">
            <v>163.11000000000001</v>
          </cell>
        </row>
        <row r="86">
          <cell r="C86" t="str">
            <v>UPAE GARANHUNS</v>
          </cell>
          <cell r="E86" t="str">
            <v>5.17 - Manutenção de Software, Certificação Digital e Microfilmagem</v>
          </cell>
          <cell r="F86">
            <v>9236362000150</v>
          </cell>
          <cell r="G86" t="str">
            <v>SELECTY TECNOLOGIA PARA RH LTDA ME</v>
          </cell>
          <cell r="H86" t="str">
            <v>S</v>
          </cell>
          <cell r="I86" t="str">
            <v>S</v>
          </cell>
          <cell r="J86" t="str">
            <v>7330</v>
          </cell>
          <cell r="K86">
            <v>44958</v>
          </cell>
          <cell r="L86" t="str">
            <v>HEQ1430I</v>
          </cell>
          <cell r="M86" t="str">
            <v>4106902 - Curitiba - PR</v>
          </cell>
          <cell r="N86">
            <v>152</v>
          </cell>
        </row>
        <row r="87">
          <cell r="C87" t="str">
            <v>UPAE GARANHUNS</v>
          </cell>
          <cell r="E87" t="str">
            <v>5.17 - Manutenção de Software, Certificação Digital e Microfilmagem</v>
          </cell>
          <cell r="F87">
            <v>5401067000151</v>
          </cell>
          <cell r="G87" t="str">
            <v xml:space="preserve">TEIKO SOLUÇÕES EM TECNOLOGIA DA INFORMAÇÃO LTDA </v>
          </cell>
          <cell r="H87" t="str">
            <v>S</v>
          </cell>
          <cell r="I87" t="str">
            <v>S</v>
          </cell>
          <cell r="J87" t="str">
            <v>27513</v>
          </cell>
          <cell r="K87">
            <v>44939</v>
          </cell>
          <cell r="L87" t="str">
            <v>973DBFFFFE</v>
          </cell>
          <cell r="M87" t="str">
            <v>4202404 - Blumenau - SC</v>
          </cell>
          <cell r="N87">
            <v>6305</v>
          </cell>
        </row>
        <row r="88">
          <cell r="C88" t="str">
            <v>UPAE GARANHUNS</v>
          </cell>
          <cell r="E88" t="str">
            <v>5.17 - Manutenção de Software, Certificação Digital e Microfilmagem</v>
          </cell>
          <cell r="F88">
            <v>5020356000100</v>
          </cell>
          <cell r="G88" t="str">
            <v>BID COMERCIO E SERVICOS EM TECNOLOGIA DA INFORMACAO</v>
          </cell>
          <cell r="H88" t="str">
            <v>S</v>
          </cell>
          <cell r="I88" t="str">
            <v>S</v>
          </cell>
          <cell r="J88" t="str">
            <v>00005209</v>
          </cell>
          <cell r="K88">
            <v>44956</v>
          </cell>
          <cell r="L88" t="str">
            <v>YSUJDLG3</v>
          </cell>
          <cell r="M88" t="str">
            <v>2611606 - Recife - PE</v>
          </cell>
          <cell r="N88">
            <v>5313.3</v>
          </cell>
        </row>
        <row r="89">
          <cell r="C89" t="str">
            <v>UPAE GARANHUNS</v>
          </cell>
          <cell r="E89" t="str">
            <v>5.22 - Vigilância Ostensiva / Monitorada</v>
          </cell>
          <cell r="F89">
            <v>9212665000214</v>
          </cell>
          <cell r="G89" t="str">
            <v xml:space="preserve">SERVAL SERVIÇOS DE SEGURANÇA LTDA </v>
          </cell>
          <cell r="H89" t="str">
            <v>S</v>
          </cell>
          <cell r="I89" t="str">
            <v>S</v>
          </cell>
          <cell r="J89" t="str">
            <v>000000172</v>
          </cell>
          <cell r="K89">
            <v>44945</v>
          </cell>
          <cell r="L89" t="str">
            <v>LRQT78928</v>
          </cell>
          <cell r="M89" t="str">
            <v>2609600 - Olinda - PE</v>
          </cell>
          <cell r="N89">
            <v>27537.45</v>
          </cell>
        </row>
        <row r="90">
          <cell r="C90" t="str">
            <v>UPAE GARANHUNS</v>
          </cell>
          <cell r="E90" t="str">
            <v>5.99 - Outros Serviços de Terceiros Pessoa Jurídica</v>
          </cell>
          <cell r="F90">
            <v>35521046000130</v>
          </cell>
          <cell r="G90" t="str">
            <v>TGI CONSULTORIAS E TREINAMENTOS</v>
          </cell>
          <cell r="H90" t="str">
            <v>S</v>
          </cell>
          <cell r="I90" t="str">
            <v>S</v>
          </cell>
          <cell r="J90" t="str">
            <v>00022537</v>
          </cell>
          <cell r="K90">
            <v>44932</v>
          </cell>
          <cell r="L90" t="str">
            <v>JDKIELD</v>
          </cell>
          <cell r="M90" t="str">
            <v>2611606 - Recife - PE</v>
          </cell>
          <cell r="N90">
            <v>3600</v>
          </cell>
        </row>
        <row r="91">
          <cell r="C91" t="str">
            <v>UPAE GARANHUNS</v>
          </cell>
          <cell r="E91" t="str">
            <v>5.99 - Outros Serviços de Terceiros Pessoa Jurídica</v>
          </cell>
          <cell r="F91">
            <v>58921792000117</v>
          </cell>
          <cell r="G91" t="str">
            <v xml:space="preserve">PLANISA PLANEJAMENTO E ORGANIZAÇÃO DE INST DE SAUDE </v>
          </cell>
          <cell r="H91" t="str">
            <v>S</v>
          </cell>
          <cell r="I91" t="str">
            <v>S</v>
          </cell>
          <cell r="J91" t="str">
            <v>00029013</v>
          </cell>
          <cell r="K91">
            <v>44931</v>
          </cell>
          <cell r="L91" t="str">
            <v>K6IJPVCC</v>
          </cell>
          <cell r="M91" t="str">
            <v>3550308 - São Paulo - SP</v>
          </cell>
          <cell r="N91">
            <v>4338.2</v>
          </cell>
        </row>
        <row r="92">
          <cell r="C92" t="str">
            <v>UPAE GARANHUNS</v>
          </cell>
          <cell r="E92" t="str">
            <v>5.10 - Detetização/Tratamento de Resíduos e Afins</v>
          </cell>
          <cell r="F92">
            <v>10333266000100</v>
          </cell>
          <cell r="G92" t="str">
            <v xml:space="preserve">CARLOS ANTONIO DE OLIVEIRA </v>
          </cell>
          <cell r="H92" t="str">
            <v>S</v>
          </cell>
          <cell r="I92" t="str">
            <v>S</v>
          </cell>
          <cell r="J92" t="str">
            <v>00009973</v>
          </cell>
          <cell r="K92">
            <v>44952</v>
          </cell>
          <cell r="L92" t="str">
            <v>SRGFAXZJ</v>
          </cell>
          <cell r="M92" t="str">
            <v>2611606 - Recife - PE</v>
          </cell>
          <cell r="N92">
            <v>330</v>
          </cell>
        </row>
        <row r="93">
          <cell r="C93" t="str">
            <v>UPAE GARANHUNS</v>
          </cell>
          <cell r="E93" t="str">
            <v>5.23 - Limpeza e Conservação</v>
          </cell>
          <cell r="F93">
            <v>10229013000190</v>
          </cell>
          <cell r="G93" t="str">
            <v xml:space="preserve">INTERCLEAN ADMINISTRAÇÃO LTDA </v>
          </cell>
          <cell r="H93" t="str">
            <v>S</v>
          </cell>
          <cell r="I93" t="str">
            <v>S</v>
          </cell>
          <cell r="J93" t="str">
            <v>00000813</v>
          </cell>
          <cell r="K93">
            <v>44937</v>
          </cell>
          <cell r="L93" t="str">
            <v>FZKPXARW</v>
          </cell>
          <cell r="M93" t="str">
            <v>2611606 - Recife - PE</v>
          </cell>
          <cell r="N93">
            <v>80056.66</v>
          </cell>
        </row>
        <row r="94">
          <cell r="C94" t="str">
            <v>UPAE GARANHUNS</v>
          </cell>
          <cell r="E94" t="str">
            <v>5.99 - Outros Serviços de Terceiros Pessoa Jurídica</v>
          </cell>
          <cell r="F94">
            <v>2512303000119</v>
          </cell>
          <cell r="G94" t="str">
            <v>NOROES AZEVEDO SOCIEDADE DE ADVOGADOS</v>
          </cell>
          <cell r="H94" t="str">
            <v>S</v>
          </cell>
          <cell r="I94" t="str">
            <v>S</v>
          </cell>
          <cell r="J94" t="str">
            <v>00006260</v>
          </cell>
          <cell r="K94">
            <v>44929</v>
          </cell>
          <cell r="L94" t="str">
            <v>NVFQUZXZ</v>
          </cell>
          <cell r="M94" t="str">
            <v>2611606 - Recife - PE</v>
          </cell>
          <cell r="N94">
            <v>6372</v>
          </cell>
        </row>
        <row r="95">
          <cell r="C95" t="str">
            <v>UPAE GARANHUNS</v>
          </cell>
          <cell r="E95" t="str">
            <v>5.99 - Outros Serviços de Terceiros Pessoa Jurídica</v>
          </cell>
          <cell r="F95">
            <v>2512303000119</v>
          </cell>
          <cell r="G95" t="str">
            <v>NOROES AZEVEDO SOCIEDADE DE ADVOGADOS</v>
          </cell>
          <cell r="H95" t="str">
            <v>S</v>
          </cell>
          <cell r="I95" t="str">
            <v>S</v>
          </cell>
          <cell r="J95" t="str">
            <v>00006259</v>
          </cell>
          <cell r="K95">
            <v>44929</v>
          </cell>
          <cell r="L95" t="str">
            <v>4VYUED2R</v>
          </cell>
          <cell r="M95" t="str">
            <v>2611606 - Recife - PE</v>
          </cell>
          <cell r="N95">
            <v>2690.4</v>
          </cell>
        </row>
        <row r="96">
          <cell r="C96" t="str">
            <v>UPAE GARANHUNS</v>
          </cell>
          <cell r="E96" t="str">
            <v>5.99 - Outros Serviços de Terceiros Pessoa Jurídica</v>
          </cell>
          <cell r="F96">
            <v>17336915000175</v>
          </cell>
          <cell r="G96" t="str">
            <v>LEANDRO SILVA DA ROCHA</v>
          </cell>
          <cell r="H96" t="str">
            <v>S</v>
          </cell>
          <cell r="I96" t="str">
            <v>S</v>
          </cell>
          <cell r="J96" t="str">
            <v>000000151</v>
          </cell>
          <cell r="K96">
            <v>44974</v>
          </cell>
          <cell r="L96" t="str">
            <v>PJCH08404</v>
          </cell>
          <cell r="M96" t="str">
            <v>2606002 - Garanhuns - PE</v>
          </cell>
          <cell r="N96">
            <v>319.88</v>
          </cell>
        </row>
        <row r="97">
          <cell r="C97" t="str">
            <v>UPAE GARANHUNS</v>
          </cell>
          <cell r="E97" t="str">
            <v>5.99 - Outros Serviços de Terceiros Pessoa Jurídica</v>
          </cell>
          <cell r="F97">
            <v>18676958000162</v>
          </cell>
          <cell r="G97" t="str">
            <v>ADRICELIA MONTEIRO TEIXEIRA</v>
          </cell>
          <cell r="H97" t="str">
            <v>S</v>
          </cell>
          <cell r="I97" t="str">
            <v>S</v>
          </cell>
          <cell r="J97" t="str">
            <v>000000095</v>
          </cell>
          <cell r="K97">
            <v>44959</v>
          </cell>
          <cell r="L97" t="str">
            <v>QGHG12750</v>
          </cell>
          <cell r="M97" t="str">
            <v>2606002 - Garanhuns - PE</v>
          </cell>
          <cell r="N97">
            <v>1100</v>
          </cell>
        </row>
        <row r="98">
          <cell r="C98" t="str">
            <v>UPAE GARANHUNS</v>
          </cell>
          <cell r="E98" t="str">
            <v>5.99 - Outros Serviços de Terceiros Pessoa Jurídica</v>
          </cell>
          <cell r="F98">
            <v>12008774000148</v>
          </cell>
          <cell r="G98" t="str">
            <v xml:space="preserve">CLODOALDO DA SILVA NEVES </v>
          </cell>
          <cell r="H98" t="str">
            <v>S</v>
          </cell>
          <cell r="I98" t="str">
            <v>S</v>
          </cell>
          <cell r="J98" t="str">
            <v>000000063</v>
          </cell>
          <cell r="K98">
            <v>44958</v>
          </cell>
          <cell r="L98" t="str">
            <v>PZCK10941</v>
          </cell>
          <cell r="M98" t="str">
            <v>2606002 - Garanhuns - PE</v>
          </cell>
          <cell r="N98">
            <v>420</v>
          </cell>
        </row>
        <row r="99">
          <cell r="C99" t="str">
            <v>UPAE GARANHUNS</v>
          </cell>
          <cell r="E99" t="str">
            <v>5.99 - Outros Serviços de Terceiros Pessoa Jurídica</v>
          </cell>
          <cell r="F99">
            <v>1825600000151</v>
          </cell>
          <cell r="G99" t="str">
            <v xml:space="preserve">LAMEN LTDA ME </v>
          </cell>
          <cell r="H99" t="str">
            <v>S</v>
          </cell>
          <cell r="I99" t="str">
            <v>S</v>
          </cell>
          <cell r="J99" t="str">
            <v>000004856</v>
          </cell>
          <cell r="K99">
            <v>44958</v>
          </cell>
          <cell r="L99" t="str">
            <v>GMHA05770</v>
          </cell>
          <cell r="M99" t="str">
            <v>2606002 - Garanhuns - PE</v>
          </cell>
          <cell r="N99">
            <v>240</v>
          </cell>
        </row>
        <row r="100">
          <cell r="C100" t="str">
            <v>UPAE GARANHUNS</v>
          </cell>
          <cell r="E100" t="str">
            <v>5.99 - Outros Serviços de Terceiros Pessoa Jurídica</v>
          </cell>
          <cell r="F100">
            <v>13409775000329</v>
          </cell>
          <cell r="G100" t="str">
            <v>LINUS LOG LTDA ME</v>
          </cell>
          <cell r="H100" t="str">
            <v>S</v>
          </cell>
          <cell r="I100" t="str">
            <v>S</v>
          </cell>
          <cell r="J100" t="str">
            <v>000002025</v>
          </cell>
          <cell r="K100">
            <v>44960</v>
          </cell>
          <cell r="L100" t="str">
            <v>LXWO51881</v>
          </cell>
          <cell r="M100" t="str">
            <v>2607901 - Jaboatão dos Guararapes - PE</v>
          </cell>
          <cell r="N100">
            <v>566.92999999999995</v>
          </cell>
        </row>
        <row r="101">
          <cell r="C101" t="str">
            <v>UPAE GARANHUNS</v>
          </cell>
          <cell r="E101" t="str">
            <v>5.99 - Outros Serviços de Terceiros Pessoa Jurídica</v>
          </cell>
          <cell r="F101">
            <v>36021337000122</v>
          </cell>
          <cell r="G101" t="str">
            <v xml:space="preserve">BELIEVE MARKETING DIGITAL LTDA </v>
          </cell>
          <cell r="H101" t="str">
            <v>S</v>
          </cell>
          <cell r="I101" t="str">
            <v>S</v>
          </cell>
          <cell r="J101" t="str">
            <v>000000445</v>
          </cell>
          <cell r="K101">
            <v>44957</v>
          </cell>
          <cell r="L101" t="str">
            <v>JCQQ00134</v>
          </cell>
          <cell r="M101" t="str">
            <v>2606002 - Garanhuns - PE</v>
          </cell>
          <cell r="N101">
            <v>3000</v>
          </cell>
        </row>
        <row r="102">
          <cell r="C102" t="str">
            <v>UPAE GARANHUNS</v>
          </cell>
          <cell r="E102" t="str">
            <v>5.99 - Outros Serviços de Terceiros Pessoa Jurídica</v>
          </cell>
          <cell r="F102">
            <v>10998292000157</v>
          </cell>
          <cell r="G102" t="str">
            <v>CENTRO I E E PERNAMBUCO</v>
          </cell>
          <cell r="H102" t="str">
            <v>S</v>
          </cell>
          <cell r="I102" t="str">
            <v>N</v>
          </cell>
          <cell r="J102" t="str">
            <v>000343534</v>
          </cell>
          <cell r="K102">
            <v>44946</v>
          </cell>
          <cell r="N102">
            <v>640</v>
          </cell>
        </row>
        <row r="103">
          <cell r="C103" t="str">
            <v>UPAE GARANHUNS</v>
          </cell>
          <cell r="E103" t="str">
            <v>5.99 - Outros Serviços de Terceiros Pessoa Jurídica</v>
          </cell>
          <cell r="F103">
            <v>29578591000160</v>
          </cell>
          <cell r="G103" t="str">
            <v xml:space="preserve">CICERA MARIA BEZERRA DA SILVA </v>
          </cell>
          <cell r="H103" t="str">
            <v>S</v>
          </cell>
          <cell r="I103" t="str">
            <v>S</v>
          </cell>
          <cell r="J103" t="str">
            <v>000000028</v>
          </cell>
          <cell r="K103">
            <v>44953</v>
          </cell>
          <cell r="L103" t="str">
            <v>AIBJ47905</v>
          </cell>
          <cell r="M103" t="str">
            <v>2606002 - Garanhuns - PE</v>
          </cell>
          <cell r="N103">
            <v>399</v>
          </cell>
        </row>
        <row r="104">
          <cell r="C104" t="str">
            <v>UPAE GARANHUNS</v>
          </cell>
          <cell r="E104" t="str">
            <v>5.99 - Outros Serviços de Terceiros Pessoa Jurídica</v>
          </cell>
          <cell r="F104">
            <v>27292662000139</v>
          </cell>
          <cell r="G104" t="str">
            <v>CENTRO MÉDICO POPULAR DO AGRESTE MERIDIONAL</v>
          </cell>
          <cell r="H104" t="str">
            <v>S</v>
          </cell>
          <cell r="I104" t="str">
            <v>S</v>
          </cell>
          <cell r="J104" t="str">
            <v>000007344</v>
          </cell>
          <cell r="K104">
            <v>44943</v>
          </cell>
          <cell r="L104" t="str">
            <v>LAUM77287</v>
          </cell>
          <cell r="M104" t="str">
            <v>2606002 - Garanhuns - PE</v>
          </cell>
          <cell r="N104">
            <v>20</v>
          </cell>
        </row>
        <row r="105">
          <cell r="C105" t="str">
            <v>UPAE GARANHUNS</v>
          </cell>
          <cell r="E105" t="str">
            <v>5.99 - Outros Serviços de Terceiros Pessoa Jurídica</v>
          </cell>
          <cell r="F105">
            <v>27292662000139</v>
          </cell>
          <cell r="G105" t="str">
            <v>CENTRO MÉDICO POPULAR DO AGRESTE MERIDIONAL</v>
          </cell>
          <cell r="H105" t="str">
            <v>S</v>
          </cell>
          <cell r="I105" t="str">
            <v>S</v>
          </cell>
          <cell r="J105" t="str">
            <v>000007441</v>
          </cell>
          <cell r="K105">
            <v>44596</v>
          </cell>
          <cell r="L105" t="str">
            <v>DCDC15541</v>
          </cell>
          <cell r="M105" t="str">
            <v>2606002 - Garanhuns - PE</v>
          </cell>
          <cell r="N105">
            <v>80</v>
          </cell>
        </row>
        <row r="106">
          <cell r="C106" t="str">
            <v>UPAE GARANHUNS</v>
          </cell>
          <cell r="E106" t="str">
            <v>5.5 - Reparo e Manutenção de Máquinas e Equipamentos</v>
          </cell>
          <cell r="F106">
            <v>10645770000145</v>
          </cell>
          <cell r="G106" t="str">
            <v>AGUIAR SERV ELETRONICOS LTDA ME</v>
          </cell>
          <cell r="H106" t="str">
            <v>S</v>
          </cell>
          <cell r="I106" t="str">
            <v>S</v>
          </cell>
          <cell r="J106" t="str">
            <v>229</v>
          </cell>
          <cell r="K106">
            <v>44950</v>
          </cell>
          <cell r="L106" t="str">
            <v>0FM6HZUKL</v>
          </cell>
          <cell r="M106" t="str">
            <v>2604601 - Condado - PE</v>
          </cell>
          <cell r="N106">
            <v>1500</v>
          </cell>
        </row>
        <row r="107">
          <cell r="C107" t="str">
            <v>UPAE GARANHUNS</v>
          </cell>
          <cell r="E107" t="str">
            <v>5.5 - Reparo e Manutenção de Máquinas e Equipamentos</v>
          </cell>
          <cell r="F107">
            <v>12626414000100</v>
          </cell>
          <cell r="G107" t="str">
            <v>MANTEQ H I LTDA ME</v>
          </cell>
          <cell r="H107" t="str">
            <v>S</v>
          </cell>
          <cell r="I107" t="str">
            <v>S</v>
          </cell>
          <cell r="J107" t="str">
            <v>000000927</v>
          </cell>
          <cell r="K107">
            <v>44942</v>
          </cell>
          <cell r="L107" t="str">
            <v>OPKU50097</v>
          </cell>
          <cell r="M107" t="str">
            <v>2607901 - Jaboatão dos Guararapes - PE</v>
          </cell>
          <cell r="N107">
            <v>2600</v>
          </cell>
        </row>
        <row r="108">
          <cell r="C108" t="str">
            <v>UPAE GARANHUNS</v>
          </cell>
          <cell r="E108" t="str">
            <v>5.5 - Reparo e Manutenção de Máquinas e Equipamentos</v>
          </cell>
          <cell r="F108">
            <v>7146768000117</v>
          </cell>
          <cell r="G108" t="str">
            <v>SERV IMAGEM NORDESTE ASSIST TEC LTDA</v>
          </cell>
          <cell r="H108" t="str">
            <v>S</v>
          </cell>
          <cell r="I108" t="str">
            <v>S</v>
          </cell>
          <cell r="J108" t="str">
            <v>000005121</v>
          </cell>
          <cell r="K108">
            <v>44957</v>
          </cell>
          <cell r="L108" t="str">
            <v>QILM28154</v>
          </cell>
          <cell r="M108" t="str">
            <v>2607901 - Jaboatão dos Guararapes - PE</v>
          </cell>
          <cell r="N108">
            <v>2420</v>
          </cell>
        </row>
        <row r="109">
          <cell r="C109" t="str">
            <v>UPAE GARANHUNS</v>
          </cell>
          <cell r="E109" t="str">
            <v>5.5 - Reparo e Manutenção de Máquinas e Equipamentos</v>
          </cell>
          <cell r="F109">
            <v>24380578002041</v>
          </cell>
          <cell r="G109" t="str">
            <v xml:space="preserve">WHITE MARTINS GASES INDUSTRIAIS NE LTDA </v>
          </cell>
          <cell r="H109" t="str">
            <v>S</v>
          </cell>
          <cell r="I109" t="str">
            <v>S</v>
          </cell>
          <cell r="J109" t="str">
            <v>14091</v>
          </cell>
          <cell r="K109">
            <v>44943</v>
          </cell>
          <cell r="L109" t="str">
            <v>UJQH49603</v>
          </cell>
          <cell r="M109" t="str">
            <v>2607901 - Jaboatão dos Guararapes - PE</v>
          </cell>
          <cell r="N109">
            <v>566.09</v>
          </cell>
        </row>
        <row r="110">
          <cell r="C110" t="str">
            <v>UPAE GARANHUNS</v>
          </cell>
          <cell r="E110" t="str">
            <v>5.5 - Reparo e Manutenção de Máquinas e Equipamentos</v>
          </cell>
          <cell r="F110">
            <v>24380578002041</v>
          </cell>
          <cell r="G110" t="str">
            <v xml:space="preserve">WHITE MARTINS GASES INDUSTRIAIS NE LTDA </v>
          </cell>
          <cell r="H110" t="str">
            <v>S</v>
          </cell>
          <cell r="I110" t="str">
            <v>N</v>
          </cell>
          <cell r="N110">
            <v>566.09</v>
          </cell>
        </row>
        <row r="111">
          <cell r="C111" t="str">
            <v>UPAE GARANHUNS</v>
          </cell>
          <cell r="E111" t="str">
            <v>5.5 - Reparo e Manutenção de Máquinas e Equipamentos</v>
          </cell>
          <cell r="F111">
            <v>3480539000183</v>
          </cell>
          <cell r="G111" t="str">
            <v xml:space="preserve">SL ENGENHARIA HOSPITALAR LTDA </v>
          </cell>
          <cell r="H111" t="str">
            <v>S</v>
          </cell>
          <cell r="I111" t="str">
            <v>S</v>
          </cell>
          <cell r="J111" t="str">
            <v>000012204</v>
          </cell>
          <cell r="K111">
            <v>44963</v>
          </cell>
          <cell r="L111" t="str">
            <v>QUQG76783</v>
          </cell>
          <cell r="M111" t="str">
            <v>2607901 - Jaboatão dos Guararapes - PE</v>
          </cell>
          <cell r="N111">
            <v>16877.05</v>
          </cell>
        </row>
        <row r="112">
          <cell r="C112" t="str">
            <v>UPAE GARANHUNS</v>
          </cell>
          <cell r="E112" t="str">
            <v>5.5 - Reparo e Manutenção de Máquinas e Equipamentos</v>
          </cell>
          <cell r="F112">
            <v>9014387000100</v>
          </cell>
          <cell r="G112" t="str">
            <v>COMPLETA SERV DE AR COND E LOCACAO LTDA EPP</v>
          </cell>
          <cell r="H112" t="str">
            <v>S</v>
          </cell>
          <cell r="I112" t="str">
            <v>S</v>
          </cell>
          <cell r="J112" t="str">
            <v>00001770</v>
          </cell>
          <cell r="K112">
            <v>44950</v>
          </cell>
          <cell r="L112" t="str">
            <v>MSLZ4NQQ</v>
          </cell>
          <cell r="M112" t="str">
            <v>2611606 - Recife - PE</v>
          </cell>
          <cell r="N112">
            <v>14640</v>
          </cell>
        </row>
        <row r="113">
          <cell r="C113" t="str">
            <v>UPAE GARANHUNS</v>
          </cell>
          <cell r="E113" t="str">
            <v>6 - Equipamento e Material Permanente</v>
          </cell>
          <cell r="F113">
            <v>5570714000825</v>
          </cell>
          <cell r="G113" t="str">
            <v xml:space="preserve">KABUM S A </v>
          </cell>
          <cell r="H113" t="str">
            <v>B</v>
          </cell>
          <cell r="I113" t="str">
            <v>S</v>
          </cell>
          <cell r="J113" t="str">
            <v>016317445</v>
          </cell>
          <cell r="K113">
            <v>44904</v>
          </cell>
          <cell r="L113" t="str">
            <v>32221205570714000825550010163174451675971829</v>
          </cell>
          <cell r="M113" t="str">
            <v>32 -  Espírito Santo</v>
          </cell>
          <cell r="N113">
            <v>1755.12</v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0" zoomScale="90" zoomScaleNormal="90" workbookViewId="0">
      <selection activeCell="D24" sqref="D2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CRISTÓVAO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000012448</v>
      </c>
      <c r="I2" s="6">
        <f>IF('[1]TCE - ANEXO IV - Preencher'!K11="","",'[1]TCE - ANEXO IV - Preencher'!K11)</f>
        <v>44924</v>
      </c>
      <c r="J2" s="5" t="str">
        <f>'[1]TCE - ANEXO IV - Preencher'!L11</f>
        <v>VMGI08114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6541.27</v>
      </c>
    </row>
    <row r="3" spans="1:12" s="8" customFormat="1" ht="19.5" customHeight="1" x14ac:dyDescent="0.2">
      <c r="A3" s="3">
        <f>IFERROR(VLOOKUP(B3,'[1]DADOS (OCULTAR)'!$Q$3:$S$133,3,0),"")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308</v>
      </c>
    </row>
    <row r="4" spans="1:12" s="8" customFormat="1" ht="19.5" customHeight="1" x14ac:dyDescent="0.2">
      <c r="A4" s="3">
        <f>IFERROR(VLOOKUP(B4,'[1]DADOS (OCULTAR)'!$Q$3:$S$133,3,0),"")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3942845423</v>
      </c>
      <c r="E4" s="5" t="str">
        <f>'[1]TCE - ANEXO IV - Preencher'!G13</f>
        <v xml:space="preserve">ARLINDO PEREIRA DA SILVA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352</v>
      </c>
    </row>
    <row r="5" spans="1:12" s="8" customFormat="1" ht="19.5" customHeight="1" x14ac:dyDescent="0.2">
      <c r="A5" s="3">
        <f>IFERROR(VLOOKUP(B5,'[1]DADOS (OCULTAR)'!$Q$3:$S$133,3,0),"")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6481634407</v>
      </c>
      <c r="E5" s="5" t="str">
        <f>'[1]TCE - ANEXO IV - Preencher'!G14</f>
        <v>CATIANA SALES DE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140</v>
      </c>
    </row>
    <row r="6" spans="1:12" s="8" customFormat="1" ht="19.5" customHeight="1" x14ac:dyDescent="0.2">
      <c r="A6" s="3">
        <f>IFERROR(VLOOKUP(B6,'[1]DADOS (OCULTAR)'!$Q$3:$S$133,3,0),"")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5008206435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308</v>
      </c>
    </row>
    <row r="7" spans="1:12" s="8" customFormat="1" ht="19.5" customHeight="1" x14ac:dyDescent="0.2">
      <c r="A7" s="3">
        <f>IFERROR(VLOOKUP(B7,'[1]DADOS (OCULTAR)'!$Q$3:$S$133,3,0),"")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11614669406</v>
      </c>
      <c r="E7" s="5" t="str">
        <f>'[1]TCE - ANEXO IV - Preencher'!G16</f>
        <v>JOSÉ NILTON DOS SANTOS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352</v>
      </c>
    </row>
    <row r="8" spans="1:12" s="8" customFormat="1" ht="19.5" customHeight="1" x14ac:dyDescent="0.2">
      <c r="A8" s="3">
        <f>IFERROR(VLOOKUP(B8,'[1]DADOS (OCULTAR)'!$Q$3:$S$133,3,0),"")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8435187403</v>
      </c>
      <c r="E8" s="5" t="str">
        <f>'[1]TCE - ANEXO IV - Preencher'!G17</f>
        <v>LILLYA KELLEN BASTO FERRO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308</v>
      </c>
    </row>
    <row r="9" spans="1:12" s="8" customFormat="1" ht="19.5" customHeight="1" x14ac:dyDescent="0.2">
      <c r="A9" s="3">
        <f>IFERROR(VLOOKUP(B9,'[1]DADOS (OCULTAR)'!$Q$3:$S$133,3,0),"")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THAINA NATANE  CLAUDINO DA SILVA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264</v>
      </c>
    </row>
    <row r="10" spans="1:12" s="8" customFormat="1" ht="19.5" customHeight="1" x14ac:dyDescent="0.2">
      <c r="A10" s="3">
        <f>IFERROR(VLOOKUP(B10,'[1]DADOS (OCULTAR)'!$Q$3:$S$133,3,0),"")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12581885949</v>
      </c>
      <c r="E10" s="5" t="str">
        <f>'[1]TCE - ANEXO IV - Preencher'!G19</f>
        <v>WAGNER DE BARROS MELO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308</v>
      </c>
    </row>
    <row r="11" spans="1:12" s="8" customFormat="1" ht="19.5" customHeight="1" x14ac:dyDescent="0.2">
      <c r="A11" s="3">
        <f>IFERROR(VLOOKUP(B11,'[1]DADOS (OCULTAR)'!$Q$3:$S$133,3,0),"")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2809601402</v>
      </c>
      <c r="E11" s="5" t="str">
        <f>'[1]TCE - ANEXO IV - Preencher'!G20</f>
        <v xml:space="preserve">ROSINEIDE DA ROCHA MENDES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484</v>
      </c>
    </row>
    <row r="12" spans="1:12" s="8" customFormat="1" ht="19.5" customHeight="1" x14ac:dyDescent="0.2">
      <c r="A12" s="3">
        <f>IFERROR(VLOOKUP(B12,'[1]DADOS (OCULTAR)'!$Q$3:$S$133,3,0),"")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2102498000129</v>
      </c>
      <c r="E12" s="5" t="str">
        <f>'[1]TCE - ANEXO IV - Preencher'!G21</f>
        <v>METROPOLITAN LIFE SEGUROS  E PREVIDÊNCIA PRIVADA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180.91</v>
      </c>
    </row>
    <row r="13" spans="1:12" s="8" customFormat="1" ht="19.5" customHeight="1" x14ac:dyDescent="0.2">
      <c r="A13" s="3">
        <f>IFERROR(VLOOKUP(B13,'[1]DADOS (OCULTAR)'!$Q$3:$S$133,3,0),"")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28637117000108</v>
      </c>
      <c r="E13" s="5" t="str">
        <f>'[1]TCE - ANEXO IV - Preencher'!G22</f>
        <v>INOWA SOLUÇÕES EM FORN DE ALIMENTAÇÃO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000001302</v>
      </c>
      <c r="I13" s="6">
        <f>IF('[1]TCE - ANEXO IV - Preencher'!K22="","",'[1]TCE - ANEXO IV - Preencher'!K22)</f>
        <v>44957</v>
      </c>
      <c r="J13" s="5" t="str">
        <f>'[1]TCE - ANEXO IV - Preencher'!L22</f>
        <v>26230128637117000108550010000013021000199864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28662.34</v>
      </c>
    </row>
    <row r="14" spans="1:12" s="8" customFormat="1" ht="19.5" customHeight="1" x14ac:dyDescent="0.2">
      <c r="A14" s="3">
        <f>IFERROR(VLOOKUP(B14,'[1]DADOS (OCULTAR)'!$Q$3:$S$133,3,0),"")</f>
        <v>9039744001409</v>
      </c>
      <c r="B14" s="4" t="str">
        <f>'[1]TCE - ANEXO IV - Preencher'!C23</f>
        <v>UPAE GARANHUNS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 xml:space="preserve">MEDICAL MERCANTIL DE APAR MÉDICA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000568738</v>
      </c>
      <c r="I14" s="6">
        <f>IF('[1]TCE - ANEXO IV - Preencher'!K23="","",'[1]TCE - ANEXO IV - Preencher'!K23)</f>
        <v>44950</v>
      </c>
      <c r="J14" s="5" t="str">
        <f>'[1]TCE - ANEXO IV - Preencher'!L23</f>
        <v>26230110779833000156550010005687381570761001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95.2</v>
      </c>
    </row>
    <row r="15" spans="1:12" s="8" customFormat="1" ht="19.5" customHeight="1" x14ac:dyDescent="0.2">
      <c r="A15" s="3">
        <f>IFERROR(VLOOKUP(B15,'[1]DADOS (OCULTAR)'!$Q$3:$S$133,3,0),"")</f>
        <v>9039744001409</v>
      </c>
      <c r="B15" s="4" t="str">
        <f>'[1]TCE - ANEXO IV - Preencher'!C24</f>
        <v>UPAE GARANHUNS</v>
      </c>
      <c r="C15" s="4" t="str">
        <f>'[1]TCE - ANEXO IV - Preencher'!E24</f>
        <v>3.12 - Material Hospitalar</v>
      </c>
      <c r="D15" s="3">
        <f>'[1]TCE - ANEXO IV - Preencher'!F24</f>
        <v>10829779000106</v>
      </c>
      <c r="E15" s="5" t="str">
        <f>'[1]TCE - ANEXO IV - Preencher'!G24</f>
        <v xml:space="preserve">PROMEDICAL EQUIPAMENTOSMÉDICOS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000099476</v>
      </c>
      <c r="I15" s="6">
        <f>IF('[1]TCE - ANEXO IV - Preencher'!K24="","",'[1]TCE - ANEXO IV - Preencher'!K24)</f>
        <v>44908</v>
      </c>
      <c r="J15" s="5" t="str">
        <f>'[1]TCE - ANEXO IV - Preencher'!L24</f>
        <v>31221210829779000106550010000994761653728479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4535.6000000000004</v>
      </c>
    </row>
    <row r="16" spans="1:12" s="8" customFormat="1" ht="19.5" customHeight="1" x14ac:dyDescent="0.2">
      <c r="A16" s="3">
        <f>IFERROR(VLOOKUP(B16,'[1]DADOS (OCULTAR)'!$Q$3:$S$133,3,0),"")</f>
        <v>9039744001409</v>
      </c>
      <c r="B16" s="4" t="str">
        <f>'[1]TCE - ANEXO IV - Preencher'!C25</f>
        <v>UPAE GARANHUNS</v>
      </c>
      <c r="C16" s="4" t="str">
        <f>'[1]TCE - ANEXO IV - Preencher'!E25</f>
        <v>3.4 - Material Farmacológico</v>
      </c>
      <c r="D16" s="3">
        <f>'[1]TCE - ANEXO IV - Preencher'!F25</f>
        <v>6295811000143</v>
      </c>
      <c r="E16" s="5" t="str">
        <f>'[1]TCE - ANEXO IV - Preencher'!G25</f>
        <v>FARMÁCIA DE MANIPULAÇÃO FORMULAR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000000215</v>
      </c>
      <c r="I16" s="6">
        <f>IF('[1]TCE - ANEXO IV - Preencher'!K25="","",'[1]TCE - ANEXO IV - Preencher'!K25)</f>
        <v>44945</v>
      </c>
      <c r="J16" s="5" t="str">
        <f>'[1]TCE - ANEXO IV - Preencher'!L25</f>
        <v>26230106295811000143550010000002151685247376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92</v>
      </c>
    </row>
    <row r="17" spans="1:12" s="8" customFormat="1" ht="19.5" customHeight="1" x14ac:dyDescent="0.2">
      <c r="A17" s="3">
        <f>IFERROR(VLOOKUP(B17,'[1]DADOS (OCULTAR)'!$Q$3:$S$133,3,0),"")</f>
        <v>9039744001409</v>
      </c>
      <c r="B17" s="4" t="str">
        <f>'[1]TCE - ANEXO IV - Preencher'!C26</f>
        <v>UPAE GARANHUNS</v>
      </c>
      <c r="C17" s="4" t="str">
        <f>'[1]TCE - ANEXO IV - Preencher'!E26</f>
        <v>3.4 - Material Farmacológico</v>
      </c>
      <c r="D17" s="3">
        <f>'[1]TCE - ANEXO IV - Preencher'!F26</f>
        <v>6295811000143</v>
      </c>
      <c r="E17" s="5" t="str">
        <f>'[1]TCE - ANEXO IV - Preencher'!G26</f>
        <v>FARMÁCIA DE MANIPULAÇÃO FORMULAR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000000216</v>
      </c>
      <c r="I17" s="6">
        <f>IF('[1]TCE - ANEXO IV - Preencher'!K26="","",'[1]TCE - ANEXO IV - Preencher'!K26)</f>
        <v>44945</v>
      </c>
      <c r="J17" s="5" t="str">
        <f>'[1]TCE - ANEXO IV - Preencher'!L26</f>
        <v>26230106295811000143550010000002161255804102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180</v>
      </c>
    </row>
    <row r="18" spans="1:12" s="8" customFormat="1" ht="19.5" customHeight="1" x14ac:dyDescent="0.2">
      <c r="A18" s="3">
        <f>IFERROR(VLOOKUP(B18,'[1]DADOS (OCULTAR)'!$Q$3:$S$133,3,0),"")</f>
        <v>9039744001409</v>
      </c>
      <c r="B18" s="4" t="str">
        <f>'[1]TCE - ANEXO IV - Preencher'!C27</f>
        <v>UPAE GARANHUNS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 xml:space="preserve">WHITE MARTINS GASES INDUSTRIAIS NE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850</v>
      </c>
      <c r="I18" s="6">
        <f>IF('[1]TCE - ANEXO IV - Preencher'!K27="","",'[1]TCE - ANEXO IV - Preencher'!K27)</f>
        <v>44938</v>
      </c>
      <c r="J18" s="5" t="str">
        <f>'[1]TCE - ANEXO IV - Preencher'!L27</f>
        <v>26230124380578002041556090000008501904941684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571.5</v>
      </c>
    </row>
    <row r="19" spans="1:12" s="8" customFormat="1" ht="19.5" customHeight="1" x14ac:dyDescent="0.2">
      <c r="A19" s="3">
        <f>IFERROR(VLOOKUP(B19,'[1]DADOS (OCULTAR)'!$Q$3:$S$133,3,0),"")</f>
        <v>9039744001409</v>
      </c>
      <c r="B19" s="4" t="str">
        <f>'[1]TCE - ANEXO IV - Preencher'!C28</f>
        <v>UPAE GARANHUNS</v>
      </c>
      <c r="C19" s="4" t="str">
        <f>'[1]TCE - ANEXO IV - Preencher'!E28</f>
        <v>3.11 - Material Laboratorial</v>
      </c>
      <c r="D19" s="3">
        <f>'[1]TCE - ANEXO IV - Preencher'!F28</f>
        <v>6295811000143</v>
      </c>
      <c r="E19" s="5" t="str">
        <f>'[1]TCE - ANEXO IV - Preencher'!G28</f>
        <v>FARMÁCIA DE MANIPULAÇÃO FORMULAR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000000217</v>
      </c>
      <c r="I19" s="6">
        <f>IF('[1]TCE - ANEXO IV - Preencher'!K28="","",'[1]TCE - ANEXO IV - Preencher'!K28)</f>
        <v>44945</v>
      </c>
      <c r="J19" s="5" t="str">
        <f>'[1]TCE - ANEXO IV - Preencher'!L28</f>
        <v>26232306295811000943550410040002171890782045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414</v>
      </c>
    </row>
    <row r="20" spans="1:12" s="8" customFormat="1" ht="19.5" customHeight="1" x14ac:dyDescent="0.2">
      <c r="A20" s="3">
        <f>IFERROR(VLOOKUP(B20,'[1]DADOS (OCULTAR)'!$Q$3:$S$133,3,0),"")</f>
        <v>9039744001409</v>
      </c>
      <c r="B20" s="4" t="str">
        <f>'[1]TCE - ANEXO IV - Preencher'!C29</f>
        <v>UPAE GARANHUNS</v>
      </c>
      <c r="C20" s="4" t="str">
        <f>'[1]TCE - ANEXO IV - Preencher'!E29</f>
        <v>3.7 - Material de Limpeza e Produtos de Hgienização</v>
      </c>
      <c r="D20" s="3">
        <f>'[1]TCE - ANEXO IV - Preencher'!F29</f>
        <v>2975570000122</v>
      </c>
      <c r="E20" s="5" t="str">
        <f>'[1]TCE - ANEXO IV - Preencher'!G29</f>
        <v>DIET FOOD NUTRIÇÃO LTDA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000014430</v>
      </c>
      <c r="I20" s="6">
        <f>IF('[1]TCE - ANEXO IV - Preencher'!K29="","",'[1]TCE - ANEXO IV - Preencher'!K29)</f>
        <v>44943</v>
      </c>
      <c r="J20" s="5" t="str">
        <f>'[1]TCE - ANEXO IV - Preencher'!L29</f>
        <v>26230102975570000122550010000144301164530009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8600</v>
      </c>
    </row>
    <row r="21" spans="1:12" s="8" customFormat="1" ht="19.5" customHeight="1" x14ac:dyDescent="0.2">
      <c r="A21" s="3">
        <f>IFERROR(VLOOKUP(B21,'[1]DADOS (OCULTAR)'!$Q$3:$S$133,3,0),"")</f>
        <v>9039744001409</v>
      </c>
      <c r="B21" s="4" t="str">
        <f>'[1]TCE - ANEXO IV - Preencher'!C30</f>
        <v>UPAE GARANHUNS</v>
      </c>
      <c r="C21" s="4" t="str">
        <f>'[1]TCE - ANEXO IV - Preencher'!E30</f>
        <v>3.7 - Material de Limpeza e Produtos de Hgienização</v>
      </c>
      <c r="D21" s="3">
        <f>'[1]TCE - ANEXO IV - Preencher'!F30</f>
        <v>46700220000129</v>
      </c>
      <c r="E21" s="5" t="str">
        <f>'[1]TCE - ANEXO IV - Preencher'!G30</f>
        <v xml:space="preserve">NOCA DISTRIBUIDORA E ATACADO DE LIMPEZA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2450</v>
      </c>
      <c r="I21" s="6">
        <f>IF('[1]TCE - ANEXO IV - Preencher'!K30="","",'[1]TCE - ANEXO IV - Preencher'!K30)</f>
        <v>44950</v>
      </c>
      <c r="J21" s="5" t="str">
        <f>'[1]TCE - ANEXO IV - Preencher'!L30</f>
        <v>26230146700220000129550010000024501150536327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1021.45</v>
      </c>
    </row>
    <row r="22" spans="1:12" s="8" customFormat="1" ht="19.5" customHeight="1" x14ac:dyDescent="0.2">
      <c r="A22" s="3">
        <f>IFERROR(VLOOKUP(B22,'[1]DADOS (OCULTAR)'!$Q$3:$S$133,3,0),"")</f>
        <v>9039744001409</v>
      </c>
      <c r="B22" s="4" t="str">
        <f>'[1]TCE - ANEXO IV - Preencher'!C31</f>
        <v>UPAE GARANHUNS</v>
      </c>
      <c r="C22" s="4" t="str">
        <f>'[1]TCE - ANEXO IV - Preencher'!E31</f>
        <v>3.14 - Alimentação Preparada</v>
      </c>
      <c r="D22" s="3">
        <f>'[1]TCE - ANEXO IV - Preencher'!F31</f>
        <v>22006201000139</v>
      </c>
      <c r="E22" s="5" t="str">
        <f>'[1]TCE - ANEXO IV - Preencher'!G31</f>
        <v xml:space="preserve">FORTPEL COMERCIO DE DESCARTÁVEIS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166034</v>
      </c>
      <c r="I22" s="6">
        <f>IF('[1]TCE - ANEXO IV - Preencher'!K31="","",'[1]TCE - ANEXO IV - Preencher'!K31)</f>
        <v>44950</v>
      </c>
      <c r="J22" s="5" t="str">
        <f>'[1]TCE - ANEXO IV - Preencher'!L31</f>
        <v>26230122006201000139550000001660341101660347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69</v>
      </c>
    </row>
    <row r="23" spans="1:12" s="8" customFormat="1" ht="19.5" customHeight="1" x14ac:dyDescent="0.2">
      <c r="A23" s="3">
        <f>IFERROR(VLOOKUP(B23,'[1]DADOS (OCULTAR)'!$Q$3:$S$133,3,0),"")</f>
        <v>9039744001409</v>
      </c>
      <c r="B23" s="4" t="str">
        <f>'[1]TCE - ANEXO IV - Preencher'!C32</f>
        <v>UPAE GARANHUNS</v>
      </c>
      <c r="C23" s="4" t="str">
        <f>'[1]TCE - ANEXO IV - Preencher'!E32</f>
        <v>3.14 - Alimentação Preparada</v>
      </c>
      <c r="D23" s="3">
        <f>'[1]TCE - ANEXO IV - Preencher'!F32</f>
        <v>28637117000108</v>
      </c>
      <c r="E23" s="5" t="str">
        <f>'[1]TCE - ANEXO IV - Preencher'!G32</f>
        <v>INOWA SOLUÇÕES EM FORN DE ALIMENTAÇÃO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000001302</v>
      </c>
      <c r="I23" s="6">
        <f>IF('[1]TCE - ANEXO IV - Preencher'!K32="","",'[1]TCE - ANEXO IV - Preencher'!K32)</f>
        <v>44957</v>
      </c>
      <c r="J23" s="5" t="str">
        <f>'[1]TCE - ANEXO IV - Preencher'!L32</f>
        <v>26230128637117000108550010000013021000199864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28865.54</v>
      </c>
    </row>
    <row r="24" spans="1:12" s="8" customFormat="1" ht="19.5" customHeight="1" x14ac:dyDescent="0.2">
      <c r="A24" s="3">
        <f>IFERROR(VLOOKUP(B24,'[1]DADOS (OCULTAR)'!$Q$3:$S$133,3,0),"")</f>
        <v>9039744001409</v>
      </c>
      <c r="B24" s="4" t="str">
        <f>'[1]TCE - ANEXO IV - Preencher'!C33</f>
        <v>UPAE GARANHUNS</v>
      </c>
      <c r="C24" s="4" t="str">
        <f>'[1]TCE - ANEXO IV - Preencher'!E33</f>
        <v>3.6 - Material de Expediente</v>
      </c>
      <c r="D24" s="3">
        <f>'[1]TCE - ANEXO IV - Preencher'!F33</f>
        <v>22006201000139</v>
      </c>
      <c r="E24" s="5" t="str">
        <f>'[1]TCE - ANEXO IV - Preencher'!G33</f>
        <v xml:space="preserve">FORTPEL COMERCIO DE DESCARTÁVEIS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166034</v>
      </c>
      <c r="I24" s="6">
        <f>IF('[1]TCE - ANEXO IV - Preencher'!K33="","",'[1]TCE - ANEXO IV - Preencher'!K33)</f>
        <v>44950</v>
      </c>
      <c r="J24" s="5" t="str">
        <f>'[1]TCE - ANEXO IV - Preencher'!L33</f>
        <v>26230122006201000139550000001660341101660347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573</v>
      </c>
    </row>
    <row r="25" spans="1:12" s="8" customFormat="1" ht="19.5" customHeight="1" x14ac:dyDescent="0.2">
      <c r="A25" s="3">
        <f>IFERROR(VLOOKUP(B25,'[1]DADOS (OCULTAR)'!$Q$3:$S$133,3,0),"")</f>
        <v>9039744001409</v>
      </c>
      <c r="B25" s="4" t="str">
        <f>'[1]TCE - ANEXO IV - Preencher'!C34</f>
        <v>UPAE GARANHUNS</v>
      </c>
      <c r="C25" s="4" t="str">
        <f>'[1]TCE - ANEXO IV - Preencher'!E34</f>
        <v>3.6 - Material de Expediente</v>
      </c>
      <c r="D25" s="3">
        <f>'[1]TCE - ANEXO IV - Preencher'!F34</f>
        <v>10779833000156</v>
      </c>
      <c r="E25" s="5" t="str">
        <f>'[1]TCE - ANEXO IV - Preencher'!G34</f>
        <v xml:space="preserve">MEDICAL MERCANTIL DE APAR MÉDICA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000568738</v>
      </c>
      <c r="I25" s="6">
        <f>IF('[1]TCE - ANEXO IV - Preencher'!K34="","",'[1]TCE - ANEXO IV - Preencher'!K34)</f>
        <v>44950</v>
      </c>
      <c r="J25" s="5" t="str">
        <f>'[1]TCE - ANEXO IV - Preencher'!L34</f>
        <v>26230110779833000156550010005687381570761001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907.29</v>
      </c>
    </row>
    <row r="26" spans="1:12" s="8" customFormat="1" ht="19.5" customHeight="1" x14ac:dyDescent="0.2">
      <c r="A26" s="3">
        <f>IFERROR(VLOOKUP(B26,'[1]DADOS (OCULTAR)'!$Q$3:$S$133,3,0),"")</f>
        <v>9039744001409</v>
      </c>
      <c r="B26" s="4" t="str">
        <f>'[1]TCE - ANEXO IV - Preencher'!C35</f>
        <v>UPAE GARANHUNS</v>
      </c>
      <c r="C26" s="4" t="str">
        <f>'[1]TCE - ANEXO IV - Preencher'!E35</f>
        <v>3.6 - Material de Expediente</v>
      </c>
      <c r="D26" s="3">
        <f>'[1]TCE - ANEXO IV - Preencher'!F35</f>
        <v>46700220000129</v>
      </c>
      <c r="E26" s="5" t="str">
        <f>'[1]TCE - ANEXO IV - Preencher'!G35</f>
        <v xml:space="preserve">NOVA DITRIBUIDORA E ATACADO DE LIMPEZA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2450</v>
      </c>
      <c r="I26" s="6">
        <f>IF('[1]TCE - ANEXO IV - Preencher'!K35="","",'[1]TCE - ANEXO IV - Preencher'!K35)</f>
        <v>44950</v>
      </c>
      <c r="J26" s="5" t="str">
        <f>'[1]TCE - ANEXO IV - Preencher'!L35</f>
        <v>26230146700220000129550010000024501150536327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1520.45</v>
      </c>
    </row>
    <row r="27" spans="1:12" s="8" customFormat="1" ht="19.5" customHeight="1" x14ac:dyDescent="0.2">
      <c r="A27" s="3">
        <f>IFERROR(VLOOKUP(B27,'[1]DADOS (OCULTAR)'!$Q$3:$S$133,3,0),"")</f>
        <v>9039744001409</v>
      </c>
      <c r="B27" s="4" t="str">
        <f>'[1]TCE - ANEXO IV - Preencher'!C36</f>
        <v>UPAE GARANHUNS</v>
      </c>
      <c r="C27" s="4" t="str">
        <f>'[1]TCE - ANEXO IV - Preencher'!E36</f>
        <v xml:space="preserve">3.9 - Material para Manutenção de Bens Imóveis </v>
      </c>
      <c r="D27" s="3">
        <f>'[1]TCE - ANEXO IV - Preencher'!F36</f>
        <v>13230092000148</v>
      </c>
      <c r="E27" s="5" t="str">
        <f>'[1]TCE - ANEXO IV - Preencher'!G36</f>
        <v xml:space="preserve">FERREIRA E SANTANA MATERIAL DE CONSTRUÇÃO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000000573</v>
      </c>
      <c r="I27" s="6">
        <f>IF('[1]TCE - ANEXO IV - Preencher'!K36="","",'[1]TCE - ANEXO IV - Preencher'!K36)</f>
        <v>44936</v>
      </c>
      <c r="J27" s="5" t="str">
        <f>'[1]TCE - ANEXO IV - Preencher'!L36</f>
        <v>26230113230092000148550040000005731000007679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139.88999999999999</v>
      </c>
    </row>
    <row r="28" spans="1:12" s="8" customFormat="1" ht="19.5" customHeight="1" x14ac:dyDescent="0.2">
      <c r="A28" s="3">
        <f>IFERROR(VLOOKUP(B28,'[1]DADOS (OCULTAR)'!$Q$3:$S$133,3,0),"")</f>
        <v>9039744001409</v>
      </c>
      <c r="B28" s="4" t="str">
        <f>'[1]TCE - ANEXO IV - Preencher'!C37</f>
        <v>UPAE GARANHUNS</v>
      </c>
      <c r="C28" s="4" t="str">
        <f>'[1]TCE - ANEXO IV - Preencher'!E37</f>
        <v xml:space="preserve">3.9 - Material para Manutenção de Bens Imóveis </v>
      </c>
      <c r="D28" s="3">
        <f>'[1]TCE - ANEXO IV - Preencher'!F37</f>
        <v>46700220000129</v>
      </c>
      <c r="E28" s="5" t="str">
        <f>'[1]TCE - ANEXO IV - Preencher'!G37</f>
        <v xml:space="preserve">NOVA DITRIBUIDORA E ATACADO DE LIMPEZA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2450</v>
      </c>
      <c r="I28" s="6">
        <f>IF('[1]TCE - ANEXO IV - Preencher'!K37="","",'[1]TCE - ANEXO IV - Preencher'!K37)</f>
        <v>44950</v>
      </c>
      <c r="J28" s="5" t="str">
        <f>'[1]TCE - ANEXO IV - Preencher'!L37</f>
        <v>26230146700220000129550010000024501150536327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19.3</v>
      </c>
    </row>
    <row r="29" spans="1:12" s="8" customFormat="1" ht="19.5" customHeight="1" x14ac:dyDescent="0.2">
      <c r="A29" s="3">
        <f>IFERROR(VLOOKUP(B29,'[1]DADOS (OCULTAR)'!$Q$3:$S$133,3,0),"")</f>
        <v>9039744001409</v>
      </c>
      <c r="B29" s="4" t="str">
        <f>'[1]TCE - ANEXO IV - Preencher'!C38</f>
        <v>UPAE GARANHUNS</v>
      </c>
      <c r="C29" s="4" t="str">
        <f>'[1]TCE - ANEXO IV - Preencher'!E38</f>
        <v xml:space="preserve">3.9 - Material para Manutenção de Bens Imóveis </v>
      </c>
      <c r="D29" s="3">
        <f>'[1]TCE - ANEXO IV - Preencher'!F38</f>
        <v>24380578002041</v>
      </c>
      <c r="E29" s="5" t="str">
        <f>'[1]TCE - ANEXO IV - Preencher'!G38</f>
        <v xml:space="preserve">WHITE MARTINS GASES INDUSTRIAIS NE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850</v>
      </c>
      <c r="I29" s="6">
        <f>IF('[1]TCE - ANEXO IV - Preencher'!K38="","",'[1]TCE - ANEXO IV - Preencher'!K38)</f>
        <v>44938</v>
      </c>
      <c r="J29" s="5" t="str">
        <f>'[1]TCE - ANEXO IV - Preencher'!L38</f>
        <v>26230124380578002041556090000008501904941684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472.98</v>
      </c>
    </row>
    <row r="30" spans="1:12" s="8" customFormat="1" ht="19.5" customHeight="1" x14ac:dyDescent="0.2">
      <c r="A30" s="3">
        <f>IFERROR(VLOOKUP(B30,'[1]DADOS (OCULTAR)'!$Q$3:$S$133,3,0),"")</f>
        <v>9039744001409</v>
      </c>
      <c r="B30" s="4" t="str">
        <f>'[1]TCE - ANEXO IV - Preencher'!C39</f>
        <v>UPAE GARANHUNS</v>
      </c>
      <c r="C30" s="4" t="str">
        <f>'[1]TCE - ANEXO IV - Preencher'!E39</f>
        <v xml:space="preserve">3.9 - Material para Manutenção de Bens Imóveis </v>
      </c>
      <c r="D30" s="3">
        <f>'[1]TCE - ANEXO IV - Preencher'!F39</f>
        <v>24380578002041</v>
      </c>
      <c r="E30" s="5" t="str">
        <f>'[1]TCE - ANEXO IV - Preencher'!G39</f>
        <v xml:space="preserve">WHITE MARTINS GASES INDUSTRIAIS NE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35192</v>
      </c>
      <c r="I30" s="6">
        <f>IF('[1]TCE - ANEXO IV - Preencher'!K39="","",'[1]TCE - ANEXO IV - Preencher'!K39)</f>
        <v>44707</v>
      </c>
      <c r="J30" s="5" t="str">
        <f>'[1]TCE - ANEXO IV - Preencher'!L39</f>
        <v>26220524380578002041550420000351921882600071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517.52</v>
      </c>
    </row>
    <row r="31" spans="1:12" s="8" customFormat="1" ht="19.5" customHeight="1" x14ac:dyDescent="0.2">
      <c r="A31" s="3">
        <f>IFERROR(VLOOKUP(B31,'[1]DADOS (OCULTAR)'!$Q$3:$S$133,3,0),"")</f>
        <v>9039744001409</v>
      </c>
      <c r="B31" s="4" t="str">
        <f>'[1]TCE - ANEXO IV - Preencher'!C40</f>
        <v>UPAE GARANHUNS</v>
      </c>
      <c r="C31" s="4" t="str">
        <f>'[1]TCE - ANEXO IV - Preencher'!E40</f>
        <v xml:space="preserve">3.8 - Uniformes, Tecidos e Aviamentos </v>
      </c>
      <c r="D31" s="3">
        <f>'[1]TCE - ANEXO IV - Preencher'!F40</f>
        <v>11337292000179</v>
      </c>
      <c r="E31" s="5" t="str">
        <f>'[1]TCE - ANEXO IV - Preencher'!G40</f>
        <v xml:space="preserve">COMERCIAL JOÃO DE BOLINHA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000034124</v>
      </c>
      <c r="I31" s="6">
        <f>IF('[1]TCE - ANEXO IV - Preencher'!K40="","",'[1]TCE - ANEXO IV - Preencher'!K40)</f>
        <v>44930</v>
      </c>
      <c r="J31" s="5" t="str">
        <f>'[1]TCE - ANEXO IV - Preencher'!L40</f>
        <v>26230111337292000179650010000341241803020971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150</v>
      </c>
    </row>
    <row r="32" spans="1:12" s="8" customFormat="1" ht="19.5" customHeight="1" x14ac:dyDescent="0.2">
      <c r="A32" s="3">
        <f>IFERROR(VLOOKUP(B32,'[1]DADOS (OCULTAR)'!$Q$3:$S$133,3,0),"")</f>
        <v>9039744001409</v>
      </c>
      <c r="B32" s="4" t="str">
        <f>'[1]TCE - ANEXO IV - Preencher'!C41</f>
        <v>UPAE GARANHUNS</v>
      </c>
      <c r="C32" s="4" t="str">
        <f>'[1]TCE - ANEXO IV - Preencher'!E41</f>
        <v xml:space="preserve">3.8 - Uniformes, Tecidos e Aviamentos </v>
      </c>
      <c r="D32" s="3">
        <f>'[1]TCE - ANEXO IV - Preencher'!F41</f>
        <v>23571314000140</v>
      </c>
      <c r="E32" s="5" t="str">
        <f>'[1]TCE - ANEXO IV - Preencher'!G41</f>
        <v xml:space="preserve">SAFETYTRAB COMERCIO E SERVIÇOES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036913</v>
      </c>
      <c r="I32" s="6">
        <f>IF('[1]TCE - ANEXO IV - Preencher'!K41="","",'[1]TCE - ANEXO IV - Preencher'!K41)</f>
        <v>44930</v>
      </c>
      <c r="J32" s="5" t="str">
        <f>'[1]TCE - ANEXO IV - Preencher'!L41</f>
        <v>3523012357131400014055010000369131207299333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216.22</v>
      </c>
    </row>
    <row r="33" spans="1:12" s="8" customFormat="1" ht="19.5" customHeight="1" x14ac:dyDescent="0.2">
      <c r="A33" s="3">
        <f>IFERROR(VLOOKUP(B33,'[1]DADOS (OCULTAR)'!$Q$3:$S$133,3,0),"")</f>
        <v>9039744001409</v>
      </c>
      <c r="B33" s="4" t="str">
        <f>'[1]TCE - ANEXO IV - Preencher'!C42</f>
        <v>UPAE GARANHUNS</v>
      </c>
      <c r="C33" s="4" t="str">
        <f>'[1]TCE - ANEXO IV - Preencher'!E42</f>
        <v xml:space="preserve">5.25 - Serviços Bancários </v>
      </c>
      <c r="D33" s="3">
        <f>'[1]TCE - ANEXO IV - Preencher'!F42</f>
        <v>60746948691786</v>
      </c>
      <c r="E33" s="5" t="str">
        <f>'[1]TCE - ANEXO IV - Preencher'!G42</f>
        <v xml:space="preserve">BRADESCO S A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62.62</v>
      </c>
    </row>
    <row r="34" spans="1:12" s="8" customFormat="1" ht="19.5" customHeight="1" x14ac:dyDescent="0.2">
      <c r="A34" s="3">
        <f>IFERROR(VLOOKUP(B34,'[1]DADOS (OCULTAR)'!$Q$3:$S$133,3,0),"")</f>
        <v>9039744001409</v>
      </c>
      <c r="B34" s="4" t="str">
        <f>'[1]TCE - ANEXO IV - Preencher'!C43</f>
        <v>UPAE GARANHUNS</v>
      </c>
      <c r="C34" s="4" t="str">
        <f>'[1]TCE - ANEXO IV - Preencher'!E43</f>
        <v xml:space="preserve">5.25 - Serviços Bancários </v>
      </c>
      <c r="D34" s="3">
        <f>'[1]TCE - ANEXO IV - Preencher'!F43</f>
        <v>60746948691786</v>
      </c>
      <c r="E34" s="5" t="str">
        <f>'[1]TCE - ANEXO IV - Preencher'!G43</f>
        <v>BRADESCO S A REPASSES SES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22.5</v>
      </c>
    </row>
    <row r="35" spans="1:12" s="8" customFormat="1" ht="19.5" customHeight="1" x14ac:dyDescent="0.2">
      <c r="A35" s="3">
        <f>IFERROR(VLOOKUP(B35,'[1]DADOS (OCULTAR)'!$Q$3:$S$133,3,0),"")</f>
        <v>9039744001409</v>
      </c>
      <c r="B35" s="4" t="str">
        <f>'[1]TCE - ANEXO IV - Preencher'!C44</f>
        <v>UPAE GARANHUNS</v>
      </c>
      <c r="C35" s="4" t="str">
        <f>'[1]TCE - ANEXO IV - Preencher'!E44</f>
        <v>5.9 - Telefonia Móvel</v>
      </c>
      <c r="D35" s="3">
        <f>'[1]TCE - ANEXO IV - Preencher'!F44</f>
        <v>2421421000111</v>
      </c>
      <c r="E35" s="5" t="str">
        <f>'[1]TCE - ANEXO IV - Preencher'!G44</f>
        <v>TIM S A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4872597813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503.63</v>
      </c>
    </row>
    <row r="36" spans="1:12" s="8" customFormat="1" ht="19.5" customHeight="1" x14ac:dyDescent="0.2">
      <c r="A36" s="3">
        <f>IFERROR(VLOOKUP(B36,'[1]DADOS (OCULTAR)'!$Q$3:$S$133,3,0),"")</f>
        <v>9039744001409</v>
      </c>
      <c r="B36" s="4" t="str">
        <f>'[1]TCE - ANEXO IV - Preencher'!C45</f>
        <v>UPAE GARANHUNS</v>
      </c>
      <c r="C36" s="4" t="str">
        <f>'[1]TCE - ANEXO IV - Preencher'!E45</f>
        <v>5.18 - Teledonia Fixa</v>
      </c>
      <c r="D36" s="3">
        <f>'[1]TCE - ANEXO IV - Preencher'!F45</f>
        <v>3423730000193</v>
      </c>
      <c r="E36" s="5" t="str">
        <f>'[1]TCE - ANEXO IV - Preencher'!G45</f>
        <v>SMART TELECOM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413220306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1517.37</v>
      </c>
    </row>
    <row r="37" spans="1:12" s="8" customFormat="1" ht="19.5" customHeight="1" x14ac:dyDescent="0.2">
      <c r="A37" s="3">
        <f>IFERROR(VLOOKUP(B37,'[1]DADOS (OCULTAR)'!$Q$3:$S$133,3,0),"")</f>
        <v>9039744001409</v>
      </c>
      <c r="B37" s="4" t="str">
        <f>'[1]TCE - ANEXO IV - Preencher'!C46</f>
        <v>UPAE GARANHUNS</v>
      </c>
      <c r="C37" s="4" t="str">
        <f>'[1]TCE - ANEXO IV - Preencher'!E46</f>
        <v>5.13 - Água e Esgoto</v>
      </c>
      <c r="D37" s="3">
        <f>'[1]TCE - ANEXO IV - Preencher'!F46</f>
        <v>9769035000164</v>
      </c>
      <c r="E37" s="5" t="str">
        <f>'[1]TCE - ANEXO IV - Preencher'!G46</f>
        <v>COMPESA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2739.86</v>
      </c>
    </row>
    <row r="38" spans="1:12" s="8" customFormat="1" ht="19.5" customHeight="1" x14ac:dyDescent="0.2">
      <c r="A38" s="3">
        <f>IFERROR(VLOOKUP(B38,'[1]DADOS (OCULTAR)'!$Q$3:$S$133,3,0),"")</f>
        <v>9039744001409</v>
      </c>
      <c r="B38" s="4" t="str">
        <f>'[1]TCE - ANEXO IV - Preencher'!C47</f>
        <v>UPAE GARANHUNS</v>
      </c>
      <c r="C38" s="4" t="str">
        <f>'[1]TCE - ANEXO IV - Preencher'!E47</f>
        <v>5.12 - Energia Elétrica</v>
      </c>
      <c r="D38" s="3">
        <f>'[1]TCE - ANEXO IV - Preencher'!F47</f>
        <v>10835932000108</v>
      </c>
      <c r="E38" s="5" t="str">
        <f>'[1]TCE - ANEXO IV - Preencher'!G47</f>
        <v>CELPE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242863621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24903.91</v>
      </c>
    </row>
    <row r="39" spans="1:12" s="8" customFormat="1" ht="19.5" customHeight="1" x14ac:dyDescent="0.2">
      <c r="A39" s="3">
        <f>IFERROR(VLOOKUP(B39,'[1]DADOS (OCULTAR)'!$Q$3:$S$133,3,0),"")</f>
        <v>9039744001409</v>
      </c>
      <c r="B39" s="4" t="str">
        <f>'[1]TCE - ANEXO IV - Preencher'!C48</f>
        <v>UPAE GARANHUNS</v>
      </c>
      <c r="C39" s="4" t="str">
        <f>'[1]TCE - ANEXO IV - Preencher'!E48</f>
        <v>5.3 - Locação de Máquinas e Equipamentos</v>
      </c>
      <c r="D39" s="3">
        <f>'[1]TCE - ANEXO IV - Preencher'!F48</f>
        <v>10279299000119</v>
      </c>
      <c r="E39" s="5" t="str">
        <f>'[1]TCE - ANEXO IV - Preencher'!G48</f>
        <v>RGRAPH LOC COM E SERV LTDA ME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06127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2934.64</v>
      </c>
    </row>
    <row r="40" spans="1:12" s="8" customFormat="1" ht="19.5" customHeight="1" x14ac:dyDescent="0.2">
      <c r="A40" s="3">
        <f>IFERROR(VLOOKUP(B40,'[1]DADOS (OCULTAR)'!$Q$3:$S$133,3,0),"")</f>
        <v>9039744001409</v>
      </c>
      <c r="B40" s="4" t="str">
        <f>'[1]TCE - ANEXO IV - Preencher'!C49</f>
        <v>UPAE GARANHUNS</v>
      </c>
      <c r="C40" s="4" t="str">
        <f>'[1]TCE - ANEXO IV - Preencher'!E49</f>
        <v>5.3 - Locação de Máquinas e Equipamentos</v>
      </c>
      <c r="D40" s="3">
        <f>'[1]TCE - ANEXO IV - Preencher'!F49</f>
        <v>20021640000195</v>
      </c>
      <c r="E40" s="5" t="str">
        <f>'[1]TCE - ANEXO IV - Preencher'!G49</f>
        <v>RONALDO ANSELMO ONOFRE DE ANDRADE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000000425</v>
      </c>
      <c r="I40" s="6">
        <f>IF('[1]TCE - ANEXO IV - Preencher'!K49="","",'[1]TCE - ANEXO IV - Preencher'!K49)</f>
        <v>44960</v>
      </c>
      <c r="J40" s="5" t="str">
        <f>'[1]TCE - ANEXO IV - Preencher'!L49</f>
        <v>WJWG75530</v>
      </c>
      <c r="K40" s="5" t="str">
        <f>IF(F40="B",LEFT('[1]TCE - ANEXO IV - Preencher'!M49,2),IF(F40="S",LEFT('[1]TCE - ANEXO IV - Preencher'!M49,7),IF('[1]TCE - ANEXO IV - Preencher'!H49="","")))</f>
        <v>2606002</v>
      </c>
      <c r="L40" s="7">
        <f>'[1]TCE - ANEXO IV - Preencher'!N49</f>
        <v>1100</v>
      </c>
    </row>
    <row r="41" spans="1:12" s="8" customFormat="1" ht="19.5" customHeight="1" x14ac:dyDescent="0.2">
      <c r="A41" s="3">
        <f>IFERROR(VLOOKUP(B41,'[1]DADOS (OCULTAR)'!$Q$3:$S$133,3,0),"")</f>
        <v>9039744001409</v>
      </c>
      <c r="B41" s="4" t="str">
        <f>'[1]TCE - ANEXO IV - Preencher'!C50</f>
        <v>UPAE GARANHUNS</v>
      </c>
      <c r="C41" s="4" t="str">
        <f>'[1]TCE - ANEXO IV - Preencher'!E50</f>
        <v>5.3 - Locação de Máquinas e Equipamentos</v>
      </c>
      <c r="D41" s="3">
        <f>'[1]TCE - ANEXO IV - Preencher'!F50</f>
        <v>13230571000164</v>
      </c>
      <c r="E41" s="5" t="str">
        <f>'[1]TCE - ANEXO IV - Preencher'!G50</f>
        <v>DJAIR DE BARROS VALENÇA EPP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000001888</v>
      </c>
      <c r="I41" s="6">
        <f>IF('[1]TCE - ANEXO IV - Preencher'!K50="","",'[1]TCE - ANEXO IV - Preencher'!K50)</f>
        <v>44959</v>
      </c>
      <c r="J41" s="5" t="str">
        <f>'[1]TCE - ANEXO IV - Preencher'!L50</f>
        <v>LEHG65840</v>
      </c>
      <c r="K41" s="5" t="str">
        <f>IF(F41="B",LEFT('[1]TCE - ANEXO IV - Preencher'!M50,2),IF(F41="S",LEFT('[1]TCE - ANEXO IV - Preencher'!M50,7),IF('[1]TCE - ANEXO IV - Preencher'!H50="","")))</f>
        <v>2606002</v>
      </c>
      <c r="L41" s="7">
        <f>'[1]TCE - ANEXO IV - Preencher'!N50</f>
        <v>1400</v>
      </c>
    </row>
    <row r="42" spans="1:12" s="8" customFormat="1" ht="19.5" customHeight="1" x14ac:dyDescent="0.2">
      <c r="A42" s="3">
        <f>IFERROR(VLOOKUP(B42,'[1]DADOS (OCULTAR)'!$Q$3:$S$133,3,0),"")</f>
        <v>9039744001409</v>
      </c>
      <c r="B42" s="4" t="str">
        <f>'[1]TCE - ANEXO IV - Preencher'!C51</f>
        <v>UPAE GARANHUNS</v>
      </c>
      <c r="C42" s="4" t="str">
        <f>'[1]TCE - ANEXO IV - Preencher'!E51</f>
        <v>5.3 - Locação de Máquinas e Equipamentos</v>
      </c>
      <c r="D42" s="3">
        <f>'[1]TCE - ANEXO IV - Preencher'!F51</f>
        <v>5097661000109</v>
      </c>
      <c r="E42" s="5" t="str">
        <f>'[1]TCE - ANEXO IV - Preencher'!G51</f>
        <v xml:space="preserve">CONTAGE CONSULTORIA EM TELEC E MINITORAMENTO LTDA </v>
      </c>
      <c r="F42" s="5" t="str">
        <f>'[1]TCE - ANEXO IV - Preencher'!H51</f>
        <v>S</v>
      </c>
      <c r="G42" s="5" t="str">
        <f>'[1]TCE - ANEXO IV - Preencher'!I51</f>
        <v>N</v>
      </c>
      <c r="H42" s="5" t="str">
        <f>'[1]TCE - ANEXO IV - Preencher'!J51</f>
        <v>005948</v>
      </c>
      <c r="I42" s="6">
        <f>IF('[1]TCE - ANEXO IV - Preencher'!K51="","",'[1]TCE - ANEXO IV - Preencher'!K51)</f>
        <v>44949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935</v>
      </c>
    </row>
    <row r="43" spans="1:12" s="8" customFormat="1" ht="19.5" customHeight="1" x14ac:dyDescent="0.2">
      <c r="A43" s="3">
        <f>IFERROR(VLOOKUP(B43,'[1]DADOS (OCULTAR)'!$Q$3:$S$133,3,0),"")</f>
        <v>9039744001409</v>
      </c>
      <c r="B43" s="4" t="str">
        <f>'[1]TCE - ANEXO IV - Preencher'!C52</f>
        <v>UPAE GARANHUNS</v>
      </c>
      <c r="C43" s="4" t="str">
        <f>'[1]TCE - ANEXO IV - Preencher'!E52</f>
        <v>5.3 - Locação de Máquinas e Equipamentos</v>
      </c>
      <c r="D43" s="3">
        <f>'[1]TCE - ANEXO IV - Preencher'!F52</f>
        <v>24801362000140</v>
      </c>
      <c r="E43" s="5" t="str">
        <f>'[1]TCE - ANEXO IV - Preencher'!G52</f>
        <v xml:space="preserve">AMD TECNOLOGIA DA INFORMAÇÃO E SISTEMAS 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000283</v>
      </c>
      <c r="I43" s="6">
        <f>IF('[1]TCE - ANEXO IV - Preencher'!K52="","",'[1]TCE - ANEXO IV - Preencher'!K52)</f>
        <v>44958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1175</v>
      </c>
    </row>
    <row r="44" spans="1:12" s="8" customFormat="1" ht="19.5" customHeight="1" x14ac:dyDescent="0.2">
      <c r="A44" s="3">
        <f>IFERROR(VLOOKUP(B44,'[1]DADOS (OCULTAR)'!$Q$3:$S$133,3,0),"")</f>
        <v>9039744001409</v>
      </c>
      <c r="B44" s="4" t="str">
        <f>'[1]TCE - ANEXO IV - Preencher'!C53</f>
        <v>UPAE GARANHUNS</v>
      </c>
      <c r="C44" s="4" t="str">
        <f>'[1]TCE - ANEXO IV - Preencher'!E53</f>
        <v>5.3 - Locação de Máquinas e Equipamentos</v>
      </c>
      <c r="D44" s="3">
        <f>'[1]TCE - ANEXO IV - Preencher'!F53</f>
        <v>9014387000100</v>
      </c>
      <c r="E44" s="5" t="str">
        <f>'[1]TCE - ANEXO IV - Preencher'!G53</f>
        <v>COMPLETA SERV DE AR COND E LOCACAO LTDA EPP</v>
      </c>
      <c r="F44" s="5" t="str">
        <f>'[1]TCE - ANEXO IV - Preencher'!H53</f>
        <v>S</v>
      </c>
      <c r="G44" s="5" t="str">
        <f>'[1]TCE - ANEXO IV - Preencher'!I53</f>
        <v>N</v>
      </c>
      <c r="H44" s="5" t="str">
        <f>'[1]TCE - ANEXO IV - Preencher'!J53</f>
        <v>02</v>
      </c>
      <c r="I44" s="6">
        <f>IF('[1]TCE - ANEXO IV - Preencher'!K53="","",'[1]TCE - ANEXO IV - Preencher'!K53)</f>
        <v>44927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380</v>
      </c>
    </row>
    <row r="45" spans="1:12" s="8" customFormat="1" ht="19.5" customHeight="1" x14ac:dyDescent="0.2">
      <c r="A45" s="3">
        <f>IFERROR(VLOOKUP(B45,'[1]DADOS (OCULTAR)'!$Q$3:$S$133,3,0),"")</f>
        <v>9039744001409</v>
      </c>
      <c r="B45" s="4" t="str">
        <f>'[1]TCE - ANEXO IV - Preencher'!C54</f>
        <v>UPAE GARANHUNS</v>
      </c>
      <c r="C45" s="4" t="str">
        <f>'[1]TCE - ANEXO IV - Preencher'!E54</f>
        <v>5.1 - Locação de Equipamentos Médicos-Hospitalares</v>
      </c>
      <c r="D45" s="3">
        <f>'[1]TCE - ANEXO IV - Preencher'!F54</f>
        <v>24380578002041</v>
      </c>
      <c r="E45" s="5" t="str">
        <f>'[1]TCE - ANEXO IV - Preencher'!G54</f>
        <v xml:space="preserve">WHITE MARTINS GASES INDUSTRIAIS NE LTDA </v>
      </c>
      <c r="F45" s="5" t="str">
        <f>'[1]TCE - ANEXO IV - Preencher'!H54</f>
        <v>S</v>
      </c>
      <c r="G45" s="5" t="str">
        <f>'[1]TCE - ANEXO IV - Preencher'!I54</f>
        <v>N</v>
      </c>
      <c r="H45" s="5" t="str">
        <f>'[1]TCE - ANEXO IV - Preencher'!J54</f>
        <v>91492149</v>
      </c>
      <c r="I45" s="6">
        <f>IF('[1]TCE - ANEXO IV - Preencher'!K54="","",'[1]TCE - ANEXO IV - Preencher'!K54)</f>
        <v>44956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9767.85</v>
      </c>
    </row>
    <row r="46" spans="1:12" s="8" customFormat="1" ht="19.5" customHeight="1" x14ac:dyDescent="0.2">
      <c r="A46" s="3">
        <f>IFERROR(VLOOKUP(B46,'[1]DADOS (OCULTAR)'!$Q$3:$S$133,3,0),"")</f>
        <v>9039744001409</v>
      </c>
      <c r="B46" s="4" t="str">
        <f>'[1]TCE - ANEXO IV - Preencher'!C55</f>
        <v>UPAE GARANHUNS</v>
      </c>
      <c r="C46" s="4" t="str">
        <f>'[1]TCE - ANEXO IV - Preencher'!E55</f>
        <v>4.99 - Outros Serviços de Terceiros Pessoa Física</v>
      </c>
      <c r="D46" s="3">
        <f>'[1]TCE - ANEXO IV - Preencher'!F55</f>
        <v>8569497440</v>
      </c>
      <c r="E46" s="5" t="str">
        <f>'[1]TCE - ANEXO IV - Preencher'!G55</f>
        <v xml:space="preserve">CARLA RODRIGUES FERREIRA SOARES 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120</v>
      </c>
    </row>
    <row r="47" spans="1:12" s="8" customFormat="1" ht="19.5" customHeight="1" x14ac:dyDescent="0.2">
      <c r="A47" s="3">
        <f>IFERROR(VLOOKUP(B47,'[1]DADOS (OCULTAR)'!$Q$3:$S$133,3,0),"")</f>
        <v>9039744001409</v>
      </c>
      <c r="B47" s="4" t="str">
        <f>'[1]TCE - ANEXO IV - Preencher'!C56</f>
        <v>UPAE GARANHUNS</v>
      </c>
      <c r="C47" s="4" t="str">
        <f>'[1]TCE - ANEXO IV - Preencher'!E56</f>
        <v>4.99 - Outros Serviços de Terceiros Pessoa Física</v>
      </c>
      <c r="D47" s="3">
        <f>'[1]TCE - ANEXO IV - Preencher'!F56</f>
        <v>8569497440</v>
      </c>
      <c r="E47" s="5" t="str">
        <f>'[1]TCE - ANEXO IV - Preencher'!G56</f>
        <v xml:space="preserve">CARLA RODRIGUES FERREIRA SOARES 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60</v>
      </c>
    </row>
    <row r="48" spans="1:12" s="8" customFormat="1" ht="19.5" customHeight="1" x14ac:dyDescent="0.2">
      <c r="A48" s="3">
        <f>IFERROR(VLOOKUP(B48,'[1]DADOS (OCULTAR)'!$Q$3:$S$133,3,0),"")</f>
        <v>9039744001409</v>
      </c>
      <c r="B48" s="4" t="str">
        <f>'[1]TCE - ANEXO IV - Preencher'!C57</f>
        <v>UPAE GARANHUNS</v>
      </c>
      <c r="C48" s="4" t="str">
        <f>'[1]TCE - ANEXO IV - Preencher'!E57</f>
        <v>4.99 - Outros Serviços de Terceiros Pessoa Física</v>
      </c>
      <c r="D48" s="3">
        <f>'[1]TCE - ANEXO IV - Preencher'!F57</f>
        <v>8569497440</v>
      </c>
      <c r="E48" s="5" t="str">
        <f>'[1]TCE - ANEXO IV - Preencher'!G57</f>
        <v xml:space="preserve">CARLA RODRIGUES FERREIRA SOARES 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155.53</v>
      </c>
    </row>
    <row r="49" spans="1:12" s="8" customFormat="1" ht="19.5" customHeight="1" x14ac:dyDescent="0.2">
      <c r="A49" s="3">
        <f>IFERROR(VLOOKUP(B49,'[1]DADOS (OCULTAR)'!$Q$3:$S$133,3,0),"")</f>
        <v>9039744001409</v>
      </c>
      <c r="B49" s="4" t="str">
        <f>'[1]TCE - ANEXO IV - Preencher'!C58</f>
        <v>UPAE GARANHUNS</v>
      </c>
      <c r="C49" s="4" t="str">
        <f>'[1]TCE - ANEXO IV - Preencher'!E58</f>
        <v>4.99 - Outros Serviços de Terceiros Pessoa Física</v>
      </c>
      <c r="D49" s="3">
        <f>'[1]TCE - ANEXO IV - Preencher'!F58</f>
        <v>7330603406</v>
      </c>
      <c r="E49" s="5" t="str">
        <f>'[1]TCE - ANEXO IV - Preencher'!G58</f>
        <v xml:space="preserve">ILKA RENATA GOMES DOS SANTOS SILVA 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180</v>
      </c>
    </row>
    <row r="50" spans="1:12" s="8" customFormat="1" ht="19.5" customHeight="1" x14ac:dyDescent="0.2">
      <c r="A50" s="3">
        <f>IFERROR(VLOOKUP(B50,'[1]DADOS (OCULTAR)'!$Q$3:$S$133,3,0),"")</f>
        <v>9039744001409</v>
      </c>
      <c r="B50" s="4" t="str">
        <f>'[1]TCE - ANEXO IV - Preencher'!C59</f>
        <v>UPAE GARANHUNS</v>
      </c>
      <c r="C50" s="4" t="str">
        <f>'[1]TCE - ANEXO IV - Preencher'!E59</f>
        <v>4.99 - Outros Serviços de Terceiros Pessoa Física</v>
      </c>
      <c r="D50" s="3">
        <f>'[1]TCE - ANEXO IV - Preencher'!F59</f>
        <v>7330603406</v>
      </c>
      <c r="E50" s="5" t="str">
        <f>'[1]TCE - ANEXO IV - Preencher'!G59</f>
        <v xml:space="preserve">ILKA RENATA GOMES DOS SANTOS SILVA 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120</v>
      </c>
    </row>
    <row r="51" spans="1:12" s="8" customFormat="1" ht="19.5" customHeight="1" x14ac:dyDescent="0.2">
      <c r="A51" s="3">
        <f>IFERROR(VLOOKUP(B51,'[1]DADOS (OCULTAR)'!$Q$3:$S$133,3,0),"")</f>
        <v>9039744001409</v>
      </c>
      <c r="B51" s="4" t="str">
        <f>'[1]TCE - ANEXO IV - Preencher'!C60</f>
        <v>UPAE GARANHUNS</v>
      </c>
      <c r="C51" s="4" t="str">
        <f>'[1]TCE - ANEXO IV - Preencher'!E60</f>
        <v>4.99 - Outros Serviços de Terceiros Pessoa Física</v>
      </c>
      <c r="D51" s="3">
        <f>'[1]TCE - ANEXO IV - Preencher'!F60</f>
        <v>7330603406</v>
      </c>
      <c r="E51" s="5" t="str">
        <f>'[1]TCE - ANEXO IV - Preencher'!G60</f>
        <v xml:space="preserve">ILKA RENATA GOMES DOS SANTOS SILVA 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162.30000000000001</v>
      </c>
    </row>
    <row r="52" spans="1:12" s="8" customFormat="1" ht="19.5" customHeight="1" x14ac:dyDescent="0.2">
      <c r="A52" s="3">
        <f>IFERROR(VLOOKUP(B52,'[1]DADOS (OCULTAR)'!$Q$3:$S$133,3,0),"")</f>
        <v>9039744001409</v>
      </c>
      <c r="B52" s="4" t="str">
        <f>'[1]TCE - ANEXO IV - Preencher'!C61</f>
        <v>UPAE GARANHUNS</v>
      </c>
      <c r="C52" s="4" t="str">
        <f>'[1]TCE - ANEXO IV - Preencher'!E61</f>
        <v>4.99 - Outros Serviços de Terceiros Pessoa Física</v>
      </c>
      <c r="D52" s="3">
        <f>'[1]TCE - ANEXO IV - Preencher'!F61</f>
        <v>61666262404</v>
      </c>
      <c r="E52" s="5" t="str">
        <f>'[1]TCE - ANEXO IV - Preencher'!G61</f>
        <v>JOELMA FERREIRA MONTEIRO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400</v>
      </c>
    </row>
    <row r="53" spans="1:12" s="8" customFormat="1" ht="19.5" customHeight="1" x14ac:dyDescent="0.2">
      <c r="A53" s="3">
        <f>IFERROR(VLOOKUP(B53,'[1]DADOS (OCULTAR)'!$Q$3:$S$133,3,0),"")</f>
        <v>9039744001409</v>
      </c>
      <c r="B53" s="4" t="str">
        <f>'[1]TCE - ANEXO IV - Preencher'!C62</f>
        <v>UPAE GARANHUNS</v>
      </c>
      <c r="C53" s="4" t="str">
        <f>'[1]TCE - ANEXO IV - Preencher'!E62</f>
        <v>4.99 - Outros Serviços de Terceiros Pessoa Física</v>
      </c>
      <c r="D53" s="3">
        <f>'[1]TCE - ANEXO IV - Preencher'!F62</f>
        <v>61666262404</v>
      </c>
      <c r="E53" s="5" t="str">
        <f>'[1]TCE - ANEXO IV - Preencher'!G62</f>
        <v>JOELMA FERREIRA MONTEIRO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746.76</v>
      </c>
    </row>
    <row r="54" spans="1:12" s="8" customFormat="1" ht="19.5" customHeight="1" x14ac:dyDescent="0.2">
      <c r="A54" s="3">
        <f>IFERROR(VLOOKUP(B54,'[1]DADOS (OCULTAR)'!$Q$3:$S$133,3,0),"")</f>
        <v>9039744001409</v>
      </c>
      <c r="B54" s="4" t="str">
        <f>'[1]TCE - ANEXO IV - Preencher'!C63</f>
        <v>UPAE GARANHUNS</v>
      </c>
      <c r="C54" s="4" t="str">
        <f>'[1]TCE - ANEXO IV - Preencher'!E63</f>
        <v>4.99 - Outros Serviços de Terceiros Pessoa Física</v>
      </c>
      <c r="D54" s="3">
        <f>'[1]TCE - ANEXO IV - Preencher'!F63</f>
        <v>9629810441</v>
      </c>
      <c r="E54" s="5" t="str">
        <f>'[1]TCE - ANEXO IV - Preencher'!G63</f>
        <v>LUCIANO CAMPOS DE LIMA JUNIOR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(OCULTAR)'!$Q$3:$S$133,3,0),"")</f>
        <v>9039744001409</v>
      </c>
      <c r="B55" s="4" t="str">
        <f>'[1]TCE - ANEXO IV - Preencher'!C64</f>
        <v>UPAE GARANHUNS</v>
      </c>
      <c r="C55" s="4" t="str">
        <f>'[1]TCE - ANEXO IV - Preencher'!E64</f>
        <v>4.99 - Outros Serviços de Terceiros Pessoa Física</v>
      </c>
      <c r="D55" s="3">
        <f>'[1]TCE - ANEXO IV - Preencher'!F64</f>
        <v>7645354470</v>
      </c>
      <c r="E55" s="5" t="str">
        <f>'[1]TCE - ANEXO IV - Preencher'!G64</f>
        <v xml:space="preserve">RAFAEL BARBOSA COUTINHO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180</v>
      </c>
    </row>
    <row r="56" spans="1:12" s="8" customFormat="1" ht="19.5" customHeight="1" x14ac:dyDescent="0.2">
      <c r="A56" s="3">
        <f>IFERROR(VLOOKUP(B56,'[1]DADOS (OCULTAR)'!$Q$3:$S$133,3,0),"")</f>
        <v>9039744001409</v>
      </c>
      <c r="B56" s="4" t="str">
        <f>'[1]TCE - ANEXO IV - Preencher'!C65</f>
        <v>UPAE GARANHUNS</v>
      </c>
      <c r="C56" s="4" t="str">
        <f>'[1]TCE - ANEXO IV - Preencher'!E65</f>
        <v>5.99 - Outros Serviços de Terceiros Pessoa Jurídica</v>
      </c>
      <c r="D56" s="3">
        <f>'[1]TCE - ANEXO IV - Preencher'!F65</f>
        <v>9039744001409</v>
      </c>
      <c r="E56" s="5" t="str">
        <f>'[1]TCE - ANEXO IV - Preencher'!G65</f>
        <v>FUNDAÇÃO GESTÃO HOSPITALAR MARTINIANO FERNANDES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453.8</v>
      </c>
    </row>
    <row r="57" spans="1:12" s="8" customFormat="1" ht="19.5" customHeight="1" x14ac:dyDescent="0.2">
      <c r="A57" s="3">
        <f>IFERROR(VLOOKUP(B57,'[1]DADOS (OCULTAR)'!$Q$3:$S$133,3,0),"")</f>
        <v>9039744001409</v>
      </c>
      <c r="B57" s="4" t="str">
        <f>'[1]TCE - ANEXO IV - Preencher'!C66</f>
        <v>UPAE GARANHUNS</v>
      </c>
      <c r="C57" s="4" t="str">
        <f>'[1]TCE - ANEXO IV - Preencher'!E66</f>
        <v>5.99 - Outros Serviços de Terceiros Pessoa Jurídica</v>
      </c>
      <c r="D57" s="3">
        <f>'[1]TCE - ANEXO IV - Preencher'!F66</f>
        <v>33681306000100</v>
      </c>
      <c r="E57" s="5" t="str">
        <f>'[1]TCE - ANEXO IV - Preencher'!G66</f>
        <v xml:space="preserve">LOG AMORIM VIAGENS E TURISMOS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130</v>
      </c>
      <c r="I57" s="6">
        <f>IF('[1]TCE - ANEXO IV - Preencher'!K66="","",'[1]TCE - ANEXO IV - Preencher'!K66)</f>
        <v>44937</v>
      </c>
      <c r="J57" s="5" t="str">
        <f>'[1]TCE - ANEXO IV - Preencher'!L66</f>
        <v>50c2a31dd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621</v>
      </c>
    </row>
    <row r="58" spans="1:12" s="8" customFormat="1" ht="19.5" customHeight="1" x14ac:dyDescent="0.2">
      <c r="A58" s="3">
        <f>IFERROR(VLOOKUP(B58,'[1]DADOS (OCULTAR)'!$Q$3:$S$133,3,0),"")</f>
        <v>9039744001409</v>
      </c>
      <c r="B58" s="4" t="str">
        <f>'[1]TCE - ANEXO IV - Preencher'!C67</f>
        <v>UPAE GARANHUNS</v>
      </c>
      <c r="C58" s="4" t="str">
        <f>'[1]TCE - ANEXO IV - Preencher'!E67</f>
        <v>5.99 - Outros Serviços de Terceiros Pessoa Jurídica</v>
      </c>
      <c r="D58" s="3">
        <f>'[1]TCE - ANEXO IV - Preencher'!F67</f>
        <v>33681306000100</v>
      </c>
      <c r="E58" s="5" t="str">
        <f>'[1]TCE - ANEXO IV - Preencher'!G67</f>
        <v xml:space="preserve">LOG AMORIM VIAGENS E TURISMOS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131</v>
      </c>
      <c r="I58" s="6">
        <f>IF('[1]TCE - ANEXO IV - Preencher'!K67="","",'[1]TCE - ANEXO IV - Preencher'!K67)</f>
        <v>44937</v>
      </c>
      <c r="J58" s="5" t="str">
        <f>'[1]TCE - ANEXO IV - Preencher'!L67</f>
        <v>ecf5e98ce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233</v>
      </c>
    </row>
    <row r="59" spans="1:12" s="8" customFormat="1" ht="19.5" customHeight="1" x14ac:dyDescent="0.2">
      <c r="A59" s="3">
        <f>IFERROR(VLOOKUP(B59,'[1]DADOS (OCULTAR)'!$Q$3:$S$133,3,0),"")</f>
        <v>9039744001409</v>
      </c>
      <c r="B59" s="4" t="str">
        <f>'[1]TCE - ANEXO IV - Preencher'!C68</f>
        <v>UPAE GARANHUNS</v>
      </c>
      <c r="C59" s="4" t="str">
        <f>'[1]TCE - ANEXO IV - Preencher'!E68</f>
        <v>5.99 - Outros Serviços de Terceiros Pessoa Jurídica</v>
      </c>
      <c r="D59" s="3">
        <f>'[1]TCE - ANEXO IV - Preencher'!F68</f>
        <v>24147290000169</v>
      </c>
      <c r="E59" s="5" t="str">
        <f>'[1]TCE - ANEXO IV - Preencher'!G68</f>
        <v xml:space="preserve">IRACEMA LOURENÇO SANTOS RODRIGUES ME 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000022868</v>
      </c>
      <c r="I59" s="6">
        <f>IF('[1]TCE - ANEXO IV - Preencher'!K68="","",'[1]TCE - ANEXO IV - Preencher'!K68)</f>
        <v>44937</v>
      </c>
      <c r="J59" s="5" t="str">
        <f>'[1]TCE - ANEXO IV - Preencher'!L68</f>
        <v>ZCHT95782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125</v>
      </c>
    </row>
    <row r="60" spans="1:12" s="8" customFormat="1" ht="19.5" customHeight="1" x14ac:dyDescent="0.2">
      <c r="A60" s="3">
        <f>IFERROR(VLOOKUP(B60,'[1]DADOS (OCULTAR)'!$Q$3:$S$133,3,0),"")</f>
        <v>9039744001409</v>
      </c>
      <c r="B60" s="4" t="str">
        <f>'[1]TCE - ANEXO IV - Preencher'!C69</f>
        <v>UPAE GARANHUNS</v>
      </c>
      <c r="C60" s="4" t="str">
        <f>'[1]TCE - ANEXO IV - Preencher'!E69</f>
        <v>5.99 - Outros Serviços de Terceiros Pessoa Jurídica</v>
      </c>
      <c r="D60" s="3">
        <f>'[1]TCE - ANEXO IV - Preencher'!F69</f>
        <v>24147290000169</v>
      </c>
      <c r="E60" s="5" t="str">
        <f>'[1]TCE - ANEXO IV - Preencher'!G69</f>
        <v xml:space="preserve">IRACEMA LOURENÇO SANTOS RODRIGUES ME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000022899</v>
      </c>
      <c r="I60" s="6">
        <f>IF('[1]TCE - ANEXO IV - Preencher'!K69="","",'[1]TCE - ANEXO IV - Preencher'!K69)</f>
        <v>44945</v>
      </c>
      <c r="J60" s="5" t="str">
        <f>'[1]TCE - ANEXO IV - Preencher'!L69</f>
        <v>MSEB84617</v>
      </c>
      <c r="K60" s="5" t="str">
        <f>IF(F60="B",LEFT('[1]TCE - ANEXO IV - Preencher'!M69,2),IF(F60="S",LEFT('[1]TCE - ANEXO IV - Preencher'!M69,7),IF('[1]TCE - ANEXO IV - Preencher'!H69="","")))</f>
        <v>2606002</v>
      </c>
      <c r="L60" s="7">
        <f>'[1]TCE - ANEXO IV - Preencher'!N69</f>
        <v>250</v>
      </c>
    </row>
    <row r="61" spans="1:12" s="8" customFormat="1" ht="19.5" customHeight="1" x14ac:dyDescent="0.2">
      <c r="A61" s="3">
        <f>IFERROR(VLOOKUP(B61,'[1]DADOS (OCULTAR)'!$Q$3:$S$133,3,0),"")</f>
        <v>9039744001409</v>
      </c>
      <c r="B61" s="4" t="str">
        <f>'[1]TCE - ANEXO IV - Preencher'!C70</f>
        <v>UPAE GARANHUNS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27.946.470/0001-07</v>
      </c>
      <c r="E61" s="5" t="str">
        <f>'[1]TCE - ANEXO IV - Preencher'!G70</f>
        <v xml:space="preserve">HOSPMED SERVICOS EM SAUDE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183</v>
      </c>
      <c r="I61" s="6">
        <f>IF('[1]TCE - ANEXO IV - Preencher'!K70="","",'[1]TCE - ANEXO IV - Preencher'!K70)</f>
        <v>44985</v>
      </c>
      <c r="J61" s="5" t="str">
        <f>'[1]TCE - ANEXO IV - Preencher'!L70</f>
        <v>3uqvrqbmv</v>
      </c>
      <c r="K61" s="5" t="str">
        <f>IF(F61="B",LEFT('[1]TCE - ANEXO IV - Preencher'!M70,2),IF(F61="S",LEFT('[1]TCE - ANEXO IV - Preencher'!M70,7),IF('[1]TCE - ANEXO IV - Preencher'!H70="","")))</f>
        <v>2704302</v>
      </c>
      <c r="L61" s="7">
        <f>'[1]TCE - ANEXO IV - Preencher'!N70</f>
        <v>214250.84</v>
      </c>
    </row>
    <row r="62" spans="1:12" s="8" customFormat="1" ht="19.5" customHeight="1" x14ac:dyDescent="0.2">
      <c r="A62" s="3">
        <f>IFERROR(VLOOKUP(B62,'[1]DADOS (OCULTAR)'!$Q$3:$S$133,3,0),"")</f>
        <v>9039744001409</v>
      </c>
      <c r="B62" s="4" t="str">
        <f>'[1]TCE - ANEXO IV - Preencher'!C71</f>
        <v>UPAE GARANHUNS</v>
      </c>
      <c r="C62" s="4" t="str">
        <f>'[1]TCE - ANEXO IV - Preencher'!E71</f>
        <v>5.16 - Serviços Médico-Hospitalares, Odotonlogia e Laboratoriais</v>
      </c>
      <c r="D62" s="3">
        <f>'[1]TCE - ANEXO IV - Preencher'!F71</f>
        <v>27798213000167</v>
      </c>
      <c r="E62" s="5" t="str">
        <f>'[1]TCE - ANEXO IV - Preencher'!G71</f>
        <v>MULTIMED SERVICOS EM SAUDE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212</v>
      </c>
      <c r="I62" s="6">
        <f>IF('[1]TCE - ANEXO IV - Preencher'!K71="","",'[1]TCE - ANEXO IV - Preencher'!K71)</f>
        <v>44985</v>
      </c>
      <c r="J62" s="5" t="str">
        <f>'[1]TCE - ANEXO IV - Preencher'!L71</f>
        <v>QAZOB6SZH</v>
      </c>
      <c r="K62" s="5" t="str">
        <f>IF(F62="B",LEFT('[1]TCE - ANEXO IV - Preencher'!M71,2),IF(F62="S",LEFT('[1]TCE - ANEXO IV - Preencher'!M71,7),IF('[1]TCE - ANEXO IV - Preencher'!H71="","")))</f>
        <v>2704302</v>
      </c>
      <c r="L62" s="7">
        <f>'[1]TCE - ANEXO IV - Preencher'!N71</f>
        <v>141904.94</v>
      </c>
    </row>
    <row r="63" spans="1:12" s="8" customFormat="1" ht="19.5" customHeight="1" x14ac:dyDescent="0.2">
      <c r="A63" s="3">
        <f>IFERROR(VLOOKUP(B63,'[1]DADOS (OCULTAR)'!$Q$3:$S$133,3,0),"")</f>
        <v>9039744001409</v>
      </c>
      <c r="B63" s="4" t="str">
        <f>'[1]TCE - ANEXO IV - Preencher'!C72</f>
        <v>UPAE GARANHUNS</v>
      </c>
      <c r="C63" s="4" t="str">
        <f>'[1]TCE - ANEXO IV - Preencher'!E72</f>
        <v>5.16 - Serviços Médico-Hospitalares, Odotonlogia e Laboratoriais</v>
      </c>
      <c r="D63" s="3">
        <f>'[1]TCE - ANEXO IV - Preencher'!F72</f>
        <v>27718657000145</v>
      </c>
      <c r="E63" s="5" t="str">
        <f>'[1]TCE - ANEXO IV - Preencher'!G72</f>
        <v>ULTRAHOSP SERVICOS EM SAUDE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299</v>
      </c>
      <c r="I63" s="6">
        <f>IF('[1]TCE - ANEXO IV - Preencher'!K72="","",'[1]TCE - ANEXO IV - Preencher'!K72)</f>
        <v>44985</v>
      </c>
      <c r="J63" s="5" t="str">
        <f>'[1]TCE - ANEXO IV - Preencher'!L72</f>
        <v>TOGA4U0WV</v>
      </c>
      <c r="K63" s="5" t="str">
        <f>IF(F63="B",LEFT('[1]TCE - ANEXO IV - Preencher'!M72,2),IF(F63="S",LEFT('[1]TCE - ANEXO IV - Preencher'!M72,7),IF('[1]TCE - ANEXO IV - Preencher'!H72="","")))</f>
        <v>2704302</v>
      </c>
      <c r="L63" s="7">
        <f>'[1]TCE - ANEXO IV - Preencher'!N72</f>
        <v>146364.84</v>
      </c>
    </row>
    <row r="64" spans="1:12" s="8" customFormat="1" ht="19.5" customHeight="1" x14ac:dyDescent="0.2">
      <c r="A64" s="3">
        <f>IFERROR(VLOOKUP(B64,'[1]DADOS (OCULTAR)'!$Q$3:$S$133,3,0),"")</f>
        <v>9039744001409</v>
      </c>
      <c r="B64" s="4" t="str">
        <f>'[1]TCE - ANEXO IV - Preencher'!C73</f>
        <v>UPAE GARANHUNS</v>
      </c>
      <c r="C64" s="4" t="str">
        <f>'[1]TCE - ANEXO IV - Preencher'!E73</f>
        <v>5.16 - Serviços Médico-Hospitalares, Odotonlogia e Laboratoriais</v>
      </c>
      <c r="D64" s="3">
        <f>'[1]TCE - ANEXO IV - Preencher'!F73</f>
        <v>24973173000154</v>
      </c>
      <c r="E64" s="5" t="str">
        <f>'[1]TCE - ANEXO IV - Preencher'!G73</f>
        <v xml:space="preserve">ALMEIDA &amp; RODRIGUES SERVIÇOS DE SAÚDE LTDA ME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000002153</v>
      </c>
      <c r="I64" s="6">
        <f>IF('[1]TCE - ANEXO IV - Preencher'!K73="","",'[1]TCE - ANEXO IV - Preencher'!K73)</f>
        <v>44966</v>
      </c>
      <c r="J64" s="5" t="str">
        <f>'[1]TCE - ANEXO IV - Preencher'!L73</f>
        <v>LJIP63038</v>
      </c>
      <c r="K64" s="5" t="str">
        <f>IF(F64="B",LEFT('[1]TCE - ANEXO IV - Preencher'!M73,2),IF(F64="S",LEFT('[1]TCE - ANEXO IV - Preencher'!M73,7),IF('[1]TCE - ANEXO IV - Preencher'!H73="","")))</f>
        <v>2606002</v>
      </c>
      <c r="L64" s="7">
        <f>'[1]TCE - ANEXO IV - Preencher'!N73</f>
        <v>8523.84</v>
      </c>
    </row>
    <row r="65" spans="1:12" s="8" customFormat="1" ht="19.5" customHeight="1" x14ac:dyDescent="0.2">
      <c r="A65" s="3">
        <f>IFERROR(VLOOKUP(B65,'[1]DADOS (OCULTAR)'!$Q$3:$S$133,3,0),"")</f>
        <v>9039744001409</v>
      </c>
      <c r="B65" s="4" t="str">
        <f>'[1]TCE - ANEXO IV - Preencher'!C74</f>
        <v>UPAE GARANHUNS</v>
      </c>
      <c r="C65" s="4" t="str">
        <f>'[1]TCE - ANEXO IV - Preencher'!E74</f>
        <v>5.16 - Serviços Médico-Hospitalares, Odotonlogia e Laboratoriais</v>
      </c>
      <c r="D65" s="3">
        <f>'[1]TCE - ANEXO IV - Preencher'!F74</f>
        <v>4539279017374</v>
      </c>
      <c r="E65" s="5" t="str">
        <f>'[1]TCE - ANEXO IV - Preencher'!G74</f>
        <v>CIENTIFICALAB PROD LAB E SISTEMAS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00000191</v>
      </c>
      <c r="I65" s="6">
        <f>IF('[1]TCE - ANEXO IV - Preencher'!K74="","",'[1]TCE - ANEXO IV - Preencher'!K74)</f>
        <v>44957</v>
      </c>
      <c r="J65" s="5" t="str">
        <f>'[1]TCE - ANEXO IV - Preencher'!L74</f>
        <v>JQBMAAWW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60103.39</v>
      </c>
    </row>
    <row r="66" spans="1:12" s="8" customFormat="1" ht="19.5" customHeight="1" x14ac:dyDescent="0.2">
      <c r="A66" s="3">
        <f>IFERROR(VLOOKUP(B66,'[1]DADOS (OCULTAR)'!$Q$3:$S$133,3,0),"")</f>
        <v>9039744001409</v>
      </c>
      <c r="B66" s="4" t="str">
        <f>'[1]TCE - ANEXO IV - Preencher'!C75</f>
        <v>UPAE GARANHUNS</v>
      </c>
      <c r="C66" s="4" t="str">
        <f>'[1]TCE - ANEXO IV - Preencher'!E75</f>
        <v>4.6 - Serviços de Profissionais de Saúde</v>
      </c>
      <c r="D66" s="3">
        <f>'[1]TCE - ANEXO IV - Preencher'!F75</f>
        <v>5764788498</v>
      </c>
      <c r="E66" s="5" t="str">
        <f>'[1]TCE - ANEXO IV - Preencher'!G75</f>
        <v xml:space="preserve">GABRIELA REBECA BARBOSA SOARES 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3377.85</v>
      </c>
    </row>
    <row r="67" spans="1:12" s="8" customFormat="1" ht="19.5" customHeight="1" x14ac:dyDescent="0.2">
      <c r="A67" s="3">
        <f>IFERROR(VLOOKUP(B67,'[1]DADOS (OCULTAR)'!$Q$3:$S$133,3,0),"")</f>
        <v>9039744001409</v>
      </c>
      <c r="B67" s="4" t="str">
        <f>'[1]TCE - ANEXO IV - Preencher'!C76</f>
        <v>UPAE GARANHUNS</v>
      </c>
      <c r="C67" s="4" t="str">
        <f>'[1]TCE - ANEXO IV - Preencher'!E76</f>
        <v>5.15 - Serviços Domésticos</v>
      </c>
      <c r="D67" s="3">
        <f>'[1]TCE - ANEXO IV - Preencher'!F76</f>
        <v>6272575004803</v>
      </c>
      <c r="E67" s="5" t="str">
        <f>'[1]TCE - ANEXO IV - Preencher'!G76</f>
        <v xml:space="preserve">LAVEBRAS GESTAO DE TEXTEIS S 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5167</v>
      </c>
      <c r="I67" s="6">
        <f>IF('[1]TCE - ANEXO IV - Preencher'!K76="","",'[1]TCE - ANEXO IV - Preencher'!K76)</f>
        <v>44965</v>
      </c>
      <c r="J67" s="5" t="str">
        <f>'[1]TCE - ANEXO IV - Preencher'!L76</f>
        <v>SZKD49016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5152.28</v>
      </c>
    </row>
    <row r="68" spans="1:12" s="8" customFormat="1" ht="19.5" customHeight="1" x14ac:dyDescent="0.2">
      <c r="A68" s="3">
        <f>IFERROR(VLOOKUP(B68,'[1]DADOS (OCULTAR)'!$Q$3:$S$133,3,0),"")</f>
        <v>9039744001409</v>
      </c>
      <c r="B68" s="4" t="str">
        <f>'[1]TCE - ANEXO IV - Preencher'!C77</f>
        <v>UPAE GARANHUNS</v>
      </c>
      <c r="C68" s="4" t="str">
        <f>'[1]TCE - ANEXO IV - Preencher'!E77</f>
        <v>5.10 - Detetização/Tratamento de Resíduos e Afins</v>
      </c>
      <c r="D68" s="3">
        <f>'[1]TCE - ANEXO IV - Preencher'!F77</f>
        <v>11863530000180</v>
      </c>
      <c r="E68" s="5" t="str">
        <f>'[1]TCE - ANEXO IV - Preencher'!G77</f>
        <v xml:space="preserve">BRASCON GESTAO AMBIENTAL LTDA 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00140852</v>
      </c>
      <c r="I68" s="6">
        <f>IF('[1]TCE - ANEXO IV - Preencher'!K77="","",'[1]TCE - ANEXO IV - Preencher'!K77)</f>
        <v>44970</v>
      </c>
      <c r="J68" s="5" t="str">
        <f>'[1]TCE - ANEXO IV - Preencher'!L77</f>
        <v>TH24KNU77</v>
      </c>
      <c r="K68" s="5" t="str">
        <f>IF(F68="B",LEFT('[1]TCE - ANEXO IV - Preencher'!M77,2),IF(F68="S",LEFT('[1]TCE - ANEXO IV - Preencher'!M77,7),IF('[1]TCE - ANEXO IV - Preencher'!H77="","")))</f>
        <v>2611309</v>
      </c>
      <c r="L68" s="7">
        <f>'[1]TCE - ANEXO IV - Preencher'!N77</f>
        <v>252.43</v>
      </c>
    </row>
    <row r="69" spans="1:12" s="8" customFormat="1" ht="19.5" customHeight="1" x14ac:dyDescent="0.2">
      <c r="A69" s="3">
        <f>IFERROR(VLOOKUP(B69,'[1]DADOS (OCULTAR)'!$Q$3:$S$133,3,0),"")</f>
        <v>9039744001409</v>
      </c>
      <c r="B69" s="4" t="str">
        <f>'[1]TCE - ANEXO IV - Preencher'!C78</f>
        <v>UPAE GARANHUNS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92306257000780</v>
      </c>
      <c r="E69" s="5" t="str">
        <f>'[1]TCE - ANEXO IV - Preencher'!G78</f>
        <v xml:space="preserve">MV INFORMATICA NORDESTE LTDA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00050377</v>
      </c>
      <c r="I69" s="6">
        <f>IF('[1]TCE - ANEXO IV - Preencher'!K78="","",'[1]TCE - ANEXO IV - Preencher'!K78)</f>
        <v>44932</v>
      </c>
      <c r="J69" s="5" t="str">
        <f>'[1]TCE - ANEXO IV - Preencher'!L78</f>
        <v>7FX7N2RQ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13345.63</v>
      </c>
    </row>
    <row r="70" spans="1:12" s="8" customFormat="1" ht="19.5" customHeight="1" x14ac:dyDescent="0.2">
      <c r="A70" s="3">
        <f>IFERROR(VLOOKUP(B70,'[1]DADOS (OCULTAR)'!$Q$3:$S$133,3,0),"")</f>
        <v>9039744001409</v>
      </c>
      <c r="B70" s="4" t="str">
        <f>'[1]TCE - ANEXO IV - Preencher'!C79</f>
        <v>UPAE GARANHUNS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92306257000780</v>
      </c>
      <c r="E70" s="5" t="str">
        <f>'[1]TCE - ANEXO IV - Preencher'!G79</f>
        <v xml:space="preserve">MV INFORMATICA NORDESTE LTDA 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563</v>
      </c>
      <c r="I70" s="6" t="str">
        <f>IF('[1]TCE - ANEXO IV - Preencher'!K79="","",'[1]TCE - ANEXO IV - Preencher'!K79)</f>
        <v>30/01/2023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110.13</v>
      </c>
    </row>
    <row r="71" spans="1:12" s="8" customFormat="1" ht="19.5" customHeight="1" x14ac:dyDescent="0.2">
      <c r="A71" s="3">
        <f>IFERROR(VLOOKUP(B71,'[1]DADOS (OCULTAR)'!$Q$3:$S$133,3,0),"")</f>
        <v>9039744001409</v>
      </c>
      <c r="B71" s="4" t="str">
        <f>'[1]TCE - ANEXO IV - Preencher'!C80</f>
        <v>UPAE GARANHUNS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92306257000780</v>
      </c>
      <c r="E71" s="5" t="str">
        <f>'[1]TCE - ANEXO IV - Preencher'!G80</f>
        <v xml:space="preserve">MV INFORMATICA NORDESTE LTDA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00050884</v>
      </c>
      <c r="I71" s="6">
        <f>IF('[1]TCE - ANEXO IV - Preencher'!K80="","",'[1]TCE - ANEXO IV - Preencher'!K80)</f>
        <v>44937</v>
      </c>
      <c r="J71" s="5" t="str">
        <f>'[1]TCE - ANEXO IV - Preencher'!L80</f>
        <v>2DHNMQPY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13000</v>
      </c>
    </row>
    <row r="72" spans="1:12" s="8" customFormat="1" ht="19.5" customHeight="1" x14ac:dyDescent="0.2">
      <c r="A72" s="3">
        <f>IFERROR(VLOOKUP(B72,'[1]DADOS (OCULTAR)'!$Q$3:$S$133,3,0),"")</f>
        <v>9039744001409</v>
      </c>
      <c r="B72" s="4" t="str">
        <f>'[1]TCE - ANEXO IV - Preencher'!C81</f>
        <v>UPAE GARANHUNS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16783034000130</v>
      </c>
      <c r="E72" s="5" t="str">
        <f>'[1]TCE - ANEXO IV - Preencher'!G81</f>
        <v>SINTESE LICENCIAMENTO DE PROG PARA COMPRAS ON LINE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00024386</v>
      </c>
      <c r="I72" s="6">
        <f>IF('[1]TCE - ANEXO IV - Preencher'!K81="","",'[1]TCE - ANEXO IV - Preencher'!K81)</f>
        <v>44958</v>
      </c>
      <c r="J72" s="5" t="str">
        <f>'[1]TCE - ANEXO IV - Preencher'!L81</f>
        <v>GIIRYXTZ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1000</v>
      </c>
    </row>
    <row r="73" spans="1:12" s="8" customFormat="1" ht="19.5" customHeight="1" x14ac:dyDescent="0.2">
      <c r="A73" s="3">
        <f>IFERROR(VLOOKUP(B73,'[1]DADOS (OCULTAR)'!$Q$3:$S$133,3,0),"")</f>
        <v>9039744001409</v>
      </c>
      <c r="B73" s="4" t="str">
        <f>'[1]TCE - ANEXO IV - Preencher'!C82</f>
        <v>UPAE GARANHUNS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5620302000267</v>
      </c>
      <c r="E73" s="5" t="str">
        <f>'[1]TCE - ANEXO IV - Preencher'!G82</f>
        <v xml:space="preserve">GREEN PAPER FREE SOLUCOES SEM PAPEL LTDA ME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00004218</v>
      </c>
      <c r="I73" s="6">
        <f>IF('[1]TCE - ANEXO IV - Preencher'!K82="","",'[1]TCE - ANEXO IV - Preencher'!K82)</f>
        <v>44951</v>
      </c>
      <c r="J73" s="5" t="str">
        <f>'[1]TCE - ANEXO IV - Preencher'!L82</f>
        <v>G5S9Y6NGH</v>
      </c>
      <c r="K73" s="5" t="str">
        <f>IF(F73="B",LEFT('[1]TCE - ANEXO IV - Preencher'!M82,2),IF(F73="S",LEFT('[1]TCE - ANEXO IV - Preencher'!M82,7),IF('[1]TCE - ANEXO IV - Preencher'!H82="","")))</f>
        <v>2602308</v>
      </c>
      <c r="L73" s="7">
        <f>'[1]TCE - ANEXO IV - Preencher'!N82</f>
        <v>2946.72</v>
      </c>
    </row>
    <row r="74" spans="1:12" s="8" customFormat="1" ht="19.5" customHeight="1" x14ac:dyDescent="0.2">
      <c r="A74" s="3">
        <f>IFERROR(VLOOKUP(B74,'[1]DADOS (OCULTAR)'!$Q$3:$S$133,3,0),"")</f>
        <v>9039744001409</v>
      </c>
      <c r="B74" s="4" t="str">
        <f>'[1]TCE - ANEXO IV - Preencher'!C83</f>
        <v>UPAE GARANHUNS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53113791000122</v>
      </c>
      <c r="E74" s="5" t="str">
        <f>'[1]TCE - ANEXO IV - Preencher'!G83</f>
        <v xml:space="preserve">TOTVS S 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03470820</v>
      </c>
      <c r="I74" s="6">
        <f>IF('[1]TCE - ANEXO IV - Preencher'!K83="","",'[1]TCE - ANEXO IV - Preencher'!K83)</f>
        <v>44938</v>
      </c>
      <c r="J74" s="5" t="str">
        <f>'[1]TCE - ANEXO IV - Preencher'!L83</f>
        <v>JYPVTEID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492.88</v>
      </c>
    </row>
    <row r="75" spans="1:12" s="8" customFormat="1" ht="19.5" customHeight="1" x14ac:dyDescent="0.2">
      <c r="A75" s="3">
        <f>IFERROR(VLOOKUP(B75,'[1]DADOS (OCULTAR)'!$Q$3:$S$133,3,0),"")</f>
        <v>9039744001409</v>
      </c>
      <c r="B75" s="4" t="str">
        <f>'[1]TCE - ANEXO IV - Preencher'!C84</f>
        <v>UPAE GARANHUNS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53113791001285</v>
      </c>
      <c r="E75" s="5" t="str">
        <f>'[1]TCE - ANEXO IV - Preencher'!G84</f>
        <v xml:space="preserve">TOTVS S A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2781</v>
      </c>
      <c r="I75" s="6">
        <f>IF('[1]TCE - ANEXO IV - Preencher'!K84="","",'[1]TCE - ANEXO IV - Preencher'!K84)</f>
        <v>44931</v>
      </c>
      <c r="J75" s="5" t="str">
        <f>'[1]TCE - ANEXO IV - Preencher'!L84</f>
        <v>497D2462</v>
      </c>
      <c r="K75" s="5" t="str">
        <f>IF(F75="B",LEFT('[1]TCE - ANEXO IV - Preencher'!M84,2),IF(F75="S",LEFT('[1]TCE - ANEXO IV - Preencher'!M84,7),IF('[1]TCE - ANEXO IV - Preencher'!H84="","")))</f>
        <v>3106200</v>
      </c>
      <c r="L75" s="7">
        <f>'[1]TCE - ANEXO IV - Preencher'!N84</f>
        <v>1138.6099999999999</v>
      </c>
    </row>
    <row r="76" spans="1:12" s="8" customFormat="1" ht="19.5" customHeight="1" x14ac:dyDescent="0.2">
      <c r="A76" s="3">
        <f>IFERROR(VLOOKUP(B76,'[1]DADOS (OCULTAR)'!$Q$3:$S$133,3,0),"")</f>
        <v>9039744001409</v>
      </c>
      <c r="B76" s="4" t="str">
        <f>'[1]TCE - ANEXO IV - Preencher'!C85</f>
        <v>UPAE GARANHUNS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53113791001285</v>
      </c>
      <c r="E76" s="5" t="str">
        <f>'[1]TCE - ANEXO IV - Preencher'!G85</f>
        <v xml:space="preserve">TOTVS S A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2756</v>
      </c>
      <c r="I76" s="6">
        <f>IF('[1]TCE - ANEXO IV - Preencher'!K85="","",'[1]TCE - ANEXO IV - Preencher'!K85)</f>
        <v>44931</v>
      </c>
      <c r="J76" s="5" t="str">
        <f>'[1]TCE - ANEXO IV - Preencher'!L85</f>
        <v>1A58C60A</v>
      </c>
      <c r="K76" s="5" t="str">
        <f>IF(F76="B",LEFT('[1]TCE - ANEXO IV - Preencher'!M85,2),IF(F76="S",LEFT('[1]TCE - ANEXO IV - Preencher'!M85,7),IF('[1]TCE - ANEXO IV - Preencher'!H85="","")))</f>
        <v>3106200</v>
      </c>
      <c r="L76" s="7">
        <f>'[1]TCE - ANEXO IV - Preencher'!N85</f>
        <v>163.11000000000001</v>
      </c>
    </row>
    <row r="77" spans="1:12" s="8" customFormat="1" ht="19.5" customHeight="1" x14ac:dyDescent="0.2">
      <c r="A77" s="3">
        <f>IFERROR(VLOOKUP(B77,'[1]DADOS (OCULTAR)'!$Q$3:$S$133,3,0),"")</f>
        <v>9039744001409</v>
      </c>
      <c r="B77" s="4" t="str">
        <f>'[1]TCE - ANEXO IV - Preencher'!C86</f>
        <v>UPAE GARANHUNS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9236362000150</v>
      </c>
      <c r="E77" s="5" t="str">
        <f>'[1]TCE - ANEXO IV - Preencher'!G86</f>
        <v>SELECTY TECNOLOGIA PARA RH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7330</v>
      </c>
      <c r="I77" s="6">
        <f>IF('[1]TCE - ANEXO IV - Preencher'!K86="","",'[1]TCE - ANEXO IV - Preencher'!K86)</f>
        <v>44958</v>
      </c>
      <c r="J77" s="5" t="str">
        <f>'[1]TCE - ANEXO IV - Preencher'!L86</f>
        <v>HEQ1430I</v>
      </c>
      <c r="K77" s="5" t="str">
        <f>IF(F77="B",LEFT('[1]TCE - ANEXO IV - Preencher'!M86,2),IF(F77="S",LEFT('[1]TCE - ANEXO IV - Preencher'!M86,7),IF('[1]TCE - ANEXO IV - Preencher'!H86="","")))</f>
        <v>4106902</v>
      </c>
      <c r="L77" s="7">
        <f>'[1]TCE - ANEXO IV - Preencher'!N86</f>
        <v>152</v>
      </c>
    </row>
    <row r="78" spans="1:12" s="8" customFormat="1" ht="19.5" customHeight="1" x14ac:dyDescent="0.2">
      <c r="A78" s="3">
        <f>IFERROR(VLOOKUP(B78,'[1]DADOS (OCULTAR)'!$Q$3:$S$133,3,0),"")</f>
        <v>9039744001409</v>
      </c>
      <c r="B78" s="4" t="str">
        <f>'[1]TCE - ANEXO IV - Preencher'!C87</f>
        <v>UPAE GARANHUNS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5401067000151</v>
      </c>
      <c r="E78" s="5" t="str">
        <f>'[1]TCE - ANEXO IV - Preencher'!G87</f>
        <v xml:space="preserve">TEIKO SOLUÇÕES EM TECNOLOGIA DA INFORMAÇÃO LTDA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27513</v>
      </c>
      <c r="I78" s="6">
        <f>IF('[1]TCE - ANEXO IV - Preencher'!K87="","",'[1]TCE - ANEXO IV - Preencher'!K87)</f>
        <v>44939</v>
      </c>
      <c r="J78" s="5" t="str">
        <f>'[1]TCE - ANEXO IV - Preencher'!L87</f>
        <v>973DBFFFFE</v>
      </c>
      <c r="K78" s="5" t="str">
        <f>IF(F78="B",LEFT('[1]TCE - ANEXO IV - Preencher'!M87,2),IF(F78="S",LEFT('[1]TCE - ANEXO IV - Preencher'!M87,7),IF('[1]TCE - ANEXO IV - Preencher'!H87="","")))</f>
        <v>4202404</v>
      </c>
      <c r="L78" s="7">
        <f>'[1]TCE - ANEXO IV - Preencher'!N87</f>
        <v>6305</v>
      </c>
    </row>
    <row r="79" spans="1:12" s="8" customFormat="1" ht="19.5" customHeight="1" x14ac:dyDescent="0.2">
      <c r="A79" s="3">
        <f>IFERROR(VLOOKUP(B79,'[1]DADOS (OCULTAR)'!$Q$3:$S$133,3,0),"")</f>
        <v>9039744001409</v>
      </c>
      <c r="B79" s="4" t="str">
        <f>'[1]TCE - ANEXO IV - Preencher'!C88</f>
        <v>UPAE GARANHUNS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5020356000100</v>
      </c>
      <c r="E79" s="5" t="str">
        <f>'[1]TCE - ANEXO IV - Preencher'!G88</f>
        <v>BID COMERCIO E SERVICOS EM TECNOLOGIA DA INFORMACAO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00005209</v>
      </c>
      <c r="I79" s="6">
        <f>IF('[1]TCE - ANEXO IV - Preencher'!K88="","",'[1]TCE - ANEXO IV - Preencher'!K88)</f>
        <v>44956</v>
      </c>
      <c r="J79" s="5" t="str">
        <f>'[1]TCE - ANEXO IV - Preencher'!L88</f>
        <v>YSUJDLG3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5313.3</v>
      </c>
    </row>
    <row r="80" spans="1:12" s="8" customFormat="1" ht="19.5" customHeight="1" x14ac:dyDescent="0.2">
      <c r="A80" s="3">
        <f>IFERROR(VLOOKUP(B80,'[1]DADOS (OCULTAR)'!$Q$3:$S$133,3,0),"")</f>
        <v>9039744001409</v>
      </c>
      <c r="B80" s="4" t="str">
        <f>'[1]TCE - ANEXO IV - Preencher'!C89</f>
        <v>UPAE GARANHUNS</v>
      </c>
      <c r="C80" s="4" t="str">
        <f>'[1]TCE - ANEXO IV - Preencher'!E89</f>
        <v>5.22 - Vigilância Ostensiva / Monitorada</v>
      </c>
      <c r="D80" s="3">
        <f>'[1]TCE - ANEXO IV - Preencher'!F89</f>
        <v>9212665000214</v>
      </c>
      <c r="E80" s="5" t="str">
        <f>'[1]TCE - ANEXO IV - Preencher'!G89</f>
        <v xml:space="preserve">SERVAL SERVIÇOS DE SEGURANÇA LTDA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000000172</v>
      </c>
      <c r="I80" s="6">
        <f>IF('[1]TCE - ANEXO IV - Preencher'!K89="","",'[1]TCE - ANEXO IV - Preencher'!K89)</f>
        <v>44945</v>
      </c>
      <c r="J80" s="5" t="str">
        <f>'[1]TCE - ANEXO IV - Preencher'!L89</f>
        <v>LRQT78928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27537.45</v>
      </c>
    </row>
    <row r="81" spans="1:12" s="8" customFormat="1" ht="19.5" customHeight="1" x14ac:dyDescent="0.2">
      <c r="A81" s="3">
        <f>IFERROR(VLOOKUP(B81,'[1]DADOS (OCULTAR)'!$Q$3:$S$133,3,0),"")</f>
        <v>9039744001409</v>
      </c>
      <c r="B81" s="4" t="str">
        <f>'[1]TCE - ANEXO IV - Preencher'!C90</f>
        <v>UPAE GARANHUNS</v>
      </c>
      <c r="C81" s="4" t="str">
        <f>'[1]TCE - ANEXO IV - Preencher'!E90</f>
        <v>5.99 - Outros Serviços de Terceiros Pessoa Jurídica</v>
      </c>
      <c r="D81" s="3">
        <f>'[1]TCE - ANEXO IV - Preencher'!F90</f>
        <v>35521046000130</v>
      </c>
      <c r="E81" s="5" t="str">
        <f>'[1]TCE - ANEXO IV - Preencher'!G90</f>
        <v>TGI CONSULTORIAS E TREINAMENTOS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00022537</v>
      </c>
      <c r="I81" s="6">
        <f>IF('[1]TCE - ANEXO IV - Preencher'!K90="","",'[1]TCE - ANEXO IV - Preencher'!K90)</f>
        <v>44932</v>
      </c>
      <c r="J81" s="5" t="str">
        <f>'[1]TCE - ANEXO IV - Preencher'!L90</f>
        <v>JDKIELD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3600</v>
      </c>
    </row>
    <row r="82" spans="1:12" s="8" customFormat="1" ht="19.5" customHeight="1" x14ac:dyDescent="0.2">
      <c r="A82" s="3">
        <f>IFERROR(VLOOKUP(B82,'[1]DADOS (OCULTAR)'!$Q$3:$S$133,3,0),"")</f>
        <v>9039744001409</v>
      </c>
      <c r="B82" s="4" t="str">
        <f>'[1]TCE - ANEXO IV - Preencher'!C91</f>
        <v>UPAE GARANHUNS</v>
      </c>
      <c r="C82" s="4" t="str">
        <f>'[1]TCE - ANEXO IV - Preencher'!E91</f>
        <v>5.99 - Outros Serviços de Terceiros Pessoa Jurídica</v>
      </c>
      <c r="D82" s="3">
        <f>'[1]TCE - ANEXO IV - Preencher'!F91</f>
        <v>58921792000117</v>
      </c>
      <c r="E82" s="5" t="str">
        <f>'[1]TCE - ANEXO IV - Preencher'!G91</f>
        <v xml:space="preserve">PLANISA PLANEJAMENTO E ORGANIZAÇÃO DE INST DE SAUDE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00029013</v>
      </c>
      <c r="I82" s="6">
        <f>IF('[1]TCE - ANEXO IV - Preencher'!K91="","",'[1]TCE - ANEXO IV - Preencher'!K91)</f>
        <v>44931</v>
      </c>
      <c r="J82" s="5" t="str">
        <f>'[1]TCE - ANEXO IV - Preencher'!L91</f>
        <v>K6IJPVCC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4338.2</v>
      </c>
    </row>
    <row r="83" spans="1:12" s="8" customFormat="1" ht="19.5" customHeight="1" x14ac:dyDescent="0.2">
      <c r="A83" s="3">
        <f>IFERROR(VLOOKUP(B83,'[1]DADOS (OCULTAR)'!$Q$3:$S$133,3,0),"")</f>
        <v>9039744001409</v>
      </c>
      <c r="B83" s="4" t="str">
        <f>'[1]TCE - ANEXO IV - Preencher'!C92</f>
        <v>UPAE GARANHUNS</v>
      </c>
      <c r="C83" s="4" t="str">
        <f>'[1]TCE - ANEXO IV - Preencher'!E92</f>
        <v>5.10 - Detetização/Tratamento de Resíduos e Afins</v>
      </c>
      <c r="D83" s="3">
        <f>'[1]TCE - ANEXO IV - Preencher'!F92</f>
        <v>10333266000100</v>
      </c>
      <c r="E83" s="5" t="str">
        <f>'[1]TCE - ANEXO IV - Preencher'!G92</f>
        <v xml:space="preserve">CARLOS ANTONIO DE OLIVEIRA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00009973</v>
      </c>
      <c r="I83" s="6">
        <f>IF('[1]TCE - ANEXO IV - Preencher'!K92="","",'[1]TCE - ANEXO IV - Preencher'!K92)</f>
        <v>44952</v>
      </c>
      <c r="J83" s="5" t="str">
        <f>'[1]TCE - ANEXO IV - Preencher'!L92</f>
        <v>SRGFAXZJ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330</v>
      </c>
    </row>
    <row r="84" spans="1:12" s="8" customFormat="1" ht="19.5" customHeight="1" x14ac:dyDescent="0.2">
      <c r="A84" s="3">
        <f>IFERROR(VLOOKUP(B84,'[1]DADOS (OCULTAR)'!$Q$3:$S$133,3,0),"")</f>
        <v>9039744001409</v>
      </c>
      <c r="B84" s="4" t="str">
        <f>'[1]TCE - ANEXO IV - Preencher'!C93</f>
        <v>UPAE GARANHUNS</v>
      </c>
      <c r="C84" s="4" t="str">
        <f>'[1]TCE - ANEXO IV - Preencher'!E93</f>
        <v>5.23 - Limpeza e Conservação</v>
      </c>
      <c r="D84" s="3">
        <f>'[1]TCE - ANEXO IV - Preencher'!F93</f>
        <v>10229013000190</v>
      </c>
      <c r="E84" s="5" t="str">
        <f>'[1]TCE - ANEXO IV - Preencher'!G93</f>
        <v xml:space="preserve">INTERCLEAN ADMINISTRAÇÃO LTDA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00000813</v>
      </c>
      <c r="I84" s="6">
        <f>IF('[1]TCE - ANEXO IV - Preencher'!K93="","",'[1]TCE - ANEXO IV - Preencher'!K93)</f>
        <v>44937</v>
      </c>
      <c r="J84" s="5" t="str">
        <f>'[1]TCE - ANEXO IV - Preencher'!L93</f>
        <v>FZKPXARW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80056.66</v>
      </c>
    </row>
    <row r="85" spans="1:12" s="8" customFormat="1" ht="19.5" customHeight="1" x14ac:dyDescent="0.2">
      <c r="A85" s="3">
        <f>IFERROR(VLOOKUP(B85,'[1]DADOS (OCULTAR)'!$Q$3:$S$133,3,0),"")</f>
        <v>9039744001409</v>
      </c>
      <c r="B85" s="4" t="str">
        <f>'[1]TCE - ANEXO IV - Preencher'!C94</f>
        <v>UPAE GARANHUNS</v>
      </c>
      <c r="C85" s="4" t="str">
        <f>'[1]TCE - ANEXO IV - Preencher'!E94</f>
        <v>5.99 - Outros Serviços de Terceiros Pessoa Jurídica</v>
      </c>
      <c r="D85" s="3">
        <f>'[1]TCE - ANEXO IV - Preencher'!F94</f>
        <v>2512303000119</v>
      </c>
      <c r="E85" s="5" t="str">
        <f>'[1]TCE - ANEXO IV - Preencher'!G94</f>
        <v>NOROES AZEVEDO SOCIEDADE DE ADVOGADOS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00006260</v>
      </c>
      <c r="I85" s="6">
        <f>IF('[1]TCE - ANEXO IV - Preencher'!K94="","",'[1]TCE - ANEXO IV - Preencher'!K94)</f>
        <v>44929</v>
      </c>
      <c r="J85" s="5" t="str">
        <f>'[1]TCE - ANEXO IV - Preencher'!L94</f>
        <v>NVFQUZXZ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6372</v>
      </c>
    </row>
    <row r="86" spans="1:12" s="8" customFormat="1" ht="19.5" customHeight="1" x14ac:dyDescent="0.2">
      <c r="A86" s="3">
        <f>IFERROR(VLOOKUP(B86,'[1]DADOS (OCULTAR)'!$Q$3:$S$133,3,0),"")</f>
        <v>9039744001409</v>
      </c>
      <c r="B86" s="4" t="str">
        <f>'[1]TCE - ANEXO IV - Preencher'!C95</f>
        <v>UPAE GARANHUNS</v>
      </c>
      <c r="C86" s="4" t="str">
        <f>'[1]TCE - ANEXO IV - Preencher'!E95</f>
        <v>5.99 - Outros Serviços de Terceiros Pessoa Jurídica</v>
      </c>
      <c r="D86" s="3">
        <f>'[1]TCE - ANEXO IV - Preencher'!F95</f>
        <v>2512303000119</v>
      </c>
      <c r="E86" s="5" t="str">
        <f>'[1]TCE - ANEXO IV - Preencher'!G95</f>
        <v>NOROES AZEVEDO SOCIEDADE DE ADVOGADOS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00006259</v>
      </c>
      <c r="I86" s="6">
        <f>IF('[1]TCE - ANEXO IV - Preencher'!K95="","",'[1]TCE - ANEXO IV - Preencher'!K95)</f>
        <v>44929</v>
      </c>
      <c r="J86" s="5" t="str">
        <f>'[1]TCE - ANEXO IV - Preencher'!L95</f>
        <v>4VYUED2R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2690.4</v>
      </c>
    </row>
    <row r="87" spans="1:12" s="8" customFormat="1" ht="19.5" customHeight="1" x14ac:dyDescent="0.2">
      <c r="A87" s="3">
        <f>IFERROR(VLOOKUP(B87,'[1]DADOS (OCULTAR)'!$Q$3:$S$133,3,0),"")</f>
        <v>9039744001409</v>
      </c>
      <c r="B87" s="4" t="str">
        <f>'[1]TCE - ANEXO IV - Preencher'!C96</f>
        <v>UPAE GARANHUNS</v>
      </c>
      <c r="C87" s="4" t="str">
        <f>'[1]TCE - ANEXO IV - Preencher'!E96</f>
        <v>5.99 - Outros Serviços de Terceiros Pessoa Jurídica</v>
      </c>
      <c r="D87" s="3">
        <f>'[1]TCE - ANEXO IV - Preencher'!F96</f>
        <v>17336915000175</v>
      </c>
      <c r="E87" s="5" t="str">
        <f>'[1]TCE - ANEXO IV - Preencher'!G96</f>
        <v>LEANDRO SILVA DA ROCHA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000000151</v>
      </c>
      <c r="I87" s="6">
        <f>IF('[1]TCE - ANEXO IV - Preencher'!K96="","",'[1]TCE - ANEXO IV - Preencher'!K96)</f>
        <v>44974</v>
      </c>
      <c r="J87" s="5" t="str">
        <f>'[1]TCE - ANEXO IV - Preencher'!L96</f>
        <v>PJCH08404</v>
      </c>
      <c r="K87" s="5" t="str">
        <f>IF(F87="B",LEFT('[1]TCE - ANEXO IV - Preencher'!M96,2),IF(F87="S",LEFT('[1]TCE - ANEXO IV - Preencher'!M96,7),IF('[1]TCE - ANEXO IV - Preencher'!H96="","")))</f>
        <v>2606002</v>
      </c>
      <c r="L87" s="7">
        <f>'[1]TCE - ANEXO IV - Preencher'!N96</f>
        <v>319.88</v>
      </c>
    </row>
    <row r="88" spans="1:12" s="8" customFormat="1" ht="19.5" customHeight="1" x14ac:dyDescent="0.2">
      <c r="A88" s="3">
        <f>IFERROR(VLOOKUP(B88,'[1]DADOS (OCULTAR)'!$Q$3:$S$133,3,0),"")</f>
        <v>9039744001409</v>
      </c>
      <c r="B88" s="4" t="str">
        <f>'[1]TCE - ANEXO IV - Preencher'!C97</f>
        <v>UPAE GARANHUNS</v>
      </c>
      <c r="C88" s="4" t="str">
        <f>'[1]TCE - ANEXO IV - Preencher'!E97</f>
        <v>5.99 - Outros Serviços de Terceiros Pessoa Jurídica</v>
      </c>
      <c r="D88" s="3">
        <f>'[1]TCE - ANEXO IV - Preencher'!F97</f>
        <v>18676958000162</v>
      </c>
      <c r="E88" s="5" t="str">
        <f>'[1]TCE - ANEXO IV - Preencher'!G97</f>
        <v>ADRICELIA MONTEIRO TEIXEIRA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000000095</v>
      </c>
      <c r="I88" s="6">
        <f>IF('[1]TCE - ANEXO IV - Preencher'!K97="","",'[1]TCE - ANEXO IV - Preencher'!K97)</f>
        <v>44959</v>
      </c>
      <c r="J88" s="5" t="str">
        <f>'[1]TCE - ANEXO IV - Preencher'!L97</f>
        <v>QGHG12750</v>
      </c>
      <c r="K88" s="5" t="str">
        <f>IF(F88="B",LEFT('[1]TCE - ANEXO IV - Preencher'!M97,2),IF(F88="S",LEFT('[1]TCE - ANEXO IV - Preencher'!M97,7),IF('[1]TCE - ANEXO IV - Preencher'!H97="","")))</f>
        <v>2606002</v>
      </c>
      <c r="L88" s="7">
        <f>'[1]TCE - ANEXO IV - Preencher'!N97</f>
        <v>1100</v>
      </c>
    </row>
    <row r="89" spans="1:12" s="8" customFormat="1" ht="19.5" customHeight="1" x14ac:dyDescent="0.2">
      <c r="A89" s="3">
        <f>IFERROR(VLOOKUP(B89,'[1]DADOS (OCULTAR)'!$Q$3:$S$133,3,0),"")</f>
        <v>9039744001409</v>
      </c>
      <c r="B89" s="4" t="str">
        <f>'[1]TCE - ANEXO IV - Preencher'!C98</f>
        <v>UPAE GARANHUNS</v>
      </c>
      <c r="C89" s="4" t="str">
        <f>'[1]TCE - ANEXO IV - Preencher'!E98</f>
        <v>5.99 - Outros Serviços de Terceiros Pessoa Jurídica</v>
      </c>
      <c r="D89" s="3">
        <f>'[1]TCE - ANEXO IV - Preencher'!F98</f>
        <v>12008774000148</v>
      </c>
      <c r="E89" s="5" t="str">
        <f>'[1]TCE - ANEXO IV - Preencher'!G98</f>
        <v xml:space="preserve">CLODOALDO DA SILVA NEVES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000000063</v>
      </c>
      <c r="I89" s="6">
        <f>IF('[1]TCE - ANEXO IV - Preencher'!K98="","",'[1]TCE - ANEXO IV - Preencher'!K98)</f>
        <v>44958</v>
      </c>
      <c r="J89" s="5" t="str">
        <f>'[1]TCE - ANEXO IV - Preencher'!L98</f>
        <v>PZCK10941</v>
      </c>
      <c r="K89" s="5" t="str">
        <f>IF(F89="B",LEFT('[1]TCE - ANEXO IV - Preencher'!M98,2),IF(F89="S",LEFT('[1]TCE - ANEXO IV - Preencher'!M98,7),IF('[1]TCE - ANEXO IV - Preencher'!H98="","")))</f>
        <v>2606002</v>
      </c>
      <c r="L89" s="7">
        <f>'[1]TCE - ANEXO IV - Preencher'!N98</f>
        <v>420</v>
      </c>
    </row>
    <row r="90" spans="1:12" s="8" customFormat="1" ht="19.5" customHeight="1" x14ac:dyDescent="0.2">
      <c r="A90" s="3">
        <f>IFERROR(VLOOKUP(B90,'[1]DADOS (OCULTAR)'!$Q$3:$S$133,3,0),"")</f>
        <v>9039744001409</v>
      </c>
      <c r="B90" s="4" t="str">
        <f>'[1]TCE - ANEXO IV - Preencher'!C99</f>
        <v>UPAE GARANHUNS</v>
      </c>
      <c r="C90" s="4" t="str">
        <f>'[1]TCE - ANEXO IV - Preencher'!E99</f>
        <v>5.99 - Outros Serviços de Terceiros Pessoa Jurídica</v>
      </c>
      <c r="D90" s="3">
        <f>'[1]TCE - ANEXO IV - Preencher'!F99</f>
        <v>1825600000151</v>
      </c>
      <c r="E90" s="5" t="str">
        <f>'[1]TCE - ANEXO IV - Preencher'!G99</f>
        <v xml:space="preserve">LAMEN LTDA ME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000004856</v>
      </c>
      <c r="I90" s="6">
        <f>IF('[1]TCE - ANEXO IV - Preencher'!K99="","",'[1]TCE - ANEXO IV - Preencher'!K99)</f>
        <v>44958</v>
      </c>
      <c r="J90" s="5" t="str">
        <f>'[1]TCE - ANEXO IV - Preencher'!L99</f>
        <v>GMHA05770</v>
      </c>
      <c r="K90" s="5" t="str">
        <f>IF(F90="B",LEFT('[1]TCE - ANEXO IV - Preencher'!M99,2),IF(F90="S",LEFT('[1]TCE - ANEXO IV - Preencher'!M99,7),IF('[1]TCE - ANEXO IV - Preencher'!H99="","")))</f>
        <v>2606002</v>
      </c>
      <c r="L90" s="7">
        <f>'[1]TCE - ANEXO IV - Preencher'!N99</f>
        <v>240</v>
      </c>
    </row>
    <row r="91" spans="1:12" s="8" customFormat="1" ht="19.5" customHeight="1" x14ac:dyDescent="0.2">
      <c r="A91" s="3">
        <f>IFERROR(VLOOKUP(B91,'[1]DADOS (OCULTAR)'!$Q$3:$S$133,3,0),"")</f>
        <v>9039744001409</v>
      </c>
      <c r="B91" s="4" t="str">
        <f>'[1]TCE - ANEXO IV - Preencher'!C100</f>
        <v>UPAE GARANHUNS</v>
      </c>
      <c r="C91" s="4" t="str">
        <f>'[1]TCE - ANEXO IV - Preencher'!E100</f>
        <v>5.99 - Outros Serviços de Terceiros Pessoa Jurídica</v>
      </c>
      <c r="D91" s="3">
        <f>'[1]TCE - ANEXO IV - Preencher'!F100</f>
        <v>13409775000329</v>
      </c>
      <c r="E91" s="5" t="str">
        <f>'[1]TCE - ANEXO IV - Preencher'!G100</f>
        <v>LINUS LOG LTDA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000002025</v>
      </c>
      <c r="I91" s="6">
        <f>IF('[1]TCE - ANEXO IV - Preencher'!K100="","",'[1]TCE - ANEXO IV - Preencher'!K100)</f>
        <v>44960</v>
      </c>
      <c r="J91" s="5" t="str">
        <f>'[1]TCE - ANEXO IV - Preencher'!L100</f>
        <v>LXWO51881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566.92999999999995</v>
      </c>
    </row>
    <row r="92" spans="1:12" s="8" customFormat="1" ht="19.5" customHeight="1" x14ac:dyDescent="0.2">
      <c r="A92" s="3">
        <f>IFERROR(VLOOKUP(B92,'[1]DADOS (OCULTAR)'!$Q$3:$S$133,3,0),"")</f>
        <v>9039744001409</v>
      </c>
      <c r="B92" s="4" t="str">
        <f>'[1]TCE - ANEXO IV - Preencher'!C101</f>
        <v>UPAE GARANHUNS</v>
      </c>
      <c r="C92" s="4" t="str">
        <f>'[1]TCE - ANEXO IV - Preencher'!E101</f>
        <v>5.99 - Outros Serviços de Terceiros Pessoa Jurídica</v>
      </c>
      <c r="D92" s="3">
        <f>'[1]TCE - ANEXO IV - Preencher'!F101</f>
        <v>36021337000122</v>
      </c>
      <c r="E92" s="5" t="str">
        <f>'[1]TCE - ANEXO IV - Preencher'!G101</f>
        <v xml:space="preserve">BELIEVE MARKETING DIGITAL LTDA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000000445</v>
      </c>
      <c r="I92" s="6">
        <f>IF('[1]TCE - ANEXO IV - Preencher'!K101="","",'[1]TCE - ANEXO IV - Preencher'!K101)</f>
        <v>44957</v>
      </c>
      <c r="J92" s="5" t="str">
        <f>'[1]TCE - ANEXO IV - Preencher'!L101</f>
        <v>JCQQ00134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3000</v>
      </c>
    </row>
    <row r="93" spans="1:12" s="8" customFormat="1" ht="19.5" customHeight="1" x14ac:dyDescent="0.2">
      <c r="A93" s="3">
        <f>IFERROR(VLOOKUP(B93,'[1]DADOS (OCULTAR)'!$Q$3:$S$133,3,0),"")</f>
        <v>9039744001409</v>
      </c>
      <c r="B93" s="4" t="str">
        <f>'[1]TCE - ANEXO IV - Preencher'!C102</f>
        <v>UPAE GARANHUNS</v>
      </c>
      <c r="C93" s="4" t="str">
        <f>'[1]TCE - ANEXO IV - Preencher'!E102</f>
        <v>5.99 - Outros Serviços de Terceiros Pessoa Jurídica</v>
      </c>
      <c r="D93" s="3">
        <f>'[1]TCE - ANEXO IV - Preencher'!F102</f>
        <v>10998292000157</v>
      </c>
      <c r="E93" s="5" t="str">
        <f>'[1]TCE - ANEXO IV - Preencher'!G102</f>
        <v>CENTRO I E E PERNAMBUCO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000343534</v>
      </c>
      <c r="I93" s="6">
        <f>IF('[1]TCE - ANEXO IV - Preencher'!K102="","",'[1]TCE - ANEXO IV - Preencher'!K102)</f>
        <v>44946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640</v>
      </c>
    </row>
    <row r="94" spans="1:12" s="8" customFormat="1" ht="19.5" customHeight="1" x14ac:dyDescent="0.2">
      <c r="A94" s="3">
        <f>IFERROR(VLOOKUP(B94,'[1]DADOS (OCULTAR)'!$Q$3:$S$133,3,0),"")</f>
        <v>9039744001409</v>
      </c>
      <c r="B94" s="4" t="str">
        <f>'[1]TCE - ANEXO IV - Preencher'!C103</f>
        <v>UPAE GARANHUNS</v>
      </c>
      <c r="C94" s="4" t="str">
        <f>'[1]TCE - ANEXO IV - Preencher'!E103</f>
        <v>5.99 - Outros Serviços de Terceiros Pessoa Jurídica</v>
      </c>
      <c r="D94" s="3">
        <f>'[1]TCE - ANEXO IV - Preencher'!F103</f>
        <v>29578591000160</v>
      </c>
      <c r="E94" s="5" t="str">
        <f>'[1]TCE - ANEXO IV - Preencher'!G103</f>
        <v xml:space="preserve">CICERA MARIA BEZERRA DA SILVA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000000028</v>
      </c>
      <c r="I94" s="6">
        <f>IF('[1]TCE - ANEXO IV - Preencher'!K103="","",'[1]TCE - ANEXO IV - Preencher'!K103)</f>
        <v>44953</v>
      </c>
      <c r="J94" s="5" t="str">
        <f>'[1]TCE - ANEXO IV - Preencher'!L103</f>
        <v>AIBJ47905</v>
      </c>
      <c r="K94" s="5" t="str">
        <f>IF(F94="B",LEFT('[1]TCE - ANEXO IV - Preencher'!M103,2),IF(F94="S",LEFT('[1]TCE - ANEXO IV - Preencher'!M103,7),IF('[1]TCE - ANEXO IV - Preencher'!H103="","")))</f>
        <v>2606002</v>
      </c>
      <c r="L94" s="7">
        <f>'[1]TCE - ANEXO IV - Preencher'!N103</f>
        <v>399</v>
      </c>
    </row>
    <row r="95" spans="1:12" s="8" customFormat="1" ht="19.5" customHeight="1" x14ac:dyDescent="0.2">
      <c r="A95" s="3">
        <f>IFERROR(VLOOKUP(B95,'[1]DADOS (OCULTAR)'!$Q$3:$S$133,3,0),"")</f>
        <v>9039744001409</v>
      </c>
      <c r="B95" s="4" t="str">
        <f>'[1]TCE - ANEXO IV - Preencher'!C104</f>
        <v>UPAE GARANHUNS</v>
      </c>
      <c r="C95" s="4" t="str">
        <f>'[1]TCE - ANEXO IV - Preencher'!E104</f>
        <v>5.99 - Outros Serviços de Terceiros Pessoa Jurídica</v>
      </c>
      <c r="D95" s="3">
        <f>'[1]TCE - ANEXO IV - Preencher'!F104</f>
        <v>27292662000139</v>
      </c>
      <c r="E95" s="5" t="str">
        <f>'[1]TCE - ANEXO IV - Preencher'!G104</f>
        <v>CENTRO MÉDICO POPULAR DO AGRESTE MERIDIONAL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000007344</v>
      </c>
      <c r="I95" s="6">
        <f>IF('[1]TCE - ANEXO IV - Preencher'!K104="","",'[1]TCE - ANEXO IV - Preencher'!K104)</f>
        <v>44943</v>
      </c>
      <c r="J95" s="5" t="str">
        <f>'[1]TCE - ANEXO IV - Preencher'!L104</f>
        <v>LAUM77287</v>
      </c>
      <c r="K95" s="5" t="str">
        <f>IF(F95="B",LEFT('[1]TCE - ANEXO IV - Preencher'!M104,2),IF(F95="S",LEFT('[1]TCE - ANEXO IV - Preencher'!M104,7),IF('[1]TCE - ANEXO IV - Preencher'!H104="","")))</f>
        <v>2606002</v>
      </c>
      <c r="L95" s="7">
        <f>'[1]TCE - ANEXO IV - Preencher'!N104</f>
        <v>20</v>
      </c>
    </row>
    <row r="96" spans="1:12" s="8" customFormat="1" ht="19.5" customHeight="1" x14ac:dyDescent="0.2">
      <c r="A96" s="3">
        <f>IFERROR(VLOOKUP(B96,'[1]DADOS (OCULTAR)'!$Q$3:$S$133,3,0),"")</f>
        <v>9039744001409</v>
      </c>
      <c r="B96" s="4" t="str">
        <f>'[1]TCE - ANEXO IV - Preencher'!C105</f>
        <v>UPAE GARANHUNS</v>
      </c>
      <c r="C96" s="4" t="str">
        <f>'[1]TCE - ANEXO IV - Preencher'!E105</f>
        <v>5.99 - Outros Serviços de Terceiros Pessoa Jurídica</v>
      </c>
      <c r="D96" s="3">
        <f>'[1]TCE - ANEXO IV - Preencher'!F105</f>
        <v>27292662000139</v>
      </c>
      <c r="E96" s="5" t="str">
        <f>'[1]TCE - ANEXO IV - Preencher'!G105</f>
        <v>CENTRO MÉDICO POPULAR DO AGRESTE MERIDIONAL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000007441</v>
      </c>
      <c r="I96" s="6">
        <f>IF('[1]TCE - ANEXO IV - Preencher'!K105="","",'[1]TCE - ANEXO IV - Preencher'!K105)</f>
        <v>44596</v>
      </c>
      <c r="J96" s="5" t="str">
        <f>'[1]TCE - ANEXO IV - Preencher'!L105</f>
        <v>DCDC15541</v>
      </c>
      <c r="K96" s="5" t="str">
        <f>IF(F96="B",LEFT('[1]TCE - ANEXO IV - Preencher'!M105,2),IF(F96="S",LEFT('[1]TCE - ANEXO IV - Preencher'!M105,7),IF('[1]TCE - ANEXO IV - Preencher'!H105="","")))</f>
        <v>2606002</v>
      </c>
      <c r="L96" s="7">
        <f>'[1]TCE - ANEXO IV - Preencher'!N105</f>
        <v>80</v>
      </c>
    </row>
    <row r="97" spans="1:12" s="8" customFormat="1" ht="19.5" customHeight="1" x14ac:dyDescent="0.2">
      <c r="A97" s="3">
        <f>IFERROR(VLOOKUP(B97,'[1]DADOS (OCULTAR)'!$Q$3:$S$133,3,0),"")</f>
        <v>9039744001409</v>
      </c>
      <c r="B97" s="4" t="str">
        <f>'[1]TCE - ANEXO IV - Preencher'!C106</f>
        <v>UPAE GARANHUNS</v>
      </c>
      <c r="C97" s="4" t="str">
        <f>'[1]TCE - ANEXO IV - Preencher'!E106</f>
        <v>5.5 - Reparo e Manutenção de Máquinas e Equipamentos</v>
      </c>
      <c r="D97" s="3">
        <f>'[1]TCE - ANEXO IV - Preencher'!F106</f>
        <v>10645770000145</v>
      </c>
      <c r="E97" s="5" t="str">
        <f>'[1]TCE - ANEXO IV - Preencher'!G106</f>
        <v>AGUIAR SERV ELETRONICOS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229</v>
      </c>
      <c r="I97" s="6">
        <f>IF('[1]TCE - ANEXO IV - Preencher'!K106="","",'[1]TCE - ANEXO IV - Preencher'!K106)</f>
        <v>44950</v>
      </c>
      <c r="J97" s="5" t="str">
        <f>'[1]TCE - ANEXO IV - Preencher'!L106</f>
        <v>0FM6HZUKL</v>
      </c>
      <c r="K97" s="5" t="str">
        <f>IF(F97="B",LEFT('[1]TCE - ANEXO IV - Preencher'!M106,2),IF(F97="S",LEFT('[1]TCE - ANEXO IV - Preencher'!M106,7),IF('[1]TCE - ANEXO IV - Preencher'!H106="","")))</f>
        <v>2604601</v>
      </c>
      <c r="L97" s="7">
        <f>'[1]TCE - ANEXO IV - Preencher'!N106</f>
        <v>1500</v>
      </c>
    </row>
    <row r="98" spans="1:12" s="8" customFormat="1" ht="19.5" customHeight="1" x14ac:dyDescent="0.2">
      <c r="A98" s="3">
        <f>IFERROR(VLOOKUP(B98,'[1]DADOS (OCULTAR)'!$Q$3:$S$133,3,0),"")</f>
        <v>9039744001409</v>
      </c>
      <c r="B98" s="4" t="str">
        <f>'[1]TCE - ANEXO IV - Preencher'!C107</f>
        <v>UPAE GARANHUNS</v>
      </c>
      <c r="C98" s="4" t="str">
        <f>'[1]TCE - ANEXO IV - Preencher'!E107</f>
        <v>5.5 - Reparo e Manutenção de Máquinas e Equipamentos</v>
      </c>
      <c r="D98" s="3">
        <f>'[1]TCE - ANEXO IV - Preencher'!F107</f>
        <v>12626414000100</v>
      </c>
      <c r="E98" s="5" t="str">
        <f>'[1]TCE - ANEXO IV - Preencher'!G107</f>
        <v>MANTEQ H I LTDA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000000927</v>
      </c>
      <c r="I98" s="6">
        <f>IF('[1]TCE - ANEXO IV - Preencher'!K107="","",'[1]TCE - ANEXO IV - Preencher'!K107)</f>
        <v>44942</v>
      </c>
      <c r="J98" s="5" t="str">
        <f>'[1]TCE - ANEXO IV - Preencher'!L107</f>
        <v>OPKU50097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2600</v>
      </c>
    </row>
    <row r="99" spans="1:12" s="8" customFormat="1" ht="19.5" customHeight="1" x14ac:dyDescent="0.2">
      <c r="A99" s="3">
        <f>IFERROR(VLOOKUP(B99,'[1]DADOS (OCULTAR)'!$Q$3:$S$133,3,0),"")</f>
        <v>9039744001409</v>
      </c>
      <c r="B99" s="4" t="str">
        <f>'[1]TCE - ANEXO IV - Preencher'!C108</f>
        <v>UPAE GARANHUNS</v>
      </c>
      <c r="C99" s="4" t="str">
        <f>'[1]TCE - ANEXO IV - Preencher'!E108</f>
        <v>5.5 - Reparo e Manutenção de Máquinas e Equipamentos</v>
      </c>
      <c r="D99" s="3">
        <f>'[1]TCE - ANEXO IV - Preencher'!F108</f>
        <v>7146768000117</v>
      </c>
      <c r="E99" s="5" t="str">
        <f>'[1]TCE - ANEXO IV - Preencher'!G108</f>
        <v>SERV IMAGEM NORDESTE ASSIST TEC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000005121</v>
      </c>
      <c r="I99" s="6">
        <f>IF('[1]TCE - ANEXO IV - Preencher'!K108="","",'[1]TCE - ANEXO IV - Preencher'!K108)</f>
        <v>44957</v>
      </c>
      <c r="J99" s="5" t="str">
        <f>'[1]TCE - ANEXO IV - Preencher'!L108</f>
        <v>QILM28154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2420</v>
      </c>
    </row>
    <row r="100" spans="1:12" s="8" customFormat="1" ht="19.5" customHeight="1" x14ac:dyDescent="0.2">
      <c r="A100" s="3">
        <f>IFERROR(VLOOKUP(B100,'[1]DADOS (OCULTAR)'!$Q$3:$S$133,3,0),"")</f>
        <v>9039744001409</v>
      </c>
      <c r="B100" s="4" t="str">
        <f>'[1]TCE - ANEXO IV - Preencher'!C109</f>
        <v>UPAE GARANHUNS</v>
      </c>
      <c r="C100" s="4" t="str">
        <f>'[1]TCE - ANEXO IV - Preencher'!E109</f>
        <v>5.5 - Reparo e Manutenção de Máquinas e Equipamentos</v>
      </c>
      <c r="D100" s="3">
        <f>'[1]TCE - ANEXO IV - Preencher'!F109</f>
        <v>24380578002041</v>
      </c>
      <c r="E100" s="5" t="str">
        <f>'[1]TCE - ANEXO IV - Preencher'!G109</f>
        <v xml:space="preserve">WHITE MARTINS GASES INDUSTRIAIS NE LTDA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14091</v>
      </c>
      <c r="I100" s="6">
        <f>IF('[1]TCE - ANEXO IV - Preencher'!K109="","",'[1]TCE - ANEXO IV - Preencher'!K109)</f>
        <v>44943</v>
      </c>
      <c r="J100" s="5" t="str">
        <f>'[1]TCE - ANEXO IV - Preencher'!L109</f>
        <v>UJQH49603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566.09</v>
      </c>
    </row>
    <row r="101" spans="1:12" s="8" customFormat="1" ht="19.5" customHeight="1" x14ac:dyDescent="0.2">
      <c r="A101" s="3">
        <f>IFERROR(VLOOKUP(B101,'[1]DADOS (OCULTAR)'!$Q$3:$S$133,3,0),"")</f>
        <v>9039744001409</v>
      </c>
      <c r="B101" s="4" t="str">
        <f>'[1]TCE - ANEXO IV - Preencher'!C110</f>
        <v>UPAE GARANHUNS</v>
      </c>
      <c r="C101" s="4" t="str">
        <f>'[1]TCE - ANEXO IV - Preencher'!E110</f>
        <v>5.5 - Reparo e Manutenção de Máquinas e Equipamentos</v>
      </c>
      <c r="D101" s="3">
        <f>'[1]TCE - ANEXO IV - Preencher'!F110</f>
        <v>24380578002041</v>
      </c>
      <c r="E101" s="5" t="str">
        <f>'[1]TCE - ANEXO IV - Preencher'!G110</f>
        <v xml:space="preserve">WHITE MARTINS GASES INDUSTRIAIS NE LTDA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566.09</v>
      </c>
    </row>
    <row r="102" spans="1:12" s="8" customFormat="1" ht="19.5" customHeight="1" x14ac:dyDescent="0.2">
      <c r="A102" s="3">
        <f>IFERROR(VLOOKUP(B102,'[1]DADOS (OCULTAR)'!$Q$3:$S$133,3,0),"")</f>
        <v>9039744001409</v>
      </c>
      <c r="B102" s="4" t="str">
        <f>'[1]TCE - ANEXO IV - Preencher'!C111</f>
        <v>UPAE GARANHUNS</v>
      </c>
      <c r="C102" s="4" t="str">
        <f>'[1]TCE - ANEXO IV - Preencher'!E111</f>
        <v>5.5 - Reparo e Manutenção de Máquinas e Equipamentos</v>
      </c>
      <c r="D102" s="3">
        <f>'[1]TCE - ANEXO IV - Preencher'!F111</f>
        <v>3480539000183</v>
      </c>
      <c r="E102" s="5" t="str">
        <f>'[1]TCE - ANEXO IV - Preencher'!G111</f>
        <v xml:space="preserve">SL ENGENHARIA HOSPITALAR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000012204</v>
      </c>
      <c r="I102" s="6">
        <f>IF('[1]TCE - ANEXO IV - Preencher'!K111="","",'[1]TCE - ANEXO IV - Preencher'!K111)</f>
        <v>44963</v>
      </c>
      <c r="J102" s="5" t="str">
        <f>'[1]TCE - ANEXO IV - Preencher'!L111</f>
        <v>QUQG76783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16877.05</v>
      </c>
    </row>
    <row r="103" spans="1:12" s="8" customFormat="1" ht="19.5" customHeight="1" x14ac:dyDescent="0.2">
      <c r="A103" s="3">
        <f>IFERROR(VLOOKUP(B103,'[1]DADOS (OCULTAR)'!$Q$3:$S$133,3,0),"")</f>
        <v>9039744001409</v>
      </c>
      <c r="B103" s="4" t="str">
        <f>'[1]TCE - ANEXO IV - Preencher'!C112</f>
        <v>UPAE GARANHUNS</v>
      </c>
      <c r="C103" s="4" t="str">
        <f>'[1]TCE - ANEXO IV - Preencher'!E112</f>
        <v>5.5 - Reparo e Manutenção de Máquinas e Equipamentos</v>
      </c>
      <c r="D103" s="3">
        <f>'[1]TCE - ANEXO IV - Preencher'!F112</f>
        <v>9014387000100</v>
      </c>
      <c r="E103" s="5" t="str">
        <f>'[1]TCE - ANEXO IV - Preencher'!G112</f>
        <v>COMPLETA SERV DE AR COND E LOCACAO LTDA EPP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00001770</v>
      </c>
      <c r="I103" s="6">
        <f>IF('[1]TCE - ANEXO IV - Preencher'!K112="","",'[1]TCE - ANEXO IV - Preencher'!K112)</f>
        <v>44950</v>
      </c>
      <c r="J103" s="5" t="str">
        <f>'[1]TCE - ANEXO IV - Preencher'!L112</f>
        <v>MSLZ4NQQ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14640</v>
      </c>
    </row>
    <row r="104" spans="1:12" s="8" customFormat="1" ht="19.5" customHeight="1" x14ac:dyDescent="0.2">
      <c r="A104" s="3">
        <f>IFERROR(VLOOKUP(B104,'[1]DADOS (OCULTAR)'!$Q$3:$S$133,3,0),"")</f>
        <v>9039744001409</v>
      </c>
      <c r="B104" s="4" t="str">
        <f>'[1]TCE - ANEXO IV - Preencher'!C113</f>
        <v>UPAE GARANHUNS</v>
      </c>
      <c r="C104" s="4" t="str">
        <f>'[1]TCE - ANEXO IV - Preencher'!E113</f>
        <v>6 - Equipamento e Material Permanente</v>
      </c>
      <c r="D104" s="3">
        <f>'[1]TCE - ANEXO IV - Preencher'!F113</f>
        <v>5570714000825</v>
      </c>
      <c r="E104" s="5" t="str">
        <f>'[1]TCE - ANEXO IV - Preencher'!G113</f>
        <v xml:space="preserve">KABUM S A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016317445</v>
      </c>
      <c r="I104" s="6">
        <f>IF('[1]TCE - ANEXO IV - Preencher'!K113="","",'[1]TCE - ANEXO IV - Preencher'!K113)</f>
        <v>44904</v>
      </c>
      <c r="J104" s="5" t="str">
        <f>'[1]TCE - ANEXO IV - Preencher'!L113</f>
        <v>32221205570714000825550010163174451675971829</v>
      </c>
      <c r="K104" s="5" t="str">
        <f>IF(F104="B",LEFT('[1]TCE - ANEXO IV - Preencher'!M113,2),IF(F104="S",LEFT('[1]TCE - ANEXO IV - Preencher'!M113,7),IF('[1]TCE - ANEXO IV - Preencher'!H113="","")))</f>
        <v>32</v>
      </c>
      <c r="L104" s="7">
        <f>'[1]TCE - ANEXO IV - Preencher'!N113</f>
        <v>1755.12</v>
      </c>
    </row>
    <row r="105" spans="1:12" s="8" customFormat="1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2023-02-28T21:49:49Z</dcterms:created>
  <dcterms:modified xsi:type="dcterms:W3CDTF">2023-02-28T21:50:13Z</dcterms:modified>
</cp:coreProperties>
</file>