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ceira 2022\12. DEZEMBRO\TCE\EXCEL PUBL\"/>
    </mc:Choice>
  </mc:AlternateContent>
  <bookViews>
    <workbookView xWindow="0" yWindow="0" windowWidth="24000" windowHeight="97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<sst xmlns="http://schemas.openxmlformats.org/spreadsheetml/2006/main" count="12" uniqueCount="12">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</sst>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2/12.%20DEZEMBRO/VERSAO%20DIGITAL/13%20(Repar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GARANHUNS</v>
          </cell>
          <cell r="E11" t="str">
            <v>1.99 - Outras Despesas com Pessoal</v>
          </cell>
          <cell r="F11">
            <v>17251034000232</v>
          </cell>
          <cell r="G11" t="str">
            <v>COLETIVOS SÃO CRISTÓVAO</v>
          </cell>
          <cell r="H11" t="str">
            <v>S</v>
          </cell>
          <cell r="I11" t="str">
            <v>S</v>
          </cell>
          <cell r="J11" t="str">
            <v>000012371</v>
          </cell>
          <cell r="K11">
            <v>44896</v>
          </cell>
          <cell r="L11" t="str">
            <v>AEVR35366</v>
          </cell>
          <cell r="M11" t="str">
            <v>2606002 - Garanhuns - PE</v>
          </cell>
          <cell r="N11">
            <v>6544.76</v>
          </cell>
        </row>
        <row r="12">
          <cell r="C12" t="str">
            <v>UPAE GARANHUNS</v>
          </cell>
          <cell r="E12" t="str">
            <v>1.99 - Outras Despesas com Pessoal</v>
          </cell>
          <cell r="F12">
            <v>8950553414</v>
          </cell>
          <cell r="G12" t="str">
            <v>ANNY MIKAELLY DE GOES PINTO</v>
          </cell>
          <cell r="H12" t="str">
            <v>S</v>
          </cell>
          <cell r="I12" t="str">
            <v>N</v>
          </cell>
          <cell r="N12">
            <v>308</v>
          </cell>
        </row>
        <row r="13">
          <cell r="C13" t="str">
            <v>UPAE GARANHUNS</v>
          </cell>
          <cell r="E13" t="str">
            <v>1.99 - Outras Despesas com Pessoal</v>
          </cell>
          <cell r="F13">
            <v>8435187403</v>
          </cell>
          <cell r="G13" t="str">
            <v>LILLYAN KELLEN BASTO FERRO</v>
          </cell>
          <cell r="H13" t="str">
            <v>S</v>
          </cell>
          <cell r="I13" t="str">
            <v>N</v>
          </cell>
          <cell r="N13">
            <v>308</v>
          </cell>
        </row>
        <row r="14">
          <cell r="C14" t="str">
            <v>UPAE GARANHUNS</v>
          </cell>
          <cell r="E14" t="str">
            <v>1.99 - Outras Despesas com Pessoal</v>
          </cell>
          <cell r="F14">
            <v>12581885949</v>
          </cell>
          <cell r="G14" t="str">
            <v>WAGNER DE BARROS MELO</v>
          </cell>
          <cell r="H14" t="str">
            <v>S</v>
          </cell>
          <cell r="I14" t="str">
            <v>N</v>
          </cell>
          <cell r="N14">
            <v>308</v>
          </cell>
        </row>
        <row r="15">
          <cell r="C15" t="str">
            <v>UPAE GARANHUNS</v>
          </cell>
          <cell r="E15" t="str">
            <v>1.99 - Outras Despesas com Pessoal</v>
          </cell>
          <cell r="F15">
            <v>5008206435</v>
          </cell>
          <cell r="G15" t="str">
            <v>JEANETTE GOMES DE LIMA</v>
          </cell>
          <cell r="H15" t="str">
            <v>S</v>
          </cell>
          <cell r="I15" t="str">
            <v>N</v>
          </cell>
          <cell r="N15">
            <v>308</v>
          </cell>
        </row>
        <row r="16">
          <cell r="C16" t="str">
            <v>UPAE GARANHUNS</v>
          </cell>
          <cell r="E16" t="str">
            <v>1.99 - Outras Despesas com Pessoal</v>
          </cell>
          <cell r="F16">
            <v>11614669406</v>
          </cell>
          <cell r="G16" t="str">
            <v>JOSÉ NILTON DOS SANTOS</v>
          </cell>
          <cell r="H16" t="str">
            <v>S</v>
          </cell>
          <cell r="I16" t="str">
            <v>N</v>
          </cell>
          <cell r="N16">
            <v>352</v>
          </cell>
        </row>
        <row r="17">
          <cell r="C17" t="str">
            <v>UPAE GARANHUNS</v>
          </cell>
          <cell r="E17" t="str">
            <v>1.99 - Outras Despesas com Pessoal</v>
          </cell>
          <cell r="F17">
            <v>2848680431</v>
          </cell>
          <cell r="G17" t="str">
            <v>MÉRCIA CAVALCANTI VIANA</v>
          </cell>
          <cell r="H17" t="str">
            <v>S</v>
          </cell>
          <cell r="I17" t="str">
            <v>N</v>
          </cell>
          <cell r="N17">
            <v>224</v>
          </cell>
        </row>
        <row r="18">
          <cell r="C18" t="str">
            <v>UPAE GARANHUNS</v>
          </cell>
          <cell r="E18" t="str">
            <v>1.99 - Outras Despesas com Pessoal</v>
          </cell>
          <cell r="F18">
            <v>4365819496</v>
          </cell>
          <cell r="G18" t="str">
            <v xml:space="preserve">THAINA NATANE  CLAUDINO DA SILVA </v>
          </cell>
          <cell r="H18" t="str">
            <v>S</v>
          </cell>
          <cell r="I18" t="str">
            <v>N</v>
          </cell>
          <cell r="N18">
            <v>264</v>
          </cell>
        </row>
        <row r="19">
          <cell r="C19" t="str">
            <v>UPAE GARANHUNS</v>
          </cell>
          <cell r="E19" t="str">
            <v>1.99 - Outras Despesas com Pessoal</v>
          </cell>
          <cell r="F19">
            <v>7788863440</v>
          </cell>
          <cell r="G19" t="str">
            <v>ANTONIO SOARES DE LIMA</v>
          </cell>
          <cell r="H19" t="str">
            <v>S</v>
          </cell>
          <cell r="I19" t="str">
            <v>N</v>
          </cell>
          <cell r="N19">
            <v>528</v>
          </cell>
        </row>
        <row r="20">
          <cell r="C20" t="str">
            <v>UPAE GARANHUNS</v>
          </cell>
          <cell r="E20" t="str">
            <v>1.99 - Outras Despesas com Pessoal</v>
          </cell>
          <cell r="F20">
            <v>6481634407</v>
          </cell>
          <cell r="G20" t="str">
            <v>CATIANA SALES DE MELO</v>
          </cell>
          <cell r="H20" t="str">
            <v>S</v>
          </cell>
          <cell r="I20" t="str">
            <v>N</v>
          </cell>
          <cell r="N20">
            <v>140</v>
          </cell>
        </row>
        <row r="21">
          <cell r="C21" t="str">
            <v>UPAE GARANHUNS</v>
          </cell>
          <cell r="E21" t="str">
            <v>1.99 - Outras Despesas com Pessoal</v>
          </cell>
          <cell r="F21">
            <v>3942845423</v>
          </cell>
          <cell r="G21" t="str">
            <v xml:space="preserve">ARLINDO PEREIRA DA SILVA </v>
          </cell>
          <cell r="H21" t="str">
            <v>S</v>
          </cell>
          <cell r="I21" t="str">
            <v>N</v>
          </cell>
          <cell r="N21">
            <v>352</v>
          </cell>
        </row>
        <row r="22">
          <cell r="C22" t="str">
            <v>UPAE GARANHUNS</v>
          </cell>
          <cell r="E22" t="str">
            <v>1.99 - Outras Despesas com Pessoal</v>
          </cell>
          <cell r="F22">
            <v>28637117000108</v>
          </cell>
          <cell r="G22" t="str">
            <v>INOWA SOLUÇÕES EM FORN DE ALIMENTAÇÃO</v>
          </cell>
          <cell r="H22" t="str">
            <v>B</v>
          </cell>
          <cell r="I22" t="str">
            <v>S</v>
          </cell>
          <cell r="J22" t="str">
            <v>000001287</v>
          </cell>
          <cell r="K22">
            <v>44925</v>
          </cell>
          <cell r="L22" t="str">
            <v>26221228637117000108550010000012871000197396</v>
          </cell>
          <cell r="M22" t="str">
            <v>26 -  Pernambuco</v>
          </cell>
          <cell r="N22">
            <v>25481.62</v>
          </cell>
        </row>
        <row r="23">
          <cell r="C23" t="str">
            <v>UPAE GARANHUNS</v>
          </cell>
          <cell r="E23" t="str">
            <v>1.99 - Outras Despesas com Pessoal</v>
          </cell>
          <cell r="F23">
            <v>2102498000129</v>
          </cell>
          <cell r="G23" t="str">
            <v>METROPOLITAN LIFE SEGUROS  E PREVIDÊNCIA PRIVADA</v>
          </cell>
          <cell r="H23" t="str">
            <v>B</v>
          </cell>
          <cell r="I23" t="str">
            <v>N</v>
          </cell>
          <cell r="J23" t="str">
            <v>187981</v>
          </cell>
          <cell r="K23">
            <v>44935</v>
          </cell>
          <cell r="N23">
            <v>179.81</v>
          </cell>
        </row>
        <row r="24">
          <cell r="C24" t="str">
            <v>UPAE GARANHUNS</v>
          </cell>
          <cell r="E24" t="str">
            <v>3.12 - Material Hospitalar</v>
          </cell>
          <cell r="F24">
            <v>8778201000126</v>
          </cell>
          <cell r="G24" t="str">
            <v xml:space="preserve">DROGA FONTE LTDA </v>
          </cell>
          <cell r="H24" t="str">
            <v>B</v>
          </cell>
          <cell r="I24" t="str">
            <v>S</v>
          </cell>
          <cell r="J24" t="str">
            <v>000395328</v>
          </cell>
          <cell r="K24">
            <v>44888</v>
          </cell>
          <cell r="L24" t="str">
            <v>26221108778201000126550010003953281777775049</v>
          </cell>
          <cell r="M24" t="str">
            <v>26 -  Pernambuco</v>
          </cell>
          <cell r="N24">
            <v>134.4</v>
          </cell>
        </row>
        <row r="25">
          <cell r="C25" t="str">
            <v>UPAE GARANHUNS</v>
          </cell>
          <cell r="E25" t="str">
            <v>3.12 - Material Hospitalar</v>
          </cell>
          <cell r="F25">
            <v>35334424000177</v>
          </cell>
          <cell r="G25" t="str">
            <v xml:space="preserve">FORTMED COMERCIAL LTDA </v>
          </cell>
          <cell r="H25" t="str">
            <v>B</v>
          </cell>
          <cell r="I25" t="str">
            <v>S</v>
          </cell>
          <cell r="J25" t="str">
            <v>000046286</v>
          </cell>
          <cell r="K25">
            <v>44888</v>
          </cell>
          <cell r="L25" t="str">
            <v>26221135334424000177550000000462861923477208</v>
          </cell>
          <cell r="M25" t="str">
            <v>26 -  Pernambuco</v>
          </cell>
          <cell r="N25">
            <v>1388.25</v>
          </cell>
        </row>
        <row r="26">
          <cell r="C26" t="str">
            <v>UPAE GARANHUNS</v>
          </cell>
          <cell r="E26" t="str">
            <v>3.12 - Material Hospitalar</v>
          </cell>
          <cell r="F26">
            <v>47171763000169</v>
          </cell>
          <cell r="G26" t="str">
            <v xml:space="preserve">MVL HOSPITALAR LTDA </v>
          </cell>
          <cell r="H26" t="str">
            <v>B</v>
          </cell>
          <cell r="I26" t="str">
            <v>S</v>
          </cell>
          <cell r="J26" t="str">
            <v>000000061</v>
          </cell>
          <cell r="K26">
            <v>44914</v>
          </cell>
          <cell r="L26" t="str">
            <v>26221247171763000169550010000000611208300000</v>
          </cell>
          <cell r="M26" t="str">
            <v>26 -  Pernambuco</v>
          </cell>
          <cell r="N26">
            <v>47340</v>
          </cell>
        </row>
        <row r="27">
          <cell r="C27" t="str">
            <v>UPAE GARANHUNS</v>
          </cell>
          <cell r="E27" t="str">
            <v>3.12 - Material Hospitalar</v>
          </cell>
          <cell r="F27">
            <v>35753111000153</v>
          </cell>
          <cell r="G27" t="str">
            <v xml:space="preserve">NORD PRODUTOS EM SAUDE LTDA </v>
          </cell>
          <cell r="H27" t="str">
            <v>B</v>
          </cell>
          <cell r="I27" t="str">
            <v>S</v>
          </cell>
          <cell r="J27" t="str">
            <v>11516</v>
          </cell>
          <cell r="K27">
            <v>44896</v>
          </cell>
          <cell r="L27" t="str">
            <v>26221235753111000153550010000115161000132035</v>
          </cell>
          <cell r="M27" t="str">
            <v>26 -  Pernambuco</v>
          </cell>
          <cell r="N27">
            <v>3750</v>
          </cell>
        </row>
        <row r="28">
          <cell r="C28" t="str">
            <v>UPAE GARANHUNS</v>
          </cell>
          <cell r="E28" t="str">
            <v>3.12 - Material Hospitalar</v>
          </cell>
          <cell r="F28">
            <v>35753111000153</v>
          </cell>
          <cell r="G28" t="str">
            <v xml:space="preserve">NORD PRODUTOS EM SAUDE LTDA </v>
          </cell>
          <cell r="H28" t="str">
            <v>B</v>
          </cell>
          <cell r="I28" t="str">
            <v>S</v>
          </cell>
          <cell r="J28" t="str">
            <v>11344</v>
          </cell>
          <cell r="K28">
            <v>44890</v>
          </cell>
          <cell r="L28" t="str">
            <v>26221135753111000153550010000113441000129930</v>
          </cell>
          <cell r="M28" t="str">
            <v>26 -  Pernambuco</v>
          </cell>
          <cell r="N28">
            <v>460</v>
          </cell>
        </row>
        <row r="29">
          <cell r="C29" t="str">
            <v>UPAE GARANHUNS</v>
          </cell>
          <cell r="E29" t="str">
            <v>3.12 - Material Hospitalar</v>
          </cell>
          <cell r="F29">
            <v>35753111000153</v>
          </cell>
          <cell r="G29" t="str">
            <v xml:space="preserve">NORD PRODUTOS EM SAUDE LTDA </v>
          </cell>
          <cell r="H29" t="str">
            <v>B</v>
          </cell>
          <cell r="I29" t="str">
            <v>S</v>
          </cell>
          <cell r="J29" t="str">
            <v>11777</v>
          </cell>
          <cell r="K29">
            <v>44910</v>
          </cell>
          <cell r="L29" t="str">
            <v>26221235753111000153550010000117771000135324</v>
          </cell>
          <cell r="M29" t="str">
            <v>26 -  Pernambuco</v>
          </cell>
          <cell r="N29">
            <v>6090</v>
          </cell>
        </row>
        <row r="30">
          <cell r="C30" t="str">
            <v>UPAE GARANHUNS</v>
          </cell>
          <cell r="E30" t="str">
            <v>3.12 - Material Hospitalar</v>
          </cell>
          <cell r="F30">
            <v>35753111000153</v>
          </cell>
          <cell r="G30" t="str">
            <v xml:space="preserve">NORD PRODUTOS EM SAUDE LTDA </v>
          </cell>
          <cell r="H30" t="str">
            <v>B</v>
          </cell>
          <cell r="I30" t="str">
            <v>S</v>
          </cell>
          <cell r="J30" t="str">
            <v>12027</v>
          </cell>
          <cell r="K30">
            <v>44922</v>
          </cell>
          <cell r="L30" t="str">
            <v>26221235753111000153550010000120271000138387</v>
          </cell>
          <cell r="M30" t="str">
            <v>26 -  Pernambuco</v>
          </cell>
          <cell r="N30">
            <v>4060</v>
          </cell>
        </row>
        <row r="31">
          <cell r="C31" t="str">
            <v>UPAE GARANHUNS</v>
          </cell>
          <cell r="E31" t="str">
            <v>3.12 - Material Hospitalar</v>
          </cell>
          <cell r="F31">
            <v>12340717000161</v>
          </cell>
          <cell r="G31" t="str">
            <v>POINT SUTURE DO BRASIL</v>
          </cell>
          <cell r="H31" t="str">
            <v>B</v>
          </cell>
          <cell r="I31" t="str">
            <v>S</v>
          </cell>
          <cell r="J31" t="str">
            <v>000086694</v>
          </cell>
          <cell r="K31">
            <v>44895</v>
          </cell>
          <cell r="L31" t="str">
            <v>23221112340717000161550010000866941368620960</v>
          </cell>
          <cell r="M31" t="str">
            <v>23 -  Ceará</v>
          </cell>
          <cell r="N31">
            <v>1102.6199999999999</v>
          </cell>
        </row>
        <row r="32">
          <cell r="C32" t="str">
            <v>UPAE GARANHUNS</v>
          </cell>
          <cell r="E32" t="str">
            <v>3.12 - Material Hospitalar</v>
          </cell>
          <cell r="F32">
            <v>35672139000166</v>
          </cell>
          <cell r="G32" t="str">
            <v xml:space="preserve">SHOPPING DA ACUPUNTURA LTDA </v>
          </cell>
          <cell r="H32" t="str">
            <v>B</v>
          </cell>
          <cell r="I32" t="str">
            <v>S</v>
          </cell>
          <cell r="J32" t="str">
            <v>009980</v>
          </cell>
          <cell r="K32">
            <v>44894</v>
          </cell>
          <cell r="L32" t="str">
            <v>31221135672139000166550010000099801407955255</v>
          </cell>
          <cell r="M32" t="str">
            <v>31 -  Minas Gerais</v>
          </cell>
          <cell r="N32">
            <v>552</v>
          </cell>
        </row>
        <row r="33">
          <cell r="C33" t="str">
            <v>UPAE GARANHUNS</v>
          </cell>
          <cell r="E33" t="str">
            <v>3.12 - Material Hospitalar</v>
          </cell>
          <cell r="F33">
            <v>13120044000105</v>
          </cell>
          <cell r="G33" t="str">
            <v xml:space="preserve">WANDERLEY E REGIS COM E PROD MED </v>
          </cell>
          <cell r="H33" t="str">
            <v>B</v>
          </cell>
          <cell r="I33" t="str">
            <v>S</v>
          </cell>
          <cell r="J33" t="str">
            <v>000009124</v>
          </cell>
          <cell r="K33">
            <v>44861</v>
          </cell>
          <cell r="L33" t="str">
            <v>26221013120044000105550010000091241389544407</v>
          </cell>
          <cell r="M33" t="str">
            <v>26 -  Pernambuco</v>
          </cell>
          <cell r="N33">
            <v>600</v>
          </cell>
        </row>
        <row r="34">
          <cell r="C34" t="str">
            <v>UPAE GARANHUNS</v>
          </cell>
          <cell r="E34" t="str">
            <v>3.12 - Material Hospitalar</v>
          </cell>
          <cell r="F34">
            <v>13120044000105</v>
          </cell>
          <cell r="G34" t="str">
            <v xml:space="preserve">WANDERLEY E REGIS COM E PROD MED </v>
          </cell>
          <cell r="H34" t="str">
            <v>B</v>
          </cell>
          <cell r="I34" t="str">
            <v>S</v>
          </cell>
          <cell r="J34" t="str">
            <v>00009179</v>
          </cell>
          <cell r="K34">
            <v>44881</v>
          </cell>
          <cell r="L34" t="str">
            <v>26221113120044000105550010000091791302591230</v>
          </cell>
          <cell r="M34" t="str">
            <v>26 -  Pernambuco</v>
          </cell>
          <cell r="N34">
            <v>99</v>
          </cell>
        </row>
        <row r="35">
          <cell r="C35" t="str">
            <v>UPAE GARANHUNS</v>
          </cell>
          <cell r="E35" t="str">
            <v>3.4 - Material Farmacológico</v>
          </cell>
          <cell r="F35">
            <v>67729178000653</v>
          </cell>
          <cell r="G35" t="str">
            <v xml:space="preserve">COMERCIAL CIRÚRGICA RIOCLARENSE LTDA </v>
          </cell>
          <cell r="H35" t="str">
            <v>B</v>
          </cell>
          <cell r="I35" t="str">
            <v>S</v>
          </cell>
          <cell r="J35" t="str">
            <v>0040728</v>
          </cell>
          <cell r="K35">
            <v>44923</v>
          </cell>
          <cell r="L35" t="str">
            <v>26221267729178000653550010000407281313573802</v>
          </cell>
          <cell r="M35" t="str">
            <v>26 -  Pernambuco</v>
          </cell>
          <cell r="N35">
            <v>126</v>
          </cell>
        </row>
        <row r="36">
          <cell r="C36" t="str">
            <v>UPAE GARANHUNS</v>
          </cell>
          <cell r="E36" t="str">
            <v>3.2 - Gás e Outros Materiais Engarrafados</v>
          </cell>
          <cell r="F36">
            <v>24380578002041</v>
          </cell>
          <cell r="G36" t="str">
            <v xml:space="preserve">WHITE MARTINS GASES INDUSTRIAIS NE LTDA </v>
          </cell>
          <cell r="H36" t="str">
            <v>B</v>
          </cell>
          <cell r="I36" t="str">
            <v>S</v>
          </cell>
          <cell r="J36" t="str">
            <v>767</v>
          </cell>
          <cell r="K36">
            <v>44917</v>
          </cell>
          <cell r="L36" t="str">
            <v>26221224380578002041556090000007671258298112</v>
          </cell>
          <cell r="M36" t="str">
            <v>26 -  Pernambuco</v>
          </cell>
          <cell r="N36">
            <v>478.19</v>
          </cell>
        </row>
        <row r="37">
          <cell r="C37" t="str">
            <v>UPAE GARANHUNS</v>
          </cell>
          <cell r="E37" t="str">
            <v>3.7 - Material de Limpeza e Produtos de Hgienização</v>
          </cell>
          <cell r="F37">
            <v>30848237000198</v>
          </cell>
          <cell r="G37" t="str">
            <v>PH COMERCIO E PROD MEDICOS HOSPITALAR</v>
          </cell>
          <cell r="H37" t="str">
            <v>B</v>
          </cell>
          <cell r="I37" t="str">
            <v>S</v>
          </cell>
          <cell r="J37" t="str">
            <v>000011718</v>
          </cell>
          <cell r="K37">
            <v>44924</v>
          </cell>
          <cell r="L37" t="str">
            <v>26221230848237000198550010000117181603920352</v>
          </cell>
          <cell r="M37" t="str">
            <v>26 -  Pernambuco</v>
          </cell>
          <cell r="N37">
            <v>810</v>
          </cell>
        </row>
        <row r="38">
          <cell r="C38" t="str">
            <v>UPAE GARANHUNS</v>
          </cell>
          <cell r="E38" t="str">
            <v>3.7 - Material de Limpeza e Produtos de Hgienização</v>
          </cell>
          <cell r="F38">
            <v>46700220000129</v>
          </cell>
          <cell r="G38" t="str">
            <v xml:space="preserve">NOVA DISTRIBUIDORA E ATACADO DE LIMPEZA LTDA </v>
          </cell>
          <cell r="H38" t="str">
            <v>B</v>
          </cell>
          <cell r="I38" t="str">
            <v>S</v>
          </cell>
          <cell r="J38" t="str">
            <v>1139</v>
          </cell>
          <cell r="K38">
            <v>44888</v>
          </cell>
          <cell r="L38" t="str">
            <v>26221146700220000129550010000011391969537040</v>
          </cell>
          <cell r="M38" t="str">
            <v>26 -  Pernambuco</v>
          </cell>
          <cell r="N38">
            <v>149.1</v>
          </cell>
        </row>
        <row r="39">
          <cell r="C39" t="str">
            <v>UPAE GARANHUNS</v>
          </cell>
          <cell r="E39" t="str">
            <v>3.7 - Material de Limpeza e Produtos de Hgienização</v>
          </cell>
          <cell r="F39">
            <v>30848237000198</v>
          </cell>
          <cell r="G39" t="str">
            <v>PH COMERCIO E PROD MEDICOS HOSPITALAR</v>
          </cell>
          <cell r="H39" t="str">
            <v>B</v>
          </cell>
          <cell r="I39" t="str">
            <v>S</v>
          </cell>
          <cell r="J39" t="str">
            <v>000011718</v>
          </cell>
          <cell r="K39">
            <v>44924</v>
          </cell>
          <cell r="L39" t="str">
            <v>26221230848237000198550010000117181603920352</v>
          </cell>
          <cell r="M39" t="str">
            <v>26 -  Pernambuco</v>
          </cell>
          <cell r="N39">
            <v>48.1</v>
          </cell>
        </row>
        <row r="40">
          <cell r="C40" t="str">
            <v>UPAE GARANHUNS</v>
          </cell>
          <cell r="E40" t="str">
            <v>3.7 - Material de Limpeza e Produtos de Hgienização</v>
          </cell>
          <cell r="F40">
            <v>37931901000107</v>
          </cell>
          <cell r="G40" t="str">
            <v xml:space="preserve">F MEDICAL QUALIDADE E PARAMETRAÇÃO LTDA </v>
          </cell>
          <cell r="H40" t="str">
            <v>B</v>
          </cell>
          <cell r="I40" t="str">
            <v>S</v>
          </cell>
          <cell r="J40" t="str">
            <v>000001201</v>
          </cell>
          <cell r="K40">
            <v>44893</v>
          </cell>
          <cell r="L40" t="str">
            <v>29221137931901000107550010000012011503941827</v>
          </cell>
          <cell r="M40" t="str">
            <v>29 -  Bahia</v>
          </cell>
          <cell r="N40">
            <v>745</v>
          </cell>
        </row>
        <row r="41">
          <cell r="C41" t="str">
            <v>UPAE GARANHUNS</v>
          </cell>
          <cell r="E41" t="str">
            <v>3.14 - Alimentação Preparada</v>
          </cell>
          <cell r="F41">
            <v>12023966003491</v>
          </cell>
          <cell r="G41" t="str">
            <v>BONANZA SUPERMERCADOS LTDA</v>
          </cell>
          <cell r="H41" t="str">
            <v>B</v>
          </cell>
          <cell r="I41" t="str">
            <v>S</v>
          </cell>
          <cell r="J41" t="str">
            <v>000011425</v>
          </cell>
          <cell r="K41">
            <v>45261</v>
          </cell>
          <cell r="L41" t="str">
            <v>26221212023966003491550290000114251240936996</v>
          </cell>
          <cell r="M41" t="str">
            <v>26 -  Pernambuco</v>
          </cell>
          <cell r="N41">
            <v>527.16</v>
          </cell>
        </row>
        <row r="42">
          <cell r="C42" t="str">
            <v>UPAE GARANHUNS</v>
          </cell>
          <cell r="E42" t="str">
            <v>3.14 - Alimentação Preparada</v>
          </cell>
          <cell r="F42">
            <v>12023966003491</v>
          </cell>
          <cell r="G42" t="str">
            <v xml:space="preserve">INDUSTRIA &amp; CAFÉ OURO VERDE LTDA </v>
          </cell>
          <cell r="H42" t="str">
            <v>B</v>
          </cell>
          <cell r="I42" t="str">
            <v>S</v>
          </cell>
          <cell r="J42" t="str">
            <v>000312154</v>
          </cell>
          <cell r="K42">
            <v>44902</v>
          </cell>
          <cell r="L42" t="str">
            <v>26221211701000000135550200003121541001191673</v>
          </cell>
          <cell r="M42" t="str">
            <v>26 -  Pernambuco</v>
          </cell>
          <cell r="N42">
            <v>1890</v>
          </cell>
        </row>
        <row r="43">
          <cell r="C43" t="str">
            <v>UPAE GARANHUNS</v>
          </cell>
          <cell r="E43" t="str">
            <v>3.14 - Alimentação Preparada</v>
          </cell>
          <cell r="F43">
            <v>7235471000128</v>
          </cell>
          <cell r="G43" t="str">
            <v xml:space="preserve">NAT &amp; NAY COMERCIO EIRELI </v>
          </cell>
          <cell r="H43" t="str">
            <v>B</v>
          </cell>
          <cell r="I43" t="str">
            <v>S</v>
          </cell>
          <cell r="J43" t="str">
            <v>000004990</v>
          </cell>
          <cell r="K43">
            <v>44907</v>
          </cell>
          <cell r="L43" t="str">
            <v>26221207235471000128550010000049901000056056</v>
          </cell>
          <cell r="M43" t="str">
            <v>26 -  Pernambuco</v>
          </cell>
          <cell r="N43">
            <v>430.55</v>
          </cell>
        </row>
        <row r="44">
          <cell r="C44" t="str">
            <v>UPAE GARANHUNS</v>
          </cell>
          <cell r="E44" t="str">
            <v>3.14 - Alimentação Preparada</v>
          </cell>
          <cell r="F44">
            <v>28637117000108</v>
          </cell>
          <cell r="G44" t="str">
            <v>INOWA SOLUÇÕES EM FORN DE ALIMENTAÇÃO</v>
          </cell>
          <cell r="H44" t="str">
            <v>B</v>
          </cell>
          <cell r="I44" t="str">
            <v>S</v>
          </cell>
          <cell r="J44" t="str">
            <v>000001287</v>
          </cell>
          <cell r="K44">
            <v>44925</v>
          </cell>
          <cell r="L44" t="str">
            <v>26221228637117000108550010000012871000197396</v>
          </cell>
          <cell r="M44" t="str">
            <v>26 -  Pernambuco</v>
          </cell>
          <cell r="N44">
            <v>25595.919999999998</v>
          </cell>
        </row>
        <row r="45">
          <cell r="C45" t="str">
            <v>UPAE GARANHUNS</v>
          </cell>
          <cell r="E45" t="str">
            <v>3.14 - Alimentação Preparada</v>
          </cell>
          <cell r="F45">
            <v>10230480000130</v>
          </cell>
          <cell r="G45" t="str">
            <v xml:space="preserve">FERREIRA COSTA &amp; CIA LTDA </v>
          </cell>
          <cell r="H45" t="str">
            <v>B</v>
          </cell>
          <cell r="I45" t="str">
            <v>S</v>
          </cell>
          <cell r="J45" t="str">
            <v>000475238</v>
          </cell>
          <cell r="K45">
            <v>44900</v>
          </cell>
          <cell r="L45" t="str">
            <v>26221210230480000130550100004752381035889399</v>
          </cell>
          <cell r="M45" t="str">
            <v>26 -  Pernambuco</v>
          </cell>
          <cell r="N45">
            <v>356.8</v>
          </cell>
        </row>
        <row r="46">
          <cell r="C46" t="str">
            <v>UPAE GARANHUNS</v>
          </cell>
          <cell r="E46" t="str">
            <v>3.6 - Material de Expediente</v>
          </cell>
          <cell r="F46">
            <v>15183576000109</v>
          </cell>
          <cell r="G46" t="str">
            <v>ADEMAR GAMA DA SILVA FILHO</v>
          </cell>
          <cell r="H46" t="str">
            <v>S</v>
          </cell>
          <cell r="I46" t="str">
            <v>S</v>
          </cell>
          <cell r="J46" t="str">
            <v>000000299</v>
          </cell>
          <cell r="K46">
            <v>44902</v>
          </cell>
          <cell r="L46" t="str">
            <v>SWRO94142</v>
          </cell>
          <cell r="M46" t="str">
            <v>26 -  Pernambuco</v>
          </cell>
          <cell r="N46">
            <v>560</v>
          </cell>
        </row>
        <row r="47">
          <cell r="C47" t="str">
            <v>UPAE GARANHUNS</v>
          </cell>
          <cell r="E47" t="str">
            <v>3.6 - Material de Expediente</v>
          </cell>
          <cell r="F47">
            <v>13944402000196</v>
          </cell>
          <cell r="G47" t="str">
            <v xml:space="preserve">AG COMERCIO DE MAQUINAS E EQUIP DE INFORMÁTICA </v>
          </cell>
          <cell r="H47" t="str">
            <v>B</v>
          </cell>
          <cell r="I47" t="str">
            <v>S</v>
          </cell>
          <cell r="J47" t="str">
            <v>000007441</v>
          </cell>
          <cell r="K47">
            <v>44911</v>
          </cell>
          <cell r="L47" t="str">
            <v>41221213944402000196550010000074411010187121</v>
          </cell>
          <cell r="M47" t="str">
            <v>41 -  Paraná</v>
          </cell>
          <cell r="N47">
            <v>3780</v>
          </cell>
        </row>
        <row r="48">
          <cell r="C48" t="str">
            <v>UPAE GARANHUNS</v>
          </cell>
          <cell r="E48" t="str">
            <v>3.6 - Material de Expediente</v>
          </cell>
          <cell r="F48">
            <v>21162778000177</v>
          </cell>
          <cell r="G48" t="str">
            <v xml:space="preserve">ERLANIA VIEIRA DA SILVA </v>
          </cell>
          <cell r="H48" t="str">
            <v>B</v>
          </cell>
          <cell r="I48" t="str">
            <v>S</v>
          </cell>
          <cell r="J48" t="str">
            <v>000003635</v>
          </cell>
          <cell r="K48">
            <v>44910</v>
          </cell>
          <cell r="L48" t="str">
            <v>26221221162778000177550010000036351000072706</v>
          </cell>
          <cell r="M48" t="str">
            <v>26 -  Pernambuco</v>
          </cell>
          <cell r="N48">
            <v>450.66</v>
          </cell>
        </row>
        <row r="49">
          <cell r="C49" t="str">
            <v>UPAE GARANHUNS</v>
          </cell>
          <cell r="E49" t="str">
            <v>3.6 - Material de Expediente</v>
          </cell>
          <cell r="F49">
            <v>22006201000139</v>
          </cell>
          <cell r="G49" t="str">
            <v xml:space="preserve">FORTPEL COMERCIO DE DESCARTÁVEIS LTDA </v>
          </cell>
          <cell r="H49" t="str">
            <v>B</v>
          </cell>
          <cell r="I49" t="str">
            <v>S</v>
          </cell>
          <cell r="J49" t="str">
            <v>161052</v>
          </cell>
          <cell r="K49">
            <v>44904</v>
          </cell>
          <cell r="L49" t="str">
            <v>26221222006201000139550000001610521101610528</v>
          </cell>
          <cell r="M49" t="str">
            <v>26 -  Pernambuco</v>
          </cell>
          <cell r="N49">
            <v>1344.5</v>
          </cell>
        </row>
        <row r="50">
          <cell r="C50" t="str">
            <v>UPAE GARANHUNS</v>
          </cell>
          <cell r="E50" t="str">
            <v>3.6 - Material de Expediente</v>
          </cell>
          <cell r="F50">
            <v>46700220000129</v>
          </cell>
          <cell r="G50" t="str">
            <v xml:space="preserve">NOVA DISTRIBUIDORA E ATACADO DE LIMPEZA LTDA </v>
          </cell>
          <cell r="H50" t="str">
            <v>B</v>
          </cell>
          <cell r="I50" t="str">
            <v>S</v>
          </cell>
          <cell r="J50" t="str">
            <v>1139</v>
          </cell>
          <cell r="K50">
            <v>44888</v>
          </cell>
          <cell r="L50" t="str">
            <v>26221146700220000129550010000011391969537040</v>
          </cell>
          <cell r="M50" t="str">
            <v>26 -  Pernambuco</v>
          </cell>
          <cell r="N50">
            <v>3414.5</v>
          </cell>
        </row>
        <row r="51">
          <cell r="C51" t="str">
            <v>UPAE GARANHUNS</v>
          </cell>
          <cell r="E51" t="str">
            <v xml:space="preserve">3.9 - Material para Manutenção de Bens Imóveis </v>
          </cell>
          <cell r="F51">
            <v>1016067000187</v>
          </cell>
          <cell r="G51" t="str">
            <v xml:space="preserve">EVERALDO PACHECO LUNA </v>
          </cell>
          <cell r="H51" t="str">
            <v>B</v>
          </cell>
          <cell r="I51" t="str">
            <v>S</v>
          </cell>
          <cell r="J51" t="str">
            <v>000030885</v>
          </cell>
          <cell r="K51">
            <v>44896</v>
          </cell>
          <cell r="L51" t="str">
            <v>26221201016067000187650010000308851685333112</v>
          </cell>
          <cell r="M51" t="str">
            <v>26 -  Pernambuco</v>
          </cell>
          <cell r="N51">
            <v>20</v>
          </cell>
        </row>
        <row r="52">
          <cell r="C52" t="str">
            <v>UPAE GARANHUNS</v>
          </cell>
          <cell r="E52" t="str">
            <v xml:space="preserve">3.9 - Material para Manutenção de Bens Imóveis </v>
          </cell>
          <cell r="F52">
            <v>1016067000187</v>
          </cell>
          <cell r="G52" t="str">
            <v xml:space="preserve">EVERALDO PACHECO LUNA </v>
          </cell>
          <cell r="H52" t="str">
            <v>B</v>
          </cell>
          <cell r="I52" t="str">
            <v>S</v>
          </cell>
          <cell r="J52" t="str">
            <v>000030947</v>
          </cell>
          <cell r="K52">
            <v>44900</v>
          </cell>
          <cell r="L52" t="str">
            <v>26221201016067000187650010000309471753191602</v>
          </cell>
          <cell r="M52" t="str">
            <v>26 -  Pernambuco</v>
          </cell>
          <cell r="N52">
            <v>20</v>
          </cell>
        </row>
        <row r="53">
          <cell r="C53" t="str">
            <v>UPAE GARANHUNS</v>
          </cell>
          <cell r="E53" t="str">
            <v xml:space="preserve">3.9 - Material para Manutenção de Bens Imóveis </v>
          </cell>
          <cell r="F53">
            <v>10230480000130</v>
          </cell>
          <cell r="G53" t="str">
            <v xml:space="preserve">FERREIRA COSTA &amp; CIA LTDA </v>
          </cell>
          <cell r="H53" t="str">
            <v>B</v>
          </cell>
          <cell r="I53" t="str">
            <v>S</v>
          </cell>
          <cell r="J53" t="str">
            <v>000477631</v>
          </cell>
          <cell r="K53">
            <v>44924</v>
          </cell>
          <cell r="L53" t="str">
            <v>26221210230480000130550100004776311036285721</v>
          </cell>
          <cell r="M53" t="str">
            <v>26 -  Pernambuco</v>
          </cell>
          <cell r="N53">
            <v>595</v>
          </cell>
        </row>
        <row r="54">
          <cell r="C54" t="str">
            <v>UPAE GARANHUNS</v>
          </cell>
          <cell r="E54" t="str">
            <v xml:space="preserve">3.9 - Material para Manutenção de Bens Imóveis </v>
          </cell>
          <cell r="F54">
            <v>35712872000167</v>
          </cell>
          <cell r="G54" t="str">
            <v>KEILLA ISIDIO FERREIRA COMERCIO DE EQUIPAMENTO</v>
          </cell>
          <cell r="H54" t="str">
            <v>B</v>
          </cell>
          <cell r="I54" t="str">
            <v>S</v>
          </cell>
          <cell r="J54" t="str">
            <v>000003208</v>
          </cell>
          <cell r="K54">
            <v>44903</v>
          </cell>
          <cell r="L54" t="str">
            <v>26221235712672000167650010000032081356468834</v>
          </cell>
          <cell r="M54" t="str">
            <v>26 -  Pernambuco</v>
          </cell>
          <cell r="N54">
            <v>45</v>
          </cell>
        </row>
        <row r="55">
          <cell r="C55" t="str">
            <v>UPAE GARANHUNS</v>
          </cell>
          <cell r="E55" t="str">
            <v xml:space="preserve">3.9 - Material para Manutenção de Bens Imóveis </v>
          </cell>
          <cell r="F55">
            <v>22401976000109</v>
          </cell>
          <cell r="G55" t="str">
            <v xml:space="preserve">VERSATIL MATERIAL PARA CONSTRUÇÃO LTDA </v>
          </cell>
          <cell r="H55" t="str">
            <v>B</v>
          </cell>
          <cell r="I55" t="str">
            <v>S</v>
          </cell>
          <cell r="J55" t="str">
            <v>000001610</v>
          </cell>
          <cell r="K55">
            <v>44921</v>
          </cell>
          <cell r="L55" t="str">
            <v>32221205570714000825550010163174451675971829</v>
          </cell>
          <cell r="M55" t="str">
            <v>32 -  Espírito Santo</v>
          </cell>
          <cell r="N55">
            <v>195.96</v>
          </cell>
        </row>
        <row r="56">
          <cell r="C56" t="str">
            <v>UPAE GARANHUNS</v>
          </cell>
          <cell r="E56" t="str">
            <v xml:space="preserve">3.10 - Material para Manutenção de Bens Móveis </v>
          </cell>
          <cell r="F56">
            <v>5570714000825</v>
          </cell>
          <cell r="G56" t="str">
            <v xml:space="preserve">KABUM S A </v>
          </cell>
          <cell r="H56" t="str">
            <v>B</v>
          </cell>
          <cell r="I56" t="str">
            <v>S</v>
          </cell>
          <cell r="J56" t="str">
            <v>016317445</v>
          </cell>
          <cell r="K56">
            <v>44904</v>
          </cell>
          <cell r="L56" t="str">
            <v>32221205570714000825550010163174451675971829</v>
          </cell>
          <cell r="M56" t="str">
            <v>32 -  Espírito Santo</v>
          </cell>
          <cell r="N56">
            <v>1755.12</v>
          </cell>
        </row>
        <row r="57">
          <cell r="C57" t="str">
            <v>UPAE GARANHUNS</v>
          </cell>
          <cell r="E57" t="str">
            <v xml:space="preserve">3.10 - Material para Manutenção de Bens Móveis </v>
          </cell>
          <cell r="F57">
            <v>18684040000165</v>
          </cell>
          <cell r="G57" t="str">
            <v xml:space="preserve">VIA MÉDICA HOSPITALAR E INDUSTRIAL LTDA </v>
          </cell>
          <cell r="H57" t="str">
            <v>B</v>
          </cell>
          <cell r="I57" t="str">
            <v>S</v>
          </cell>
          <cell r="J57" t="str">
            <v>000006670</v>
          </cell>
          <cell r="K57">
            <v>44902</v>
          </cell>
          <cell r="L57" t="str">
            <v>41221218684040000165550010000066701648693500</v>
          </cell>
          <cell r="M57" t="str">
            <v>41 -  Paraná</v>
          </cell>
          <cell r="N57">
            <v>5046</v>
          </cell>
        </row>
        <row r="58">
          <cell r="C58" t="str">
            <v>UPAE GARANHUNS</v>
          </cell>
          <cell r="E58" t="str">
            <v xml:space="preserve">3.8 - Uniformes, Tecidos e Aviamentos </v>
          </cell>
          <cell r="F58">
            <v>12498712000161</v>
          </cell>
          <cell r="G58" t="str">
            <v xml:space="preserve">VIKANE FARDAMENTOS LTDA </v>
          </cell>
          <cell r="H58" t="str">
            <v>B</v>
          </cell>
          <cell r="I58" t="str">
            <v>S</v>
          </cell>
          <cell r="J58" t="str">
            <v>000000833</v>
          </cell>
          <cell r="K58">
            <v>44918</v>
          </cell>
          <cell r="L58" t="str">
            <v>26221212498712000161550010000008331702536792</v>
          </cell>
          <cell r="M58" t="str">
            <v>26 -  Pernambuco</v>
          </cell>
          <cell r="N58">
            <v>2700</v>
          </cell>
        </row>
        <row r="59">
          <cell r="C59" t="str">
            <v>UPAE GARANHUNS</v>
          </cell>
          <cell r="E59" t="str">
            <v>5.99 - Outros Serviços de Terceiros Pessoa Jurídica</v>
          </cell>
          <cell r="F59">
            <v>40814220000173</v>
          </cell>
          <cell r="G59" t="str">
            <v xml:space="preserve">FEDERAÇÃO DOS TRAB EM ESTABELECIMENTOS DE SERV DE SAÚDE </v>
          </cell>
          <cell r="H59" t="str">
            <v>S</v>
          </cell>
          <cell r="I59" t="str">
            <v>N</v>
          </cell>
          <cell r="N59">
            <v>438</v>
          </cell>
        </row>
        <row r="60">
          <cell r="C60" t="str">
            <v>UPAE GARANHUNS</v>
          </cell>
          <cell r="E60" t="str">
            <v xml:space="preserve">5.25 - Serviços Bancários </v>
          </cell>
          <cell r="F60">
            <v>60746948691786</v>
          </cell>
          <cell r="G60" t="str">
            <v xml:space="preserve">BRADESCO S A </v>
          </cell>
          <cell r="H60" t="str">
            <v>S</v>
          </cell>
          <cell r="I60" t="str">
            <v>N</v>
          </cell>
          <cell r="N60">
            <v>82.82</v>
          </cell>
        </row>
        <row r="61">
          <cell r="C61" t="str">
            <v>UPAE GARANHUNS</v>
          </cell>
          <cell r="E61" t="str">
            <v xml:space="preserve">5.25 - Serviços Bancários </v>
          </cell>
          <cell r="F61">
            <v>60746948691786</v>
          </cell>
          <cell r="G61" t="str">
            <v>BRADESCO S A REPASSES SES</v>
          </cell>
          <cell r="H61" t="str">
            <v>S</v>
          </cell>
          <cell r="I61" t="str">
            <v>N</v>
          </cell>
          <cell r="N61">
            <v>15</v>
          </cell>
        </row>
        <row r="62">
          <cell r="C62" t="str">
            <v>UPAE GARANHUNS</v>
          </cell>
          <cell r="E62" t="str">
            <v>5.9 - Telefonia Móvel</v>
          </cell>
          <cell r="F62">
            <v>2421421000111</v>
          </cell>
          <cell r="G62" t="str">
            <v>TIM S A</v>
          </cell>
          <cell r="H62" t="str">
            <v>S</v>
          </cell>
          <cell r="I62" t="str">
            <v>N</v>
          </cell>
          <cell r="J62" t="str">
            <v>4852829276</v>
          </cell>
          <cell r="K62">
            <v>44909</v>
          </cell>
          <cell r="N62">
            <v>490.35</v>
          </cell>
        </row>
        <row r="63">
          <cell r="C63" t="str">
            <v>UPAE GARANHUNS</v>
          </cell>
          <cell r="E63" t="str">
            <v>5.18 - Teledonia Fixa</v>
          </cell>
          <cell r="F63">
            <v>3423730000193</v>
          </cell>
          <cell r="G63" t="str">
            <v>SMART TELECOM</v>
          </cell>
          <cell r="H63" t="str">
            <v>S</v>
          </cell>
          <cell r="I63" t="str">
            <v>N</v>
          </cell>
          <cell r="J63" t="str">
            <v>410013461</v>
          </cell>
          <cell r="K63">
            <v>44916</v>
          </cell>
          <cell r="N63">
            <v>1517.37</v>
          </cell>
        </row>
        <row r="64">
          <cell r="C64" t="str">
            <v>UPAE GARANHUNS</v>
          </cell>
          <cell r="E64" t="str">
            <v>5.13 - Água e Esgoto</v>
          </cell>
          <cell r="F64">
            <v>9769035000164</v>
          </cell>
          <cell r="G64" t="str">
            <v>COMPESA</v>
          </cell>
          <cell r="H64" t="str">
            <v>S</v>
          </cell>
          <cell r="I64" t="str">
            <v>N</v>
          </cell>
          <cell r="J64" t="str">
            <v>202212103895981</v>
          </cell>
          <cell r="K64">
            <v>44928</v>
          </cell>
          <cell r="N64">
            <v>2772.53</v>
          </cell>
        </row>
        <row r="65">
          <cell r="C65" t="str">
            <v>UPAE GARANHUNS</v>
          </cell>
          <cell r="E65" t="str">
            <v>5.12 - Energia Elétrica</v>
          </cell>
          <cell r="F65">
            <v>10835932000108</v>
          </cell>
          <cell r="G65" t="str">
            <v>CELPE</v>
          </cell>
          <cell r="H65" t="str">
            <v>S</v>
          </cell>
          <cell r="I65" t="str">
            <v>N</v>
          </cell>
          <cell r="K65">
            <v>44926</v>
          </cell>
          <cell r="N65">
            <v>25233.88</v>
          </cell>
        </row>
        <row r="66">
          <cell r="C66" t="str">
            <v>UPAE GARANHUNS</v>
          </cell>
          <cell r="E66" t="str">
            <v>5.3 - Locação de Máquinas e Equipamentos</v>
          </cell>
          <cell r="F66">
            <v>10279299000119</v>
          </cell>
          <cell r="G66" t="str">
            <v>RGRAPH LOC COM E SERV LTDA ME</v>
          </cell>
          <cell r="H66" t="str">
            <v>S</v>
          </cell>
          <cell r="I66" t="str">
            <v>N</v>
          </cell>
          <cell r="J66" t="str">
            <v>06016</v>
          </cell>
          <cell r="K66">
            <v>44935</v>
          </cell>
          <cell r="N66">
            <v>3028.08</v>
          </cell>
        </row>
        <row r="67">
          <cell r="C67" t="str">
            <v>UPAE GARANHUNS</v>
          </cell>
          <cell r="E67" t="str">
            <v>5.3 - Locação de Máquinas e Equipamentos</v>
          </cell>
          <cell r="F67">
            <v>20021640000195</v>
          </cell>
          <cell r="G67" t="str">
            <v>RONALDO ANSELMO ONOFRE DE ANDRADE</v>
          </cell>
          <cell r="H67" t="str">
            <v>S</v>
          </cell>
          <cell r="I67" t="str">
            <v>S</v>
          </cell>
          <cell r="J67" t="str">
            <v>000000420</v>
          </cell>
          <cell r="K67">
            <v>44929</v>
          </cell>
          <cell r="L67" t="str">
            <v>JPPU018</v>
          </cell>
          <cell r="M67" t="str">
            <v>2606002 - Garanhuns - PE</v>
          </cell>
          <cell r="N67">
            <v>1100</v>
          </cell>
        </row>
        <row r="68">
          <cell r="C68" t="str">
            <v>UPAE GARANHUNS</v>
          </cell>
          <cell r="E68" t="str">
            <v>5.3 - Locação de Máquinas e Equipamentos</v>
          </cell>
          <cell r="F68">
            <v>13230571000164</v>
          </cell>
          <cell r="G68" t="str">
            <v>DJAIR DE BARROS VALENÇA EPP</v>
          </cell>
          <cell r="H68" t="str">
            <v>S</v>
          </cell>
          <cell r="I68" t="str">
            <v>S</v>
          </cell>
          <cell r="J68" t="str">
            <v>000001881</v>
          </cell>
          <cell r="K68">
            <v>44922</v>
          </cell>
          <cell r="L68" t="str">
            <v>OLLG12788</v>
          </cell>
          <cell r="M68" t="str">
            <v>2606002 - Garanhuns - PE</v>
          </cell>
          <cell r="N68">
            <v>1400</v>
          </cell>
        </row>
        <row r="69">
          <cell r="C69" t="str">
            <v>UPAE GARANHUNS</v>
          </cell>
          <cell r="E69" t="str">
            <v>5.3 - Locação de Máquinas e Equipamentos</v>
          </cell>
          <cell r="F69">
            <v>5097661000109</v>
          </cell>
          <cell r="G69" t="str">
            <v xml:space="preserve">CONTAGE CONSULTORIA EM TELEC E MINITORAMENTO LTDA </v>
          </cell>
          <cell r="H69" t="str">
            <v>S</v>
          </cell>
          <cell r="I69" t="str">
            <v>N</v>
          </cell>
          <cell r="J69" t="str">
            <v>005661</v>
          </cell>
          <cell r="K69">
            <v>44915</v>
          </cell>
          <cell r="N69">
            <v>935</v>
          </cell>
        </row>
        <row r="70">
          <cell r="C70" t="str">
            <v>UPAE GARANHUNS</v>
          </cell>
          <cell r="E70" t="str">
            <v>5.3 - Locação de Máquinas e Equipamentos</v>
          </cell>
          <cell r="F70">
            <v>24801362000140</v>
          </cell>
          <cell r="G70" t="str">
            <v xml:space="preserve">AMD TECNOLOGIA DA INFORMAÇÃO E SISTEMAS </v>
          </cell>
          <cell r="H70" t="str">
            <v>S</v>
          </cell>
          <cell r="I70" t="str">
            <v>N</v>
          </cell>
          <cell r="J70" t="str">
            <v>000255</v>
          </cell>
          <cell r="K70">
            <v>44927</v>
          </cell>
          <cell r="N70">
            <v>861.67</v>
          </cell>
        </row>
        <row r="71">
          <cell r="C71" t="str">
            <v>UPAE GARANHUNS</v>
          </cell>
          <cell r="E71" t="str">
            <v>5.1 - Locação de Equipamentos Médicos-Hospitalares</v>
          </cell>
          <cell r="F71">
            <v>24380578002041</v>
          </cell>
          <cell r="G71" t="str">
            <v xml:space="preserve">WHITE MARTINS GASES INDUSTRIAIS NE LTDA </v>
          </cell>
          <cell r="H71" t="str">
            <v>S</v>
          </cell>
          <cell r="I71" t="str">
            <v>N</v>
          </cell>
          <cell r="J71" t="str">
            <v>91233358</v>
          </cell>
          <cell r="K71">
            <v>44922</v>
          </cell>
          <cell r="N71">
            <v>9767.85</v>
          </cell>
        </row>
        <row r="72">
          <cell r="C72" t="str">
            <v>UPAE GARANHUNS</v>
          </cell>
          <cell r="E72" t="str">
            <v>5.19 - Serviços Gráficos, de Encadernação e de Emolduração</v>
          </cell>
          <cell r="F72">
            <v>15183576000109</v>
          </cell>
          <cell r="G72" t="str">
            <v>ADEMAR GAMA DA SILVA FILHO</v>
          </cell>
          <cell r="H72" t="str">
            <v>S</v>
          </cell>
          <cell r="I72" t="str">
            <v>S</v>
          </cell>
          <cell r="J72" t="str">
            <v>000000300</v>
          </cell>
          <cell r="K72">
            <v>44902</v>
          </cell>
          <cell r="L72" t="str">
            <v>TRNU49929</v>
          </cell>
          <cell r="M72" t="str">
            <v>2606002 - Garanhuns - PE</v>
          </cell>
          <cell r="N72">
            <v>453</v>
          </cell>
        </row>
        <row r="73">
          <cell r="C73" t="str">
            <v>UPAE GARANHUNS</v>
          </cell>
          <cell r="E73" t="str">
            <v>5.19 - Serviços Gráficos, de Encadernação e de Emolduração</v>
          </cell>
          <cell r="F73">
            <v>15183576000109</v>
          </cell>
          <cell r="G73" t="str">
            <v>ADEMAR GAMA DA SILVA FILHO</v>
          </cell>
          <cell r="H73" t="str">
            <v>S</v>
          </cell>
          <cell r="I73" t="str">
            <v>S</v>
          </cell>
          <cell r="J73" t="str">
            <v>000000298</v>
          </cell>
          <cell r="K73">
            <v>44902</v>
          </cell>
          <cell r="L73" t="str">
            <v>AZWF90974</v>
          </cell>
          <cell r="M73" t="str">
            <v>2606002 - Garanhuns - PE</v>
          </cell>
          <cell r="N73">
            <v>1624.5</v>
          </cell>
        </row>
        <row r="74">
          <cell r="C74" t="str">
            <v>UPAE GARANHUNS</v>
          </cell>
          <cell r="E74" t="str">
            <v>5.20 - Serviços Judicíarios e Cartoriais</v>
          </cell>
          <cell r="F74">
            <v>2566224000190</v>
          </cell>
          <cell r="G74" t="str">
            <v>TRIBUNAL REGIONAL DO TRABALHO DA 6ª REGIÃO PE - TARCÍSIO</v>
          </cell>
          <cell r="H74" t="str">
            <v>S</v>
          </cell>
          <cell r="I74" t="str">
            <v>N</v>
          </cell>
          <cell r="N74">
            <v>1620.41</v>
          </cell>
        </row>
        <row r="75">
          <cell r="C75" t="str">
            <v>UPAE GARANHUNS</v>
          </cell>
          <cell r="E75" t="str">
            <v>5.20 - Serviços Judicíarios e Cartoriais</v>
          </cell>
          <cell r="F75">
            <v>2566224000190</v>
          </cell>
          <cell r="G75" t="str">
            <v>TRIBUNAL REGIONAL DO TRABALHO DA 6ª REGIÃO PE - RAFAELLE</v>
          </cell>
          <cell r="H75" t="str">
            <v>S</v>
          </cell>
          <cell r="I75" t="str">
            <v>N</v>
          </cell>
          <cell r="N75">
            <v>2293</v>
          </cell>
        </row>
        <row r="76">
          <cell r="C76" t="str">
            <v>UPAE GARANHUNS</v>
          </cell>
          <cell r="E76" t="str">
            <v>5.20 - Serviços Judicíarios e Cartoriais</v>
          </cell>
          <cell r="F76">
            <v>2566224000190</v>
          </cell>
          <cell r="G76" t="str">
            <v>TRIBUNAL REGIONAL DO TRABALHO DA 6ª REGIÃO PE - SEBASTIÃO</v>
          </cell>
          <cell r="H76" t="str">
            <v>S</v>
          </cell>
          <cell r="I76" t="str">
            <v>N</v>
          </cell>
          <cell r="N76">
            <v>2524.2600000000002</v>
          </cell>
        </row>
        <row r="77">
          <cell r="C77" t="str">
            <v>UPAE GARANHUNS</v>
          </cell>
          <cell r="E77" t="str">
            <v>4.99 - Outros Serviços de Terceiros Pessoa Física</v>
          </cell>
          <cell r="F77">
            <v>3709080401</v>
          </cell>
          <cell r="G77" t="str">
            <v xml:space="preserve">TAYANA BARBOSA TRAJANO GUERRA </v>
          </cell>
          <cell r="H77" t="str">
            <v>S</v>
          </cell>
          <cell r="I77" t="str">
            <v>N</v>
          </cell>
          <cell r="N77">
            <v>200</v>
          </cell>
        </row>
        <row r="78">
          <cell r="C78" t="str">
            <v>UPAE GARANHUNS</v>
          </cell>
          <cell r="E78" t="str">
            <v>4.99 - Outros Serviços de Terceiros Pessoa Física</v>
          </cell>
          <cell r="F78">
            <v>3709080401</v>
          </cell>
          <cell r="G78" t="str">
            <v xml:space="preserve">TAYANA BARBOSA TRAJANO GUERRA </v>
          </cell>
          <cell r="H78" t="str">
            <v>S</v>
          </cell>
          <cell r="I78" t="str">
            <v>N</v>
          </cell>
          <cell r="N78">
            <v>200</v>
          </cell>
        </row>
        <row r="79">
          <cell r="C79" t="str">
            <v>UPAE GARANHUNS</v>
          </cell>
          <cell r="E79" t="str">
            <v>4.99 - Outros Serviços de Terceiros Pessoa Física</v>
          </cell>
          <cell r="F79">
            <v>3785608403</v>
          </cell>
          <cell r="G79" t="str">
            <v>MARCIA FRANSCISCA ARAÚJO LOPES LINS</v>
          </cell>
          <cell r="H79" t="str">
            <v>S</v>
          </cell>
          <cell r="I79" t="str">
            <v>N</v>
          </cell>
          <cell r="N79">
            <v>120</v>
          </cell>
        </row>
        <row r="80">
          <cell r="C80" t="str">
            <v>UPAE GARANHUNS</v>
          </cell>
          <cell r="E80" t="str">
            <v>4.99 - Outros Serviços de Terceiros Pessoa Física</v>
          </cell>
          <cell r="F80">
            <v>3785608403</v>
          </cell>
          <cell r="G80" t="str">
            <v>MARCIA FRANSCISCA ARAÚJO LOPES LINS</v>
          </cell>
          <cell r="H80" t="str">
            <v>S</v>
          </cell>
          <cell r="I80" t="str">
            <v>N</v>
          </cell>
          <cell r="N80">
            <v>550.20000000000005</v>
          </cell>
        </row>
        <row r="81">
          <cell r="C81" t="str">
            <v>UPAE GARANHUNS</v>
          </cell>
          <cell r="E81" t="str">
            <v>4.99 - Outros Serviços de Terceiros Pessoa Física</v>
          </cell>
          <cell r="F81">
            <v>69242836400</v>
          </cell>
          <cell r="G81" t="str">
            <v xml:space="preserve">GUSTAVO CALDAS LOUREIRO AMORIM </v>
          </cell>
          <cell r="H81" t="str">
            <v>S</v>
          </cell>
          <cell r="I81" t="str">
            <v>N</v>
          </cell>
          <cell r="N81">
            <v>240</v>
          </cell>
        </row>
        <row r="82">
          <cell r="C82" t="str">
            <v>UPAE GARANHUNS</v>
          </cell>
          <cell r="E82" t="str">
            <v>4.99 - Outros Serviços de Terceiros Pessoa Física</v>
          </cell>
          <cell r="F82">
            <v>69242836400</v>
          </cell>
          <cell r="G82" t="str">
            <v xml:space="preserve">GUSTAVO CALDAS LOUREIRO AMORIM </v>
          </cell>
          <cell r="H82" t="str">
            <v>S</v>
          </cell>
          <cell r="I82" t="str">
            <v>N</v>
          </cell>
          <cell r="N82">
            <v>240</v>
          </cell>
        </row>
        <row r="83">
          <cell r="C83" t="str">
            <v>UPAE GARANHUNS</v>
          </cell>
          <cell r="E83" t="str">
            <v>4.99 - Outros Serviços de Terceiros Pessoa Física</v>
          </cell>
          <cell r="F83">
            <v>69242836400</v>
          </cell>
          <cell r="G83" t="str">
            <v xml:space="preserve">GUSTAVO CALDAS LOUREIRO AMORIM </v>
          </cell>
          <cell r="H83" t="str">
            <v>S</v>
          </cell>
          <cell r="I83" t="str">
            <v>N</v>
          </cell>
          <cell r="N83">
            <v>581.70000000000005</v>
          </cell>
        </row>
        <row r="84">
          <cell r="C84" t="str">
            <v>UPAE GARANHUNS</v>
          </cell>
          <cell r="E84" t="str">
            <v>4.99 - Outros Serviços de Terceiros Pessoa Física</v>
          </cell>
          <cell r="F84">
            <v>6897107476</v>
          </cell>
          <cell r="G84" t="str">
            <v>NATÁLYA MARIACAVALCANTI VAZ GALINDO</v>
          </cell>
          <cell r="H84" t="str">
            <v>S</v>
          </cell>
          <cell r="I84" t="str">
            <v>N</v>
          </cell>
          <cell r="N84">
            <v>60</v>
          </cell>
        </row>
        <row r="85">
          <cell r="C85" t="str">
            <v>UPAE GARANHUNS</v>
          </cell>
          <cell r="E85" t="str">
            <v>4.99 - Outros Serviços de Terceiros Pessoa Física</v>
          </cell>
          <cell r="F85">
            <v>6897107476</v>
          </cell>
          <cell r="G85" t="str">
            <v>NATÁLYA MARIACAVALCANTI VAZ GALINDO</v>
          </cell>
          <cell r="H85" t="str">
            <v>S</v>
          </cell>
          <cell r="I85" t="str">
            <v>N</v>
          </cell>
          <cell r="N85">
            <v>509.25</v>
          </cell>
        </row>
        <row r="86">
          <cell r="C86" t="str">
            <v>UPAE GARANHUNS</v>
          </cell>
          <cell r="E86" t="str">
            <v>4.99 - Outros Serviços de Terceiros Pessoa Física</v>
          </cell>
          <cell r="F86">
            <v>9735166402</v>
          </cell>
          <cell r="G86" t="str">
            <v>DANIELLY GUEIROS BRAGA</v>
          </cell>
          <cell r="H86" t="str">
            <v>S</v>
          </cell>
          <cell r="I86" t="str">
            <v>N</v>
          </cell>
          <cell r="N86">
            <v>60</v>
          </cell>
        </row>
        <row r="87">
          <cell r="C87" t="str">
            <v>UPAE GARANHUNS</v>
          </cell>
          <cell r="E87" t="str">
            <v>4.99 - Outros Serviços de Terceiros Pessoa Física</v>
          </cell>
          <cell r="F87">
            <v>66674832472</v>
          </cell>
          <cell r="G87" t="str">
            <v xml:space="preserve">SIMONY LOPES FARIAS </v>
          </cell>
          <cell r="H87" t="str">
            <v>S</v>
          </cell>
          <cell r="I87" t="str">
            <v>N</v>
          </cell>
          <cell r="N87">
            <v>120</v>
          </cell>
        </row>
        <row r="88">
          <cell r="C88" t="str">
            <v>UPAE GARANHUNS</v>
          </cell>
          <cell r="E88" t="str">
            <v>4.99 - Outros Serviços de Terceiros Pessoa Física</v>
          </cell>
          <cell r="F88">
            <v>3785736401</v>
          </cell>
          <cell r="G88" t="str">
            <v xml:space="preserve">MARIA APARECIDA ALVES DA SILVA </v>
          </cell>
          <cell r="H88" t="str">
            <v>S</v>
          </cell>
          <cell r="I88" t="str">
            <v>N</v>
          </cell>
          <cell r="N88">
            <v>120</v>
          </cell>
        </row>
        <row r="89">
          <cell r="C89" t="str">
            <v>UPAE GARANHUNS</v>
          </cell>
          <cell r="E89" t="str">
            <v>4.99 - Outros Serviços de Terceiros Pessoa Física</v>
          </cell>
          <cell r="F89">
            <v>3785736401</v>
          </cell>
          <cell r="G89" t="str">
            <v xml:space="preserve">MARIA APARECIDA ALVES DA SILVA </v>
          </cell>
          <cell r="H89" t="str">
            <v>S</v>
          </cell>
          <cell r="I89" t="str">
            <v>N</v>
          </cell>
          <cell r="N89">
            <v>120</v>
          </cell>
        </row>
        <row r="90">
          <cell r="C90" t="str">
            <v>UPAE GARANHUNS</v>
          </cell>
          <cell r="E90" t="str">
            <v>4.99 - Outros Serviços de Terceiros Pessoa Física</v>
          </cell>
          <cell r="F90">
            <v>61666262404</v>
          </cell>
          <cell r="G90" t="str">
            <v>JOELMA FERREIRA MONTEIRO</v>
          </cell>
          <cell r="H90" t="str">
            <v>S</v>
          </cell>
          <cell r="I90" t="str">
            <v>N</v>
          </cell>
          <cell r="N90">
            <v>200</v>
          </cell>
        </row>
        <row r="91">
          <cell r="C91" t="str">
            <v>UPAE GARANHUNS</v>
          </cell>
          <cell r="E91" t="str">
            <v>4.99 - Outros Serviços de Terceiros Pessoa Física</v>
          </cell>
          <cell r="F91">
            <v>61666262404</v>
          </cell>
          <cell r="G91" t="str">
            <v>JOELMA FERREIRA MONTEIRO</v>
          </cell>
          <cell r="H91" t="str">
            <v>S</v>
          </cell>
          <cell r="I91" t="str">
            <v>N</v>
          </cell>
          <cell r="N91">
            <v>200</v>
          </cell>
        </row>
        <row r="92">
          <cell r="C92" t="str">
            <v>UPAE GARANHUNS</v>
          </cell>
          <cell r="E92" t="str">
            <v>4.99 - Outros Serviços de Terceiros Pessoa Física</v>
          </cell>
          <cell r="F92">
            <v>4783286485</v>
          </cell>
          <cell r="G92" t="str">
            <v>JONNY VITOR DINIZ</v>
          </cell>
          <cell r="H92" t="str">
            <v>S</v>
          </cell>
          <cell r="I92" t="str">
            <v>N</v>
          </cell>
          <cell r="N92">
            <v>100</v>
          </cell>
        </row>
        <row r="93">
          <cell r="C93" t="str">
            <v>UPAE GARANHUNS</v>
          </cell>
          <cell r="E93" t="str">
            <v>5.99 - Outros Serviços de Terceiros Pessoa Jurídica</v>
          </cell>
          <cell r="F93">
            <v>33681306000100</v>
          </cell>
          <cell r="G93" t="str">
            <v xml:space="preserve">LOG AMORIM VIAGENS E TURISMOS LTDA </v>
          </cell>
          <cell r="H93" t="str">
            <v>S</v>
          </cell>
          <cell r="I93" t="str">
            <v>S</v>
          </cell>
          <cell r="J93" t="str">
            <v>126</v>
          </cell>
          <cell r="K93">
            <v>44909</v>
          </cell>
          <cell r="L93" t="str">
            <v>FFB5A82C7</v>
          </cell>
          <cell r="M93" t="str">
            <v>2611101 - Petrolina - PE</v>
          </cell>
          <cell r="N93">
            <v>452</v>
          </cell>
        </row>
        <row r="94">
          <cell r="C94" t="str">
            <v>UPAE GARANHUNS</v>
          </cell>
          <cell r="E94" t="str">
            <v>5.99 - Outros Serviços de Terceiros Pessoa Jurídica</v>
          </cell>
          <cell r="F94">
            <v>33681306000100</v>
          </cell>
          <cell r="G94" t="str">
            <v xml:space="preserve">LOG AMORIM VIAGENS E TURISMOS LTDA </v>
          </cell>
          <cell r="H94" t="str">
            <v>S</v>
          </cell>
          <cell r="I94" t="str">
            <v>S</v>
          </cell>
          <cell r="J94" t="str">
            <v>128</v>
          </cell>
          <cell r="K94">
            <v>44918</v>
          </cell>
          <cell r="L94" t="str">
            <v>F0400738D</v>
          </cell>
          <cell r="M94" t="str">
            <v>2611101 - Petrolina - PE</v>
          </cell>
          <cell r="N94">
            <v>230</v>
          </cell>
        </row>
        <row r="95">
          <cell r="C95" t="str">
            <v>UPAE GARANHUNS</v>
          </cell>
          <cell r="E95" t="str">
            <v>5.16 - Serviços Médico-Hospitalares, Odotonlogia e Laboratoriais</v>
          </cell>
          <cell r="F95" t="str">
            <v>27.946.470/0001-07</v>
          </cell>
          <cell r="G95" t="str">
            <v xml:space="preserve">HOSPMED SERVICOS EM SAUDE </v>
          </cell>
          <cell r="H95" t="str">
            <v>S</v>
          </cell>
          <cell r="I95" t="str">
            <v>S</v>
          </cell>
          <cell r="J95" t="str">
            <v>178</v>
          </cell>
          <cell r="K95">
            <v>44951</v>
          </cell>
          <cell r="L95" t="str">
            <v>HJDJ0UZMT</v>
          </cell>
          <cell r="M95" t="str">
            <v>2704302 - Maceió - AL</v>
          </cell>
          <cell r="N95">
            <v>210547.34</v>
          </cell>
        </row>
        <row r="96">
          <cell r="C96" t="str">
            <v>UPAE GARANHUNS</v>
          </cell>
          <cell r="E96" t="str">
            <v>5.16 - Serviços Médico-Hospitalares, Odotonlogia e Laboratoriais</v>
          </cell>
          <cell r="F96">
            <v>27798213000167</v>
          </cell>
          <cell r="G96" t="str">
            <v>MULTIMED SERVICOS EM SAUDE</v>
          </cell>
          <cell r="H96" t="str">
            <v>S</v>
          </cell>
          <cell r="I96" t="str">
            <v>S</v>
          </cell>
          <cell r="J96" t="str">
            <v>203</v>
          </cell>
          <cell r="K96">
            <v>44951</v>
          </cell>
          <cell r="L96" t="str">
            <v>ER0OTI1NL</v>
          </cell>
          <cell r="M96" t="str">
            <v>2704302 - Maceió - AL</v>
          </cell>
          <cell r="N96">
            <v>144294.85</v>
          </cell>
        </row>
        <row r="97">
          <cell r="C97" t="str">
            <v>UPAE GARANHUNS</v>
          </cell>
          <cell r="E97" t="str">
            <v>5.16 - Serviços Médico-Hospitalares, Odotonlogia e Laboratoriais</v>
          </cell>
          <cell r="F97">
            <v>27718657000145</v>
          </cell>
          <cell r="G97" t="str">
            <v>ULTRAHOSP SERVICOS EM SAUDE</v>
          </cell>
          <cell r="H97" t="str">
            <v>S</v>
          </cell>
          <cell r="I97" t="str">
            <v>S</v>
          </cell>
          <cell r="J97" t="str">
            <v>287</v>
          </cell>
          <cell r="K97">
            <v>44951</v>
          </cell>
          <cell r="L97" t="str">
            <v>LCEGSRMMD</v>
          </cell>
          <cell r="M97" t="str">
            <v>2704302 - Maceió - AL</v>
          </cell>
          <cell r="N97">
            <v>151464.38</v>
          </cell>
        </row>
        <row r="98">
          <cell r="C98" t="str">
            <v>UPAE GARANHUNS</v>
          </cell>
          <cell r="E98" t="str">
            <v>5.16 - Serviços Médico-Hospitalares, Odotonlogia e Laboratoriais</v>
          </cell>
          <cell r="F98">
            <v>4539279017374</v>
          </cell>
          <cell r="G98" t="str">
            <v>CIENTIFICALAB PROD LAB E SISTEMAS LTDA</v>
          </cell>
          <cell r="H98" t="str">
            <v>S</v>
          </cell>
          <cell r="I98" t="str">
            <v>S</v>
          </cell>
          <cell r="J98" t="str">
            <v>00000188</v>
          </cell>
          <cell r="K98">
            <v>44925</v>
          </cell>
          <cell r="L98" t="str">
            <v>FG4QGTRX</v>
          </cell>
          <cell r="M98" t="str">
            <v>2611606 - Recife - PE</v>
          </cell>
          <cell r="N98">
            <v>70178.12</v>
          </cell>
        </row>
        <row r="99">
          <cell r="C99" t="str">
            <v>UPAE GARANHUNS</v>
          </cell>
          <cell r="E99" t="str">
            <v>5.15 - Serviços Domésticos</v>
          </cell>
          <cell r="F99">
            <v>6272575004803</v>
          </cell>
          <cell r="G99" t="str">
            <v xml:space="preserve">LAVEBRAS GESTAO DE TEXTEIS S A </v>
          </cell>
          <cell r="H99" t="str">
            <v>S</v>
          </cell>
          <cell r="I99" t="str">
            <v>S</v>
          </cell>
          <cell r="J99" t="str">
            <v>000005091</v>
          </cell>
          <cell r="K99">
            <v>44922</v>
          </cell>
          <cell r="L99" t="str">
            <v>RBDD17797</v>
          </cell>
          <cell r="M99" t="str">
            <v>2610707 - Paulista - PE</v>
          </cell>
          <cell r="N99">
            <v>4305.41</v>
          </cell>
        </row>
        <row r="100">
          <cell r="C100" t="str">
            <v>UPAE GARANHUNS</v>
          </cell>
          <cell r="E100" t="str">
            <v>5.10 - Detetização/Tratamento de Resíduos e Afins</v>
          </cell>
          <cell r="F100">
            <v>11863530000180</v>
          </cell>
          <cell r="G100" t="str">
            <v xml:space="preserve">BRASCON GESTAO AMBIENTAL LTDA </v>
          </cell>
          <cell r="H100" t="str">
            <v>S</v>
          </cell>
          <cell r="I100" t="str">
            <v>N</v>
          </cell>
          <cell r="J100" t="str">
            <v>00136887</v>
          </cell>
          <cell r="K100">
            <v>44928</v>
          </cell>
          <cell r="M100" t="str">
            <v>2611309 - Pombos - PE</v>
          </cell>
          <cell r="N100">
            <v>271.39999999999998</v>
          </cell>
        </row>
        <row r="101">
          <cell r="C101" t="str">
            <v>UPAE GARANHUNS</v>
          </cell>
          <cell r="E101" t="str">
            <v>5.99 - Outros Serviços de Terceiros Pessoa Jurídica</v>
          </cell>
          <cell r="F101">
            <v>24973173000154</v>
          </cell>
          <cell r="G101" t="str">
            <v xml:space="preserve">ALMEIDA &amp; RODRIGUES SERVIÇOS DE SAÚDE LTDA ME </v>
          </cell>
          <cell r="H101" t="str">
            <v>S</v>
          </cell>
          <cell r="I101" t="str">
            <v>S</v>
          </cell>
          <cell r="J101" t="str">
            <v>000002106</v>
          </cell>
          <cell r="K101">
            <v>44937</v>
          </cell>
          <cell r="L101" t="str">
            <v>ZTGC03454</v>
          </cell>
          <cell r="M101" t="str">
            <v>2606002 - Garanhuns - PE</v>
          </cell>
          <cell r="N101">
            <v>2950.56</v>
          </cell>
        </row>
        <row r="102">
          <cell r="C102" t="str">
            <v>UPAE GARANHUNS</v>
          </cell>
          <cell r="E102" t="str">
            <v>5.17 - Manutenção de Software, Certificação Digital e Microfilmagem</v>
          </cell>
          <cell r="F102">
            <v>92306257000780</v>
          </cell>
          <cell r="G102" t="str">
            <v xml:space="preserve">MV INFORMATICA NORDESTE LTDA </v>
          </cell>
          <cell r="H102" t="str">
            <v>S</v>
          </cell>
          <cell r="I102" t="str">
            <v>S</v>
          </cell>
          <cell r="J102" t="str">
            <v>00049333</v>
          </cell>
          <cell r="K102">
            <v>44904</v>
          </cell>
          <cell r="L102" t="str">
            <v>AZBLUX3K</v>
          </cell>
          <cell r="M102" t="str">
            <v>2611606 - Recife - PE</v>
          </cell>
          <cell r="N102">
            <v>13000</v>
          </cell>
        </row>
        <row r="103">
          <cell r="C103" t="str">
            <v>UPAE GARANHUNS</v>
          </cell>
          <cell r="E103" t="str">
            <v>5.17 - Manutenção de Software, Certificação Digital e Microfilmagem</v>
          </cell>
          <cell r="F103">
            <v>92306257000780</v>
          </cell>
          <cell r="G103" t="str">
            <v xml:space="preserve">MV INFORMATICA NORDESTE LTDA </v>
          </cell>
          <cell r="H103" t="str">
            <v>S</v>
          </cell>
          <cell r="I103" t="str">
            <v>N</v>
          </cell>
          <cell r="J103" t="str">
            <v>00049556</v>
          </cell>
          <cell r="K103">
            <v>44915</v>
          </cell>
          <cell r="L103" t="str">
            <v>EJPDLDVU</v>
          </cell>
          <cell r="M103" t="str">
            <v>2611606 - Recife - PE</v>
          </cell>
          <cell r="N103">
            <v>541.66999999999996</v>
          </cell>
        </row>
        <row r="104">
          <cell r="C104" t="str">
            <v>UPAE GARANHUNS</v>
          </cell>
          <cell r="E104" t="str">
            <v>5.17 - Manutenção de Software, Certificação Digital e Microfilmagem</v>
          </cell>
          <cell r="F104">
            <v>92306257000780</v>
          </cell>
          <cell r="G104" t="str">
            <v xml:space="preserve">MV INFORMATICA NORDESTE LTDA </v>
          </cell>
          <cell r="H104" t="str">
            <v>S</v>
          </cell>
          <cell r="I104" t="str">
            <v>S</v>
          </cell>
          <cell r="J104" t="str">
            <v>00049557</v>
          </cell>
          <cell r="K104">
            <v>44915</v>
          </cell>
          <cell r="L104" t="str">
            <v>LGAZIM4I</v>
          </cell>
          <cell r="M104" t="str">
            <v>2611606 - Recife - PE</v>
          </cell>
          <cell r="N104">
            <v>541.66999999999996</v>
          </cell>
        </row>
        <row r="105">
          <cell r="C105" t="str">
            <v>UPAE GARANHUNS</v>
          </cell>
          <cell r="E105" t="str">
            <v>5.17 - Manutenção de Software, Certificação Digital e Microfilmagem</v>
          </cell>
          <cell r="F105">
            <v>92306257000780</v>
          </cell>
          <cell r="G105" t="str">
            <v xml:space="preserve">MV INFORMATICA NORDESTE LTDA </v>
          </cell>
          <cell r="H105" t="str">
            <v>S</v>
          </cell>
          <cell r="I105" t="str">
            <v>S</v>
          </cell>
          <cell r="J105" t="str">
            <v>00049558</v>
          </cell>
          <cell r="K105">
            <v>44915</v>
          </cell>
          <cell r="L105" t="str">
            <v>WS6BKFMK</v>
          </cell>
          <cell r="M105" t="str">
            <v>2611606 - Recife - PE</v>
          </cell>
          <cell r="N105">
            <v>541.66999999999996</v>
          </cell>
        </row>
        <row r="106">
          <cell r="C106" t="str">
            <v>UPAE GARANHUNS</v>
          </cell>
          <cell r="E106" t="str">
            <v>5.17 - Manutenção de Software, Certificação Digital e Microfilmagem</v>
          </cell>
          <cell r="F106">
            <v>92306257000780</v>
          </cell>
          <cell r="G106" t="str">
            <v xml:space="preserve">MV INFORMATICA NORDESTE LTDA </v>
          </cell>
          <cell r="H106" t="str">
            <v>S</v>
          </cell>
          <cell r="I106" t="str">
            <v>S</v>
          </cell>
          <cell r="J106" t="str">
            <v>00049559</v>
          </cell>
          <cell r="K106">
            <v>44915</v>
          </cell>
          <cell r="L106" t="str">
            <v>W741CFWU</v>
          </cell>
          <cell r="M106" t="str">
            <v>2611606 - Recife - PE</v>
          </cell>
          <cell r="N106">
            <v>541.66999999999996</v>
          </cell>
        </row>
        <row r="107">
          <cell r="C107" t="str">
            <v>UPAE GARANHUNS</v>
          </cell>
          <cell r="E107" t="str">
            <v>5.17 - Manutenção de Software, Certificação Digital e Microfilmagem</v>
          </cell>
          <cell r="F107">
            <v>92306257000780</v>
          </cell>
          <cell r="G107" t="str">
            <v xml:space="preserve">MV INFORMATICA NORDESTE LTDA </v>
          </cell>
          <cell r="H107" t="str">
            <v>S</v>
          </cell>
          <cell r="I107" t="str">
            <v>S</v>
          </cell>
          <cell r="J107" t="str">
            <v>00049560</v>
          </cell>
          <cell r="K107">
            <v>44915</v>
          </cell>
          <cell r="L107" t="str">
            <v>CGMUBKAX</v>
          </cell>
          <cell r="M107" t="str">
            <v>2611606 - Recife - PE</v>
          </cell>
          <cell r="N107">
            <v>541.66999999999996</v>
          </cell>
        </row>
        <row r="108">
          <cell r="C108" t="str">
            <v>UPAE GARANHUNS</v>
          </cell>
          <cell r="E108" t="str">
            <v>5.17 - Manutenção de Software, Certificação Digital e Microfilmagem</v>
          </cell>
          <cell r="F108">
            <v>92306257000780</v>
          </cell>
          <cell r="G108" t="str">
            <v xml:space="preserve">MV INFORMATICA NORDESTE LTDA </v>
          </cell>
          <cell r="H108" t="str">
            <v>S</v>
          </cell>
          <cell r="I108" t="str">
            <v>S</v>
          </cell>
          <cell r="J108" t="str">
            <v>000495561</v>
          </cell>
          <cell r="K108">
            <v>44915</v>
          </cell>
          <cell r="L108" t="str">
            <v>4QYRX9VH</v>
          </cell>
          <cell r="M108" t="str">
            <v>2611606 - Recife - PE</v>
          </cell>
          <cell r="N108">
            <v>541.66999999999996</v>
          </cell>
        </row>
        <row r="109">
          <cell r="C109" t="str">
            <v>UPAE GARANHUNS</v>
          </cell>
          <cell r="E109" t="str">
            <v>5.17 - Manutenção de Software, Certificação Digital e Microfilmagem</v>
          </cell>
          <cell r="F109">
            <v>16783034000130</v>
          </cell>
          <cell r="G109" t="str">
            <v>SINTESE LICENCIAMENTO DE PROG PARA COMPRAS ON LINE</v>
          </cell>
          <cell r="H109" t="str">
            <v>S</v>
          </cell>
          <cell r="I109" t="str">
            <v>S</v>
          </cell>
          <cell r="J109" t="str">
            <v>00023744</v>
          </cell>
          <cell r="K109">
            <v>44928</v>
          </cell>
          <cell r="L109" t="str">
            <v>GBPXARFC</v>
          </cell>
          <cell r="M109" t="str">
            <v>2611606 - Recife - PE</v>
          </cell>
          <cell r="N109">
            <v>1000</v>
          </cell>
        </row>
        <row r="110">
          <cell r="C110" t="str">
            <v>UPAE GARANHUNS</v>
          </cell>
          <cell r="E110" t="str">
            <v>5.17 - Manutenção de Software, Certificação Digital e Microfilmagem</v>
          </cell>
          <cell r="F110">
            <v>5620302000267</v>
          </cell>
          <cell r="G110" t="str">
            <v xml:space="preserve">GREEN PAPER FREE SOLUCOES SEM PAPEL LTDA ME </v>
          </cell>
          <cell r="H110" t="str">
            <v>S</v>
          </cell>
          <cell r="I110" t="str">
            <v>S</v>
          </cell>
          <cell r="J110" t="str">
            <v>00004081</v>
          </cell>
          <cell r="K110">
            <v>44921</v>
          </cell>
          <cell r="L110" t="str">
            <v>ZNZ43694U</v>
          </cell>
          <cell r="M110" t="str">
            <v>2602308 - Bonito - PE</v>
          </cell>
          <cell r="N110">
            <v>2946.72</v>
          </cell>
        </row>
        <row r="111">
          <cell r="C111" t="str">
            <v>UPAE GARANHUNS</v>
          </cell>
          <cell r="E111" t="str">
            <v>5.17 - Manutenção de Software, Certificação Digital e Microfilmagem</v>
          </cell>
          <cell r="F111">
            <v>53113791000122</v>
          </cell>
          <cell r="G111" t="str">
            <v xml:space="preserve">TOTVS S A </v>
          </cell>
          <cell r="H111" t="str">
            <v>S</v>
          </cell>
          <cell r="I111" t="str">
            <v>S</v>
          </cell>
          <cell r="J111" t="str">
            <v>94629</v>
          </cell>
          <cell r="K111">
            <v>44896</v>
          </cell>
          <cell r="L111" t="str">
            <v>4D2ECB17</v>
          </cell>
          <cell r="M111" t="str">
            <v>3106200 - Belo Horizonte - MG</v>
          </cell>
          <cell r="N111">
            <v>1138.6099999999999</v>
          </cell>
        </row>
        <row r="112">
          <cell r="C112" t="str">
            <v>UPAE GARANHUNS</v>
          </cell>
          <cell r="E112" t="str">
            <v>5.17 - Manutenção de Software, Certificação Digital e Microfilmagem</v>
          </cell>
          <cell r="F112">
            <v>53113791001285</v>
          </cell>
          <cell r="G112" t="str">
            <v xml:space="preserve">TOTVS S A </v>
          </cell>
          <cell r="H112" t="str">
            <v>S</v>
          </cell>
          <cell r="I112" t="str">
            <v>S</v>
          </cell>
          <cell r="J112" t="str">
            <v>94522</v>
          </cell>
          <cell r="K112">
            <v>44897</v>
          </cell>
          <cell r="L112" t="str">
            <v>469EBD4F</v>
          </cell>
          <cell r="M112" t="str">
            <v>3106200 - Belo Horizonte - MG</v>
          </cell>
          <cell r="N112">
            <v>163.11000000000001</v>
          </cell>
        </row>
        <row r="113">
          <cell r="C113" t="str">
            <v>UPAE GARANHUNS</v>
          </cell>
          <cell r="E113" t="str">
            <v>5.17 - Manutenção de Software, Certificação Digital e Microfilmagem</v>
          </cell>
          <cell r="F113">
            <v>53113791001285</v>
          </cell>
          <cell r="G113" t="str">
            <v xml:space="preserve">TOTVS S A </v>
          </cell>
          <cell r="H113" t="str">
            <v>S</v>
          </cell>
          <cell r="I113" t="str">
            <v>S</v>
          </cell>
          <cell r="J113" t="str">
            <v>03449965</v>
          </cell>
          <cell r="K113">
            <v>44909</v>
          </cell>
          <cell r="L113" t="str">
            <v>CJPGMBCX</v>
          </cell>
          <cell r="M113" t="str">
            <v>3550308 - São Paulo - SP</v>
          </cell>
          <cell r="N113">
            <v>492.88</v>
          </cell>
        </row>
        <row r="114">
          <cell r="C114" t="str">
            <v>UPAE GARANHUNS</v>
          </cell>
          <cell r="E114" t="str">
            <v>5.17 - Manutenção de Software, Certificação Digital e Microfilmagem</v>
          </cell>
          <cell r="F114">
            <v>9236362000150</v>
          </cell>
          <cell r="G114" t="str">
            <v>SELECTY TECNOLOGIA PARA RH LTDA ME</v>
          </cell>
          <cell r="H114" t="str">
            <v>S</v>
          </cell>
          <cell r="I114" t="str">
            <v>S</v>
          </cell>
          <cell r="J114" t="str">
            <v>7266</v>
          </cell>
          <cell r="K114">
            <v>44927</v>
          </cell>
          <cell r="L114" t="str">
            <v>KRDWSSOC</v>
          </cell>
          <cell r="M114" t="str">
            <v>4106902 - Curitiba - PR</v>
          </cell>
          <cell r="N114">
            <v>152</v>
          </cell>
        </row>
        <row r="115">
          <cell r="C115" t="str">
            <v>UPAE GARANHUNS</v>
          </cell>
          <cell r="E115" t="str">
            <v>5.17 - Manutenção de Software, Certificação Digital e Microfilmagem</v>
          </cell>
          <cell r="F115">
            <v>5020356000100</v>
          </cell>
          <cell r="G115" t="str">
            <v>BID COMERCIO E SERVICOS EM TECNOLOGIA DA INFORMACAO</v>
          </cell>
          <cell r="H115" t="str">
            <v>S</v>
          </cell>
          <cell r="I115" t="str">
            <v>S</v>
          </cell>
          <cell r="J115" t="str">
            <v>00005123</v>
          </cell>
          <cell r="K115">
            <v>44923</v>
          </cell>
          <cell r="L115" t="str">
            <v>UDR4E3E6</v>
          </cell>
          <cell r="M115" t="str">
            <v>2611606 - Recife - PE</v>
          </cell>
          <cell r="N115">
            <v>5313.3</v>
          </cell>
        </row>
        <row r="116">
          <cell r="C116" t="str">
            <v>UPAE GARANHUNS</v>
          </cell>
          <cell r="E116" t="str">
            <v>5.17 - Manutenção de Software, Certificação Digital e Microfilmagem</v>
          </cell>
          <cell r="F116">
            <v>5401067000151</v>
          </cell>
          <cell r="G116" t="str">
            <v xml:space="preserve">TEIKO SOLUÇÕES EM TECNOLOGIA DA INFORMAÇÃO LTDA </v>
          </cell>
          <cell r="H116" t="str">
            <v>S</v>
          </cell>
          <cell r="I116" t="str">
            <v>S</v>
          </cell>
          <cell r="J116" t="str">
            <v>27256</v>
          </cell>
          <cell r="K116">
            <v>44904</v>
          </cell>
          <cell r="L116" t="str">
            <v>AC8C2EB9B</v>
          </cell>
          <cell r="M116" t="str">
            <v>4202404 - Blumenau - SC</v>
          </cell>
          <cell r="N116">
            <v>6305</v>
          </cell>
        </row>
        <row r="117">
          <cell r="C117" t="str">
            <v>UPAE GARANHUNS</v>
          </cell>
          <cell r="E117" t="str">
            <v>5.17 - Manutenção de Software, Certificação Digital e Microfilmagem</v>
          </cell>
          <cell r="F117">
            <v>92306257000780</v>
          </cell>
          <cell r="G117" t="str">
            <v xml:space="preserve">MV INFORMATICA NORDESTE LTDA </v>
          </cell>
          <cell r="H117" t="str">
            <v>S</v>
          </cell>
          <cell r="I117" t="str">
            <v>N</v>
          </cell>
          <cell r="N117">
            <v>12055.21</v>
          </cell>
        </row>
        <row r="118">
          <cell r="C118" t="str">
            <v>UPAE GARANHUNS</v>
          </cell>
          <cell r="E118" t="str">
            <v>5.22 - Vigilância Ostensiva / Monitorada</v>
          </cell>
          <cell r="F118">
            <v>9212665000214</v>
          </cell>
          <cell r="G118" t="str">
            <v xml:space="preserve">SERVAL SERVICOS DE SEGURANCA LTDA </v>
          </cell>
          <cell r="H118" t="str">
            <v>S</v>
          </cell>
          <cell r="I118" t="str">
            <v>S</v>
          </cell>
          <cell r="J118" t="str">
            <v>000000167</v>
          </cell>
          <cell r="K118">
            <v>44916</v>
          </cell>
          <cell r="L118" t="str">
            <v>ZFRH57772</v>
          </cell>
          <cell r="M118" t="str">
            <v>2609600 - Olinda - PE</v>
          </cell>
          <cell r="N118">
            <v>27537.45</v>
          </cell>
        </row>
        <row r="119">
          <cell r="C119" t="str">
            <v>UPAE GARANHUNS</v>
          </cell>
          <cell r="E119" t="str">
            <v>5.99 - Outros Serviços de Terceiros Pessoa Jurídica</v>
          </cell>
          <cell r="F119">
            <v>35521046000130</v>
          </cell>
          <cell r="G119" t="str">
            <v>TGI CONSULTORIAS E TREINAMENTOS</v>
          </cell>
          <cell r="H119" t="str">
            <v>S</v>
          </cell>
          <cell r="I119" t="str">
            <v>S</v>
          </cell>
          <cell r="J119" t="str">
            <v>00022420</v>
          </cell>
          <cell r="K119">
            <v>44900</v>
          </cell>
          <cell r="L119" t="str">
            <v>GYYACIBX</v>
          </cell>
          <cell r="M119" t="str">
            <v>2611606 - Recife - PE</v>
          </cell>
          <cell r="N119">
            <v>3600</v>
          </cell>
        </row>
        <row r="120">
          <cell r="C120" t="str">
            <v>UPAE GARANHUNS</v>
          </cell>
          <cell r="E120" t="str">
            <v>5.99 - Outros Serviços de Terceiros Pessoa Jurídica</v>
          </cell>
          <cell r="F120">
            <v>58921792000117</v>
          </cell>
          <cell r="G120" t="str">
            <v xml:space="preserve">PLANISA PLANEJAMENTO E ORGANIZAÇÃO DE INST DE SAUDE </v>
          </cell>
          <cell r="H120" t="str">
            <v>S</v>
          </cell>
          <cell r="I120" t="str">
            <v>S</v>
          </cell>
          <cell r="J120" t="str">
            <v>00028751</v>
          </cell>
          <cell r="K120">
            <v>44897</v>
          </cell>
          <cell r="L120" t="str">
            <v>HBCUVFS3</v>
          </cell>
          <cell r="M120" t="str">
            <v>3550308 - São Paulo - SP</v>
          </cell>
          <cell r="N120">
            <v>4338.2</v>
          </cell>
        </row>
        <row r="121">
          <cell r="C121" t="str">
            <v>UPAE GARANHUNS</v>
          </cell>
          <cell r="E121" t="str">
            <v>5.10 - Detetização/Tratamento de Resíduos e Afins</v>
          </cell>
          <cell r="F121">
            <v>10333266000100</v>
          </cell>
          <cell r="G121" t="str">
            <v xml:space="preserve">CARLOS ANTONIO DE OLIVEIRA </v>
          </cell>
          <cell r="H121" t="str">
            <v>S</v>
          </cell>
          <cell r="I121" t="str">
            <v>S</v>
          </cell>
          <cell r="J121" t="str">
            <v>00009896</v>
          </cell>
          <cell r="K121">
            <v>44915</v>
          </cell>
          <cell r="L121" t="str">
            <v>ILFBGYQH</v>
          </cell>
          <cell r="M121" t="str">
            <v>2611606 - Recife - PE</v>
          </cell>
          <cell r="N121">
            <v>330</v>
          </cell>
        </row>
        <row r="122">
          <cell r="C122" t="str">
            <v>UPAE GARANHUNS</v>
          </cell>
          <cell r="E122" t="str">
            <v>5.23 - Limpeza e Conservação</v>
          </cell>
          <cell r="F122">
            <v>10229013000190</v>
          </cell>
          <cell r="G122" t="str">
            <v xml:space="preserve">INTERCLEAN ADMINISTRAÇÃO LTDA </v>
          </cell>
          <cell r="H122" t="str">
            <v>S</v>
          </cell>
          <cell r="I122" t="str">
            <v>S</v>
          </cell>
          <cell r="J122" t="str">
            <v>00000799</v>
          </cell>
          <cell r="K122">
            <v>44922</v>
          </cell>
          <cell r="L122" t="str">
            <v>FF9LQAMU</v>
          </cell>
          <cell r="M122" t="str">
            <v>2611606 - Recife - PE</v>
          </cell>
          <cell r="N122">
            <v>80056.66</v>
          </cell>
        </row>
        <row r="123">
          <cell r="C123" t="str">
            <v>UPAE GARANHUNS</v>
          </cell>
          <cell r="E123" t="str">
            <v>5.99 - Outros Serviços de Terceiros Pessoa Jurídica</v>
          </cell>
          <cell r="F123">
            <v>2512303000119</v>
          </cell>
          <cell r="G123" t="str">
            <v>NOROES AZEVEDO SOCIEDADE DE ADVOGADOS</v>
          </cell>
          <cell r="H123" t="str">
            <v>S</v>
          </cell>
          <cell r="I123" t="str">
            <v>S</v>
          </cell>
          <cell r="J123" t="str">
            <v>00006189</v>
          </cell>
          <cell r="K123">
            <v>44902</v>
          </cell>
          <cell r="L123" t="str">
            <v>3BRPGZKU</v>
          </cell>
          <cell r="M123" t="str">
            <v>2611606 - Recife - PE</v>
          </cell>
          <cell r="N123">
            <v>2690.4</v>
          </cell>
        </row>
        <row r="124">
          <cell r="C124" t="str">
            <v>UPAE GARANHUNS</v>
          </cell>
          <cell r="E124" t="str">
            <v>5.99 - Outros Serviços de Terceiros Pessoa Jurídica</v>
          </cell>
          <cell r="F124">
            <v>2512303000119</v>
          </cell>
          <cell r="G124" t="str">
            <v>NOROES AZEVEDO SOCIEDADE DE ADVOGADOS</v>
          </cell>
          <cell r="H124" t="str">
            <v>S</v>
          </cell>
          <cell r="I124" t="str">
            <v>S</v>
          </cell>
          <cell r="J124" t="str">
            <v>00006190</v>
          </cell>
          <cell r="K124">
            <v>44902</v>
          </cell>
          <cell r="L124" t="str">
            <v>BRUVTZZD</v>
          </cell>
          <cell r="M124" t="str">
            <v>2611606 - Recife - PE</v>
          </cell>
          <cell r="N124">
            <v>6372</v>
          </cell>
        </row>
        <row r="125">
          <cell r="C125" t="str">
            <v>UPAE GARANHUNS</v>
          </cell>
          <cell r="E125" t="str">
            <v>5.99 - Outros Serviços de Terceiros Pessoa Jurídica</v>
          </cell>
          <cell r="F125">
            <v>17336915000175</v>
          </cell>
          <cell r="G125" t="str">
            <v>LEANDRO SILVA DA ROCHA</v>
          </cell>
          <cell r="H125" t="str">
            <v>S</v>
          </cell>
          <cell r="I125" t="str">
            <v>S</v>
          </cell>
          <cell r="J125" t="str">
            <v>000000150</v>
          </cell>
          <cell r="K125">
            <v>44938</v>
          </cell>
          <cell r="L125" t="str">
            <v>NURL35577</v>
          </cell>
          <cell r="M125" t="str">
            <v>2606002 - Garanhuns - PE</v>
          </cell>
          <cell r="N125">
            <v>99.24</v>
          </cell>
        </row>
        <row r="126">
          <cell r="C126" t="str">
            <v>UPAE GARANHUNS</v>
          </cell>
          <cell r="E126" t="str">
            <v>5.99 - Outros Serviços de Terceiros Pessoa Jurídica</v>
          </cell>
          <cell r="F126">
            <v>18676958000162</v>
          </cell>
          <cell r="G126" t="str">
            <v>ADRICELIA MONTEIRO TEIXEIRA</v>
          </cell>
          <cell r="H126" t="str">
            <v>S</v>
          </cell>
          <cell r="I126" t="str">
            <v>S</v>
          </cell>
          <cell r="J126" t="str">
            <v>000000094</v>
          </cell>
          <cell r="K126">
            <v>44935</v>
          </cell>
          <cell r="L126" t="str">
            <v>FWWW36969</v>
          </cell>
          <cell r="M126" t="str">
            <v>2606002 - Garanhuns - PE</v>
          </cell>
          <cell r="N126">
            <v>1100</v>
          </cell>
        </row>
        <row r="127">
          <cell r="C127" t="str">
            <v>UPAE GARANHUNS</v>
          </cell>
          <cell r="E127" t="str">
            <v>5.99 - Outros Serviços de Terceiros Pessoa Jurídica</v>
          </cell>
          <cell r="F127">
            <v>12008774000148</v>
          </cell>
          <cell r="G127" t="str">
            <v xml:space="preserve">CLODOALDO DA SILVA NEVES </v>
          </cell>
          <cell r="H127" t="str">
            <v>S</v>
          </cell>
          <cell r="I127" t="str">
            <v>S</v>
          </cell>
          <cell r="J127" t="str">
            <v>0000000062</v>
          </cell>
          <cell r="K127">
            <v>44929</v>
          </cell>
          <cell r="L127" t="str">
            <v>OBKL81787</v>
          </cell>
          <cell r="M127" t="str">
            <v>2606002 - Garanhuns - PE</v>
          </cell>
          <cell r="N127">
            <v>610</v>
          </cell>
        </row>
        <row r="128">
          <cell r="C128" t="str">
            <v>UPAE GARANHUNS</v>
          </cell>
          <cell r="E128" t="str">
            <v>5.99 - Outros Serviços de Terceiros Pessoa Jurídica</v>
          </cell>
          <cell r="F128">
            <v>1825600000151</v>
          </cell>
          <cell r="G128" t="str">
            <v xml:space="preserve">LAMEN LTDA ME </v>
          </cell>
          <cell r="H128" t="str">
            <v>S</v>
          </cell>
          <cell r="I128" t="str">
            <v>S</v>
          </cell>
          <cell r="J128" t="str">
            <v>000004782</v>
          </cell>
          <cell r="K128">
            <v>44928</v>
          </cell>
          <cell r="L128" t="str">
            <v>MBKJ78859</v>
          </cell>
          <cell r="M128" t="str">
            <v>2606002 - Garanhuns - PE</v>
          </cell>
          <cell r="N128">
            <v>240</v>
          </cell>
        </row>
        <row r="129">
          <cell r="C129" t="str">
            <v>UPAE GARANHUNS</v>
          </cell>
          <cell r="E129" t="str">
            <v>5.99 - Outros Serviços de Terceiros Pessoa Jurídica</v>
          </cell>
          <cell r="F129">
            <v>13409775000329</v>
          </cell>
          <cell r="G129" t="str">
            <v>LINUS LOG LTDA ME</v>
          </cell>
          <cell r="H129" t="str">
            <v>S</v>
          </cell>
          <cell r="I129" t="str">
            <v>S</v>
          </cell>
          <cell r="J129" t="str">
            <v>000001967</v>
          </cell>
          <cell r="K129">
            <v>44928</v>
          </cell>
          <cell r="L129" t="str">
            <v>ZSWR83013</v>
          </cell>
          <cell r="M129" t="str">
            <v>2607901 - Jaboatão dos Guararapes - PE</v>
          </cell>
          <cell r="N129">
            <v>572.79999999999995</v>
          </cell>
        </row>
        <row r="130">
          <cell r="C130" t="str">
            <v>UPAE GARANHUNS</v>
          </cell>
          <cell r="E130" t="str">
            <v>5.99 - Outros Serviços de Terceiros Pessoa Jurídica</v>
          </cell>
          <cell r="F130">
            <v>36021337000122</v>
          </cell>
          <cell r="G130" t="str">
            <v xml:space="preserve">BELIEVE MARKETING DIGITAL LTDA </v>
          </cell>
          <cell r="H130" t="str">
            <v>S</v>
          </cell>
          <cell r="I130" t="str">
            <v>S</v>
          </cell>
          <cell r="J130" t="str">
            <v>000000430</v>
          </cell>
          <cell r="K130">
            <v>44926</v>
          </cell>
          <cell r="L130" t="str">
            <v>ZMNG59238</v>
          </cell>
          <cell r="M130" t="str">
            <v>2606002 - Garanhuns - PE</v>
          </cell>
          <cell r="N130">
            <v>3000</v>
          </cell>
        </row>
        <row r="131">
          <cell r="C131" t="str">
            <v>UPAE GARANHUNS</v>
          </cell>
          <cell r="E131" t="str">
            <v>5.99 - Outros Serviços de Terceiros Pessoa Jurídica</v>
          </cell>
          <cell r="F131">
            <v>10998292000157</v>
          </cell>
          <cell r="G131" t="str">
            <v>CENTRO I E E PERNAMBUCO</v>
          </cell>
          <cell r="H131" t="str">
            <v>S</v>
          </cell>
          <cell r="I131" t="str">
            <v>N</v>
          </cell>
          <cell r="J131" t="str">
            <v>000341460</v>
          </cell>
          <cell r="K131">
            <v>44915</v>
          </cell>
          <cell r="N131">
            <v>640</v>
          </cell>
        </row>
        <row r="132">
          <cell r="C132" t="str">
            <v>UPAE GARANHUNS</v>
          </cell>
          <cell r="E132" t="str">
            <v>5.99 - Outros Serviços de Terceiros Pessoa Jurídica</v>
          </cell>
          <cell r="F132">
            <v>29578591000160</v>
          </cell>
          <cell r="G132" t="str">
            <v xml:space="preserve">CICERA MARIA BEZERRA DA SILVA </v>
          </cell>
          <cell r="H132" t="str">
            <v>S</v>
          </cell>
          <cell r="I132" t="str">
            <v>S</v>
          </cell>
          <cell r="J132" t="str">
            <v>000000027</v>
          </cell>
          <cell r="K132">
            <v>44923</v>
          </cell>
          <cell r="L132" t="str">
            <v>XUHS20124</v>
          </cell>
          <cell r="M132" t="str">
            <v>2606002 - Garanhuns - PE</v>
          </cell>
          <cell r="N132">
            <v>632</v>
          </cell>
        </row>
        <row r="133">
          <cell r="C133" t="str">
            <v>UPAE GARANHUNS</v>
          </cell>
          <cell r="E133" t="str">
            <v>5.99 - Outros Serviços de Terceiros Pessoa Jurídica</v>
          </cell>
          <cell r="F133">
            <v>11735586000159</v>
          </cell>
          <cell r="G133" t="str">
            <v>FUNDACAO DE APOIO AO DESENVOLVIMENTO DA UNIVERSIDADE DE PE</v>
          </cell>
          <cell r="H133" t="str">
            <v>S</v>
          </cell>
          <cell r="I133" t="str">
            <v>S</v>
          </cell>
          <cell r="J133" t="str">
            <v>00069499</v>
          </cell>
          <cell r="K133">
            <v>44908</v>
          </cell>
          <cell r="L133" t="str">
            <v>MVF3QW3L</v>
          </cell>
          <cell r="M133" t="str">
            <v>2611606 - Recife - PE</v>
          </cell>
          <cell r="N133">
            <v>330</v>
          </cell>
        </row>
        <row r="134">
          <cell r="C134" t="str">
            <v>UPAE GARANHUNS</v>
          </cell>
          <cell r="E134" t="str">
            <v>5.5 - Reparo e Manutenção de Máquinas e Equipamentos</v>
          </cell>
          <cell r="F134">
            <v>10645770000145</v>
          </cell>
          <cell r="G134" t="str">
            <v>AGUIAR SERV ELETRONICOS LTDA ME</v>
          </cell>
          <cell r="H134" t="str">
            <v>S</v>
          </cell>
          <cell r="I134" t="str">
            <v>S</v>
          </cell>
          <cell r="J134" t="str">
            <v>222</v>
          </cell>
          <cell r="K134">
            <v>44916</v>
          </cell>
          <cell r="L134" t="str">
            <v>8HFP4N4IW</v>
          </cell>
          <cell r="M134" t="str">
            <v>2604601 - Condado - PE</v>
          </cell>
          <cell r="N134">
            <v>1500</v>
          </cell>
        </row>
        <row r="135">
          <cell r="C135" t="str">
            <v>UPAE GARANHUNS</v>
          </cell>
          <cell r="E135" t="str">
            <v>5.5 - Reparo e Manutenção de Máquinas e Equipamentos</v>
          </cell>
          <cell r="F135">
            <v>12626414000100</v>
          </cell>
          <cell r="G135" t="str">
            <v>MANTEQ H I LTDA ME</v>
          </cell>
          <cell r="H135" t="str">
            <v>S</v>
          </cell>
          <cell r="I135" t="str">
            <v>S</v>
          </cell>
          <cell r="J135" t="str">
            <v>000000913</v>
          </cell>
          <cell r="K135">
            <v>44910</v>
          </cell>
          <cell r="L135" t="str">
            <v>GDAO47339</v>
          </cell>
          <cell r="M135" t="str">
            <v>2607901 - Jaboatão dos Guararapes - PE</v>
          </cell>
          <cell r="N135">
            <v>2600</v>
          </cell>
        </row>
        <row r="136">
          <cell r="C136" t="str">
            <v>UPAE GARANHUNS</v>
          </cell>
          <cell r="E136" t="str">
            <v>5.5 - Reparo e Manutenção de Máquinas e Equipamentos</v>
          </cell>
          <cell r="F136">
            <v>7146768000117</v>
          </cell>
          <cell r="G136" t="str">
            <v>SERV IMAGEM NORDESTE ASSIST TEC LTDA</v>
          </cell>
          <cell r="H136" t="str">
            <v>S</v>
          </cell>
          <cell r="I136" t="str">
            <v>S</v>
          </cell>
          <cell r="J136" t="str">
            <v>000005080</v>
          </cell>
          <cell r="K136">
            <v>44925</v>
          </cell>
          <cell r="L136" t="str">
            <v>JDNP82647</v>
          </cell>
          <cell r="M136" t="str">
            <v>2607901 - Jaboatão dos Guararapes - PE</v>
          </cell>
          <cell r="N136">
            <v>2420</v>
          </cell>
        </row>
        <row r="137">
          <cell r="C137" t="str">
            <v>UPAE GARANHUNS</v>
          </cell>
          <cell r="E137" t="str">
            <v>5.5 - Reparo e Manutenção de Máquinas e Equipamentos</v>
          </cell>
          <cell r="F137">
            <v>24380578002041</v>
          </cell>
          <cell r="G137" t="str">
            <v xml:space="preserve">WHITE MARTINS GASES INDUSTRIAIS NE LTDA </v>
          </cell>
          <cell r="H137" t="str">
            <v>S</v>
          </cell>
          <cell r="I137" t="str">
            <v>S</v>
          </cell>
          <cell r="J137" t="str">
            <v>000013867</v>
          </cell>
          <cell r="K137">
            <v>44915</v>
          </cell>
          <cell r="L137" t="str">
            <v>BRKI25226</v>
          </cell>
          <cell r="M137" t="str">
            <v>2607901 - Jaboatão dos Guararapes - PE</v>
          </cell>
          <cell r="N137">
            <v>566.09</v>
          </cell>
        </row>
        <row r="138">
          <cell r="C138" t="str">
            <v>UPAE GARANHUNS</v>
          </cell>
          <cell r="E138" t="str">
            <v>5.5 - Reparo e Manutenção de Máquinas e Equipamentos</v>
          </cell>
          <cell r="F138">
            <v>24380578002041</v>
          </cell>
          <cell r="G138" t="str">
            <v xml:space="preserve">WHITE MARTINS GASES INDUSTRIAIS NE LTDA </v>
          </cell>
          <cell r="H138" t="str">
            <v>S</v>
          </cell>
          <cell r="I138" t="str">
            <v>N</v>
          </cell>
          <cell r="N138">
            <v>566.09</v>
          </cell>
        </row>
        <row r="139">
          <cell r="C139" t="str">
            <v>UPAE GARANHUNS</v>
          </cell>
          <cell r="E139" t="str">
            <v>5.5 - Reparo e Manutenção de Máquinas e Equipamentos</v>
          </cell>
          <cell r="F139">
            <v>3480539000183</v>
          </cell>
          <cell r="G139" t="str">
            <v xml:space="preserve">SL ENGENHARIA HOSPITALAR LTDA </v>
          </cell>
          <cell r="H139" t="str">
            <v>S</v>
          </cell>
          <cell r="I139" t="str">
            <v>S</v>
          </cell>
          <cell r="J139" t="str">
            <v>000011995</v>
          </cell>
          <cell r="K139">
            <v>44937</v>
          </cell>
          <cell r="L139" t="str">
            <v>HMOW18518</v>
          </cell>
          <cell r="M139" t="str">
            <v>2607901 - Jaboatão dos Guararapes - PE</v>
          </cell>
          <cell r="N139">
            <v>16877.05</v>
          </cell>
        </row>
        <row r="140">
          <cell r="C140" t="str">
            <v>UPAE GARANHUNS</v>
          </cell>
          <cell r="E140" t="str">
            <v>5.5 - Reparo e Manutenção de Máquinas e Equipamentos</v>
          </cell>
          <cell r="F140">
            <v>9014387000100</v>
          </cell>
          <cell r="G140" t="str">
            <v>COMPLETA SERV DE AR COND E LOCACAO LTDA EPP</v>
          </cell>
          <cell r="H140" t="str">
            <v>S</v>
          </cell>
          <cell r="I140" t="str">
            <v>S</v>
          </cell>
          <cell r="J140" t="str">
            <v>00001758</v>
          </cell>
          <cell r="K140">
            <v>44922</v>
          </cell>
          <cell r="L140" t="str">
            <v>FPFZLZBL</v>
          </cell>
          <cell r="M140" t="str">
            <v>2611606 - Recife - PE</v>
          </cell>
          <cell r="N140">
            <v>14640</v>
          </cell>
        </row>
        <row r="141">
          <cell r="C141" t="str">
            <v>UPAE GARANHUNS</v>
          </cell>
          <cell r="E141" t="str">
            <v>7 - Obras e Instalações</v>
          </cell>
          <cell r="F141">
            <v>28740635000144</v>
          </cell>
          <cell r="G141" t="str">
            <v>INNOVE PROJETOS &amp; ENGENHARIA LTDA</v>
          </cell>
          <cell r="H141" t="str">
            <v>S</v>
          </cell>
          <cell r="I141" t="str">
            <v>S</v>
          </cell>
          <cell r="J141" t="str">
            <v>00000123</v>
          </cell>
          <cell r="K141">
            <v>44914</v>
          </cell>
          <cell r="L141" t="str">
            <v>UVXE00152</v>
          </cell>
          <cell r="M141" t="str">
            <v>2606002 - Garanhuns - PE</v>
          </cell>
          <cell r="N141">
            <v>76810.92</v>
          </cell>
        </row>
        <row r="142">
          <cell r="C142" t="str">
            <v>UPAE GARANHUNS</v>
          </cell>
          <cell r="E142" t="str">
            <v>1.99 - Outras Despesas com Pessoal</v>
          </cell>
          <cell r="F142">
            <v>2809601402</v>
          </cell>
          <cell r="G142" t="str">
            <v xml:space="preserve">ROSINEIDE DA ROCHA MENDES </v>
          </cell>
          <cell r="H142" t="str">
            <v>S</v>
          </cell>
          <cell r="I142" t="str">
            <v>N</v>
          </cell>
          <cell r="N142">
            <v>440</v>
          </cell>
        </row>
        <row r="143">
          <cell r="C143" t="str">
            <v>UPAE GARANHUNS</v>
          </cell>
          <cell r="E143" t="str">
            <v>5.99 - Outros Serviços de Terceiros Pessoa Jurídica</v>
          </cell>
          <cell r="F143">
            <v>27292662000139</v>
          </cell>
          <cell r="G143" t="str">
            <v xml:space="preserve">CENTRO MEDICO POPULAR DO AGRESTE </v>
          </cell>
          <cell r="H143" t="str">
            <v>S</v>
          </cell>
          <cell r="I143" t="str">
            <v>N</v>
          </cell>
          <cell r="J143" t="str">
            <v>000007236</v>
          </cell>
          <cell r="K143">
            <v>44928</v>
          </cell>
          <cell r="L143" t="str">
            <v>MXVD73779</v>
          </cell>
          <cell r="M143" t="str">
            <v>2606002 - Garanhuns - PE</v>
          </cell>
          <cell r="N143">
            <v>260</v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73" zoomScale="90" zoomScaleNormal="90" workbookViewId="0">
      <selection activeCell="E97" sqref="E9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9039744001409</v>
      </c>
      <c r="B2" s="4" t="str">
        <f>'[1]TCE - ANEXO IV - Preencher'!C11</f>
        <v>UPAE GARANHUNS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>COLETIVOS SÃO CRISTÓVAO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000012371</v>
      </c>
      <c r="I2" s="6">
        <f>IF('[1]TCE - ANEXO IV - Preencher'!K11="","",'[1]TCE - ANEXO IV - Preencher'!K11)</f>
        <v>44896</v>
      </c>
      <c r="J2" s="5" t="str">
        <f>'[1]TCE - ANEXO IV - Preencher'!L11</f>
        <v>AEVR35366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6544.76</v>
      </c>
    </row>
    <row r="3" spans="1:12" s="8" customFormat="1" ht="19.5" customHeight="1" x14ac:dyDescent="0.2">
      <c r="A3" s="3">
        <f>IFERROR(VLOOKUP(B3,'[1]DADOS (OCULTAR)'!$Q$3:$S$133,3,0),"")</f>
        <v>9039744001409</v>
      </c>
      <c r="B3" s="4" t="str">
        <f>'[1]TCE - ANEXO IV - Preencher'!C12</f>
        <v>UPAE GARANHUNS</v>
      </c>
      <c r="C3" s="4" t="str">
        <f>'[1]TCE - ANEXO IV - Preencher'!E12</f>
        <v>1.99 - Outras Despesas com Pessoal</v>
      </c>
      <c r="D3" s="3">
        <f>'[1]TCE - ANEXO IV - Preencher'!F12</f>
        <v>8950553414</v>
      </c>
      <c r="E3" s="5" t="str">
        <f>'[1]TCE - ANEXO IV - Preencher'!G12</f>
        <v>ANNY MIKAELLY DE GOES PINTO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308</v>
      </c>
    </row>
    <row r="4" spans="1:12" s="8" customFormat="1" ht="19.5" customHeight="1" x14ac:dyDescent="0.2">
      <c r="A4" s="3">
        <f>IFERROR(VLOOKUP(B4,'[1]DADOS (OCULTAR)'!$Q$3:$S$133,3,0),"")</f>
        <v>9039744001409</v>
      </c>
      <c r="B4" s="4" t="str">
        <f>'[1]TCE - ANEXO IV - Preencher'!C13</f>
        <v>UPAE GARANHUNS</v>
      </c>
      <c r="C4" s="4" t="str">
        <f>'[1]TCE - ANEXO IV - Preencher'!E13</f>
        <v>1.99 - Outras Despesas com Pessoal</v>
      </c>
      <c r="D4" s="3">
        <f>'[1]TCE - ANEXO IV - Preencher'!F13</f>
        <v>8435187403</v>
      </c>
      <c r="E4" s="5" t="str">
        <f>'[1]TCE - ANEXO IV - Preencher'!G13</f>
        <v>LILLYAN KELLEN BASTO FERRO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308</v>
      </c>
    </row>
    <row r="5" spans="1:12" s="8" customFormat="1" ht="19.5" customHeight="1" x14ac:dyDescent="0.2">
      <c r="A5" s="3">
        <f>IFERROR(VLOOKUP(B5,'[1]DADOS (OCULTAR)'!$Q$3:$S$133,3,0),"")</f>
        <v>9039744001409</v>
      </c>
      <c r="B5" s="4" t="str">
        <f>'[1]TCE - ANEXO IV - Preencher'!C14</f>
        <v>UPAE GARANHUNS</v>
      </c>
      <c r="C5" s="4" t="str">
        <f>'[1]TCE - ANEXO IV - Preencher'!E14</f>
        <v>1.99 - Outras Despesas com Pessoal</v>
      </c>
      <c r="D5" s="3">
        <f>'[1]TCE - ANEXO IV - Preencher'!F14</f>
        <v>12581885949</v>
      </c>
      <c r="E5" s="5" t="str">
        <f>'[1]TCE - ANEXO IV - Preencher'!G14</f>
        <v>WAGNER DE BARROS MELO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308</v>
      </c>
    </row>
    <row r="6" spans="1:12" s="8" customFormat="1" ht="19.5" customHeight="1" x14ac:dyDescent="0.2">
      <c r="A6" s="3">
        <f>IFERROR(VLOOKUP(B6,'[1]DADOS (OCULTAR)'!$Q$3:$S$133,3,0),"")</f>
        <v>9039744001409</v>
      </c>
      <c r="B6" s="4" t="str">
        <f>'[1]TCE - ANEXO IV - Preencher'!C15</f>
        <v>UPAE GARANHUNS</v>
      </c>
      <c r="C6" s="4" t="str">
        <f>'[1]TCE - ANEXO IV - Preencher'!E15</f>
        <v>1.99 - Outras Despesas com Pessoal</v>
      </c>
      <c r="D6" s="3">
        <f>'[1]TCE - ANEXO IV - Preencher'!F15</f>
        <v>5008206435</v>
      </c>
      <c r="E6" s="5" t="str">
        <f>'[1]TCE - ANEXO IV - Preencher'!G15</f>
        <v>JEANETTE GOMES DE LIMA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308</v>
      </c>
    </row>
    <row r="7" spans="1:12" s="8" customFormat="1" ht="19.5" customHeight="1" x14ac:dyDescent="0.2">
      <c r="A7" s="3">
        <f>IFERROR(VLOOKUP(B7,'[1]DADOS (OCULTAR)'!$Q$3:$S$133,3,0),"")</f>
        <v>9039744001409</v>
      </c>
      <c r="B7" s="4" t="str">
        <f>'[1]TCE - ANEXO IV - Preencher'!C16</f>
        <v>UPAE GARANHUNS</v>
      </c>
      <c r="C7" s="4" t="str">
        <f>'[1]TCE - ANEXO IV - Preencher'!E16</f>
        <v>1.99 - Outras Despesas com Pessoal</v>
      </c>
      <c r="D7" s="3">
        <f>'[1]TCE - ANEXO IV - Preencher'!F16</f>
        <v>11614669406</v>
      </c>
      <c r="E7" s="5" t="str">
        <f>'[1]TCE - ANEXO IV - Preencher'!G16</f>
        <v>JOSÉ NILTON DOS SANTOS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352</v>
      </c>
    </row>
    <row r="8" spans="1:12" s="8" customFormat="1" ht="19.5" customHeight="1" x14ac:dyDescent="0.2">
      <c r="A8" s="3">
        <f>IFERROR(VLOOKUP(B8,'[1]DADOS (OCULTAR)'!$Q$3:$S$133,3,0),"")</f>
        <v>9039744001409</v>
      </c>
      <c r="B8" s="4" t="str">
        <f>'[1]TCE - ANEXO IV - Preencher'!C17</f>
        <v>UPAE GARANHUNS</v>
      </c>
      <c r="C8" s="4" t="str">
        <f>'[1]TCE - ANEXO IV - Preencher'!E17</f>
        <v>1.99 - Outras Despesas com Pessoal</v>
      </c>
      <c r="D8" s="3">
        <f>'[1]TCE - ANEXO IV - Preencher'!F17</f>
        <v>2848680431</v>
      </c>
      <c r="E8" s="5" t="str">
        <f>'[1]TCE - ANEXO IV - Preencher'!G17</f>
        <v>MÉRCIA CAVALCANTI VIANA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224</v>
      </c>
    </row>
    <row r="9" spans="1:12" s="8" customFormat="1" ht="19.5" customHeight="1" x14ac:dyDescent="0.2">
      <c r="A9" s="3">
        <f>IFERROR(VLOOKUP(B9,'[1]DADOS (OCULTAR)'!$Q$3:$S$133,3,0),"")</f>
        <v>9039744001409</v>
      </c>
      <c r="B9" s="4" t="str">
        <f>'[1]TCE - ANEXO IV - Preencher'!C18</f>
        <v>UPAE GARANHUNS</v>
      </c>
      <c r="C9" s="4" t="str">
        <f>'[1]TCE - ANEXO IV - Preencher'!E18</f>
        <v>1.99 - Outras Despesas com Pessoal</v>
      </c>
      <c r="D9" s="3">
        <f>'[1]TCE - ANEXO IV - Preencher'!F18</f>
        <v>4365819496</v>
      </c>
      <c r="E9" s="5" t="str">
        <f>'[1]TCE - ANEXO IV - Preencher'!G18</f>
        <v xml:space="preserve">THAINA NATANE  CLAUDINO DA SILVA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264</v>
      </c>
    </row>
    <row r="10" spans="1:12" s="8" customFormat="1" ht="19.5" customHeight="1" x14ac:dyDescent="0.2">
      <c r="A10" s="3">
        <f>IFERROR(VLOOKUP(B10,'[1]DADOS (OCULTAR)'!$Q$3:$S$133,3,0),"")</f>
        <v>9039744001409</v>
      </c>
      <c r="B10" s="4" t="str">
        <f>'[1]TCE - ANEXO IV - Preencher'!C19</f>
        <v>UPAE GARANHUNS</v>
      </c>
      <c r="C10" s="4" t="str">
        <f>'[1]TCE - ANEXO IV - Preencher'!E19</f>
        <v>1.99 - Outras Despesas com Pessoal</v>
      </c>
      <c r="D10" s="3">
        <f>'[1]TCE - ANEXO IV - Preencher'!F19</f>
        <v>7788863440</v>
      </c>
      <c r="E10" s="5" t="str">
        <f>'[1]TCE - ANEXO IV - Preencher'!G19</f>
        <v>ANTONIO SOARES DE LIMA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528</v>
      </c>
    </row>
    <row r="11" spans="1:12" s="8" customFormat="1" ht="19.5" customHeight="1" x14ac:dyDescent="0.2">
      <c r="A11" s="3">
        <f>IFERROR(VLOOKUP(B11,'[1]DADOS (OCULTAR)'!$Q$3:$S$133,3,0),"")</f>
        <v>9039744001409</v>
      </c>
      <c r="B11" s="4" t="str">
        <f>'[1]TCE - ANEXO IV - Preencher'!C20</f>
        <v>UPAE GARANHUNS</v>
      </c>
      <c r="C11" s="4" t="str">
        <f>'[1]TCE - ANEXO IV - Preencher'!E20</f>
        <v>1.99 - Outras Despesas com Pessoal</v>
      </c>
      <c r="D11" s="3">
        <f>'[1]TCE - ANEXO IV - Preencher'!F20</f>
        <v>6481634407</v>
      </c>
      <c r="E11" s="5" t="str">
        <f>'[1]TCE - ANEXO IV - Preencher'!G20</f>
        <v>CATIANA SALES DE MELO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140</v>
      </c>
    </row>
    <row r="12" spans="1:12" s="8" customFormat="1" ht="19.5" customHeight="1" x14ac:dyDescent="0.2">
      <c r="A12" s="3">
        <f>IFERROR(VLOOKUP(B12,'[1]DADOS (OCULTAR)'!$Q$3:$S$133,3,0),"")</f>
        <v>9039744001409</v>
      </c>
      <c r="B12" s="4" t="str">
        <f>'[1]TCE - ANEXO IV - Preencher'!C21</f>
        <v>UPAE GARANHUNS</v>
      </c>
      <c r="C12" s="4" t="str">
        <f>'[1]TCE - ANEXO IV - Preencher'!E21</f>
        <v>1.99 - Outras Despesas com Pessoal</v>
      </c>
      <c r="D12" s="3">
        <f>'[1]TCE - ANEXO IV - Preencher'!F21</f>
        <v>3942845423</v>
      </c>
      <c r="E12" s="5" t="str">
        <f>'[1]TCE - ANEXO IV - Preencher'!G21</f>
        <v xml:space="preserve">ARLINDO PEREIRA DA SILVA 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352</v>
      </c>
    </row>
    <row r="13" spans="1:12" s="8" customFormat="1" ht="19.5" customHeight="1" x14ac:dyDescent="0.2">
      <c r="A13" s="3">
        <f>IFERROR(VLOOKUP(B13,'[1]DADOS (OCULTAR)'!$Q$3:$S$133,3,0),"")</f>
        <v>9039744001409</v>
      </c>
      <c r="B13" s="4" t="str">
        <f>'[1]TCE - ANEXO IV - Preencher'!C22</f>
        <v>UPAE GARANHUNS</v>
      </c>
      <c r="C13" s="4" t="str">
        <f>'[1]TCE - ANEXO IV - Preencher'!E22</f>
        <v>1.99 - Outras Despesas com Pessoal</v>
      </c>
      <c r="D13" s="3">
        <f>'[1]TCE - ANEXO IV - Preencher'!F22</f>
        <v>28637117000108</v>
      </c>
      <c r="E13" s="5" t="str">
        <f>'[1]TCE - ANEXO IV - Preencher'!G22</f>
        <v>INOWA SOLUÇÕES EM FORN DE ALIMENTAÇÃO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000001287</v>
      </c>
      <c r="I13" s="6">
        <f>IF('[1]TCE - ANEXO IV - Preencher'!K22="","",'[1]TCE - ANEXO IV - Preencher'!K22)</f>
        <v>44925</v>
      </c>
      <c r="J13" s="5" t="str">
        <f>'[1]TCE - ANEXO IV - Preencher'!L22</f>
        <v>26221228637117000108550010000012871000197396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25481.62</v>
      </c>
    </row>
    <row r="14" spans="1:12" s="8" customFormat="1" ht="19.5" customHeight="1" x14ac:dyDescent="0.2">
      <c r="A14" s="3">
        <f>IFERROR(VLOOKUP(B14,'[1]DADOS (OCULTAR)'!$Q$3:$S$133,3,0),"")</f>
        <v>9039744001409</v>
      </c>
      <c r="B14" s="4" t="str">
        <f>'[1]TCE - ANEXO IV - Preencher'!C23</f>
        <v>UPAE GARANHUNS</v>
      </c>
      <c r="C14" s="4" t="str">
        <f>'[1]TCE - ANEXO IV - Preencher'!E23</f>
        <v>1.99 - Outras Despesas com Pessoal</v>
      </c>
      <c r="D14" s="3">
        <f>'[1]TCE - ANEXO IV - Preencher'!F23</f>
        <v>2102498000129</v>
      </c>
      <c r="E14" s="5" t="str">
        <f>'[1]TCE - ANEXO IV - Preencher'!G23</f>
        <v>METROPOLITAN LIFE SEGUROS  E PREVIDÊNCIA PRIVADA</v>
      </c>
      <c r="F14" s="5" t="str">
        <f>'[1]TCE - ANEXO IV - Preencher'!H23</f>
        <v>B</v>
      </c>
      <c r="G14" s="5" t="str">
        <f>'[1]TCE - ANEXO IV - Preencher'!I23</f>
        <v>N</v>
      </c>
      <c r="H14" s="5" t="str">
        <f>'[1]TCE - ANEXO IV - Preencher'!J23</f>
        <v>187981</v>
      </c>
      <c r="I14" s="6">
        <f>IF('[1]TCE - ANEXO IV - Preencher'!K23="","",'[1]TCE - ANEXO IV - Preencher'!K23)</f>
        <v>44935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179.81</v>
      </c>
    </row>
    <row r="15" spans="1:12" s="8" customFormat="1" ht="19.5" customHeight="1" x14ac:dyDescent="0.2">
      <c r="A15" s="3">
        <f>IFERROR(VLOOKUP(B15,'[1]DADOS (OCULTAR)'!$Q$3:$S$133,3,0),"")</f>
        <v>9039744001409</v>
      </c>
      <c r="B15" s="4" t="str">
        <f>'[1]TCE - ANEXO IV - Preencher'!C24</f>
        <v>UPAE GARANHUNS</v>
      </c>
      <c r="C15" s="4" t="str">
        <f>'[1]TCE - ANEXO IV - Preencher'!E24</f>
        <v>3.12 - Material Hospitalar</v>
      </c>
      <c r="D15" s="3">
        <f>'[1]TCE - ANEXO IV - Preencher'!F24</f>
        <v>8778201000126</v>
      </c>
      <c r="E15" s="5" t="str">
        <f>'[1]TCE - ANEXO IV - Preencher'!G24</f>
        <v xml:space="preserve">DROGA FONTE LTDA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000395328</v>
      </c>
      <c r="I15" s="6">
        <f>IF('[1]TCE - ANEXO IV - Preencher'!K24="","",'[1]TCE - ANEXO IV - Preencher'!K24)</f>
        <v>44888</v>
      </c>
      <c r="J15" s="5" t="str">
        <f>'[1]TCE - ANEXO IV - Preencher'!L24</f>
        <v>26221108778201000126550010003953281777775049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134.4</v>
      </c>
    </row>
    <row r="16" spans="1:12" s="8" customFormat="1" ht="19.5" customHeight="1" x14ac:dyDescent="0.2">
      <c r="A16" s="3">
        <f>IFERROR(VLOOKUP(B16,'[1]DADOS (OCULTAR)'!$Q$3:$S$133,3,0),"")</f>
        <v>9039744001409</v>
      </c>
      <c r="B16" s="4" t="str">
        <f>'[1]TCE - ANEXO IV - Preencher'!C25</f>
        <v>UPAE GARANHUNS</v>
      </c>
      <c r="C16" s="4" t="str">
        <f>'[1]TCE - ANEXO IV - Preencher'!E25</f>
        <v>3.12 - Material Hospitalar</v>
      </c>
      <c r="D16" s="3">
        <f>'[1]TCE - ANEXO IV - Preencher'!F25</f>
        <v>35334424000177</v>
      </c>
      <c r="E16" s="5" t="str">
        <f>'[1]TCE - ANEXO IV - Preencher'!G25</f>
        <v xml:space="preserve">FORTMED COMERCIAL LTDA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000046286</v>
      </c>
      <c r="I16" s="6">
        <f>IF('[1]TCE - ANEXO IV - Preencher'!K25="","",'[1]TCE - ANEXO IV - Preencher'!K25)</f>
        <v>44888</v>
      </c>
      <c r="J16" s="5" t="str">
        <f>'[1]TCE - ANEXO IV - Preencher'!L25</f>
        <v>26221135334424000177550000000462861923477208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1388.25</v>
      </c>
    </row>
    <row r="17" spans="1:12" s="8" customFormat="1" ht="19.5" customHeight="1" x14ac:dyDescent="0.2">
      <c r="A17" s="3">
        <f>IFERROR(VLOOKUP(B17,'[1]DADOS (OCULTAR)'!$Q$3:$S$133,3,0),"")</f>
        <v>9039744001409</v>
      </c>
      <c r="B17" s="4" t="str">
        <f>'[1]TCE - ANEXO IV - Preencher'!C26</f>
        <v>UPAE GARANHUNS</v>
      </c>
      <c r="C17" s="4" t="str">
        <f>'[1]TCE - ANEXO IV - Preencher'!E26</f>
        <v>3.12 - Material Hospitalar</v>
      </c>
      <c r="D17" s="3">
        <f>'[1]TCE - ANEXO IV - Preencher'!F26</f>
        <v>47171763000169</v>
      </c>
      <c r="E17" s="5" t="str">
        <f>'[1]TCE - ANEXO IV - Preencher'!G26</f>
        <v xml:space="preserve">MVL HOSPITALAR LTDA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000000061</v>
      </c>
      <c r="I17" s="6">
        <f>IF('[1]TCE - ANEXO IV - Preencher'!K26="","",'[1]TCE - ANEXO IV - Preencher'!K26)</f>
        <v>44914</v>
      </c>
      <c r="J17" s="5" t="str">
        <f>'[1]TCE - ANEXO IV - Preencher'!L26</f>
        <v>26221247171763000169550010000000611208300000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47340</v>
      </c>
    </row>
    <row r="18" spans="1:12" s="8" customFormat="1" ht="19.5" customHeight="1" x14ac:dyDescent="0.2">
      <c r="A18" s="3">
        <f>IFERROR(VLOOKUP(B18,'[1]DADOS (OCULTAR)'!$Q$3:$S$133,3,0),"")</f>
        <v>9039744001409</v>
      </c>
      <c r="B18" s="4" t="str">
        <f>'[1]TCE - ANEXO IV - Preencher'!C27</f>
        <v>UPAE GARANHUNS</v>
      </c>
      <c r="C18" s="4" t="str">
        <f>'[1]TCE - ANEXO IV - Preencher'!E27</f>
        <v>3.12 - Material Hospitalar</v>
      </c>
      <c r="D18" s="3">
        <f>'[1]TCE - ANEXO IV - Preencher'!F27</f>
        <v>35753111000153</v>
      </c>
      <c r="E18" s="5" t="str">
        <f>'[1]TCE - ANEXO IV - Preencher'!G27</f>
        <v xml:space="preserve">NORD PRODUTOS EM SAUDE LTDA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11516</v>
      </c>
      <c r="I18" s="6">
        <f>IF('[1]TCE - ANEXO IV - Preencher'!K27="","",'[1]TCE - ANEXO IV - Preencher'!K27)</f>
        <v>44896</v>
      </c>
      <c r="J18" s="5" t="str">
        <f>'[1]TCE - ANEXO IV - Preencher'!L27</f>
        <v>26221235753111000153550010000115161000132035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3750</v>
      </c>
    </row>
    <row r="19" spans="1:12" s="8" customFormat="1" ht="19.5" customHeight="1" x14ac:dyDescent="0.2">
      <c r="A19" s="3">
        <f>IFERROR(VLOOKUP(B19,'[1]DADOS (OCULTAR)'!$Q$3:$S$133,3,0),"")</f>
        <v>9039744001409</v>
      </c>
      <c r="B19" s="4" t="str">
        <f>'[1]TCE - ANEXO IV - Preencher'!C28</f>
        <v>UPAE GARANHUNS</v>
      </c>
      <c r="C19" s="4" t="str">
        <f>'[1]TCE - ANEXO IV - Preencher'!E28</f>
        <v>3.12 - Material Hospitalar</v>
      </c>
      <c r="D19" s="3">
        <f>'[1]TCE - ANEXO IV - Preencher'!F28</f>
        <v>35753111000153</v>
      </c>
      <c r="E19" s="5" t="str">
        <f>'[1]TCE - ANEXO IV - Preencher'!G28</f>
        <v xml:space="preserve">NORD PRODUTOS EM SAUDE LTDA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11344</v>
      </c>
      <c r="I19" s="6">
        <f>IF('[1]TCE - ANEXO IV - Preencher'!K28="","",'[1]TCE - ANEXO IV - Preencher'!K28)</f>
        <v>44890</v>
      </c>
      <c r="J19" s="5" t="str">
        <f>'[1]TCE - ANEXO IV - Preencher'!L28</f>
        <v>26221135753111000153550010000113441000129930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460</v>
      </c>
    </row>
    <row r="20" spans="1:12" s="8" customFormat="1" ht="19.5" customHeight="1" x14ac:dyDescent="0.2">
      <c r="A20" s="3">
        <f>IFERROR(VLOOKUP(B20,'[1]DADOS (OCULTAR)'!$Q$3:$S$133,3,0),"")</f>
        <v>9039744001409</v>
      </c>
      <c r="B20" s="4" t="str">
        <f>'[1]TCE - ANEXO IV - Preencher'!C29</f>
        <v>UPAE GARANHUNS</v>
      </c>
      <c r="C20" s="4" t="str">
        <f>'[1]TCE - ANEXO IV - Preencher'!E29</f>
        <v>3.12 - Material Hospitalar</v>
      </c>
      <c r="D20" s="3">
        <f>'[1]TCE - ANEXO IV - Preencher'!F29</f>
        <v>35753111000153</v>
      </c>
      <c r="E20" s="5" t="str">
        <f>'[1]TCE - ANEXO IV - Preencher'!G29</f>
        <v xml:space="preserve">NORD PRODUTOS EM SAUDE LTDA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11777</v>
      </c>
      <c r="I20" s="6">
        <f>IF('[1]TCE - ANEXO IV - Preencher'!K29="","",'[1]TCE - ANEXO IV - Preencher'!K29)</f>
        <v>44910</v>
      </c>
      <c r="J20" s="5" t="str">
        <f>'[1]TCE - ANEXO IV - Preencher'!L29</f>
        <v>26221235753111000153550010000117771000135324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6090</v>
      </c>
    </row>
    <row r="21" spans="1:12" s="8" customFormat="1" ht="19.5" customHeight="1" x14ac:dyDescent="0.2">
      <c r="A21" s="3">
        <f>IFERROR(VLOOKUP(B21,'[1]DADOS (OCULTAR)'!$Q$3:$S$133,3,0),"")</f>
        <v>9039744001409</v>
      </c>
      <c r="B21" s="4" t="str">
        <f>'[1]TCE - ANEXO IV - Preencher'!C30</f>
        <v>UPAE GARANHUNS</v>
      </c>
      <c r="C21" s="4" t="str">
        <f>'[1]TCE - ANEXO IV - Preencher'!E30</f>
        <v>3.12 - Material Hospitalar</v>
      </c>
      <c r="D21" s="3">
        <f>'[1]TCE - ANEXO IV - Preencher'!F30</f>
        <v>35753111000153</v>
      </c>
      <c r="E21" s="5" t="str">
        <f>'[1]TCE - ANEXO IV - Preencher'!G30</f>
        <v xml:space="preserve">NORD PRODUTOS EM SAUDE LTDA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12027</v>
      </c>
      <c r="I21" s="6">
        <f>IF('[1]TCE - ANEXO IV - Preencher'!K30="","",'[1]TCE - ANEXO IV - Preencher'!K30)</f>
        <v>44922</v>
      </c>
      <c r="J21" s="5" t="str">
        <f>'[1]TCE - ANEXO IV - Preencher'!L30</f>
        <v>26221235753111000153550010000120271000138387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4060</v>
      </c>
    </row>
    <row r="22" spans="1:12" s="8" customFormat="1" ht="19.5" customHeight="1" x14ac:dyDescent="0.2">
      <c r="A22" s="3">
        <f>IFERROR(VLOOKUP(B22,'[1]DADOS (OCULTAR)'!$Q$3:$S$133,3,0),"")</f>
        <v>9039744001409</v>
      </c>
      <c r="B22" s="4" t="str">
        <f>'[1]TCE - ANEXO IV - Preencher'!C31</f>
        <v>UPAE GARANHUNS</v>
      </c>
      <c r="C22" s="4" t="str">
        <f>'[1]TCE - ANEXO IV - Preencher'!E31</f>
        <v>3.12 - Material Hospitalar</v>
      </c>
      <c r="D22" s="3">
        <f>'[1]TCE - ANEXO IV - Preencher'!F31</f>
        <v>12340717000161</v>
      </c>
      <c r="E22" s="5" t="str">
        <f>'[1]TCE - ANEXO IV - Preencher'!G31</f>
        <v>POINT SUTURE DO BRASIL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000086694</v>
      </c>
      <c r="I22" s="6">
        <f>IF('[1]TCE - ANEXO IV - Preencher'!K31="","",'[1]TCE - ANEXO IV - Preencher'!K31)</f>
        <v>44895</v>
      </c>
      <c r="J22" s="5" t="str">
        <f>'[1]TCE - ANEXO IV - Preencher'!L31</f>
        <v>23221112340717000161550010000866941368620960</v>
      </c>
      <c r="K22" s="5" t="str">
        <f>IF(F22="B",LEFT('[1]TCE - ANEXO IV - Preencher'!M31,2),IF(F22="S",LEFT('[1]TCE - ANEXO IV - Preencher'!M31,7),IF('[1]TCE - ANEXO IV - Preencher'!H31="","")))</f>
        <v>23</v>
      </c>
      <c r="L22" s="7">
        <f>'[1]TCE - ANEXO IV - Preencher'!N31</f>
        <v>1102.6199999999999</v>
      </c>
    </row>
    <row r="23" spans="1:12" s="8" customFormat="1" ht="19.5" customHeight="1" x14ac:dyDescent="0.2">
      <c r="A23" s="3">
        <f>IFERROR(VLOOKUP(B23,'[1]DADOS (OCULTAR)'!$Q$3:$S$133,3,0),"")</f>
        <v>9039744001409</v>
      </c>
      <c r="B23" s="4" t="str">
        <f>'[1]TCE - ANEXO IV - Preencher'!C32</f>
        <v>UPAE GARANHUNS</v>
      </c>
      <c r="C23" s="4" t="str">
        <f>'[1]TCE - ANEXO IV - Preencher'!E32</f>
        <v>3.12 - Material Hospitalar</v>
      </c>
      <c r="D23" s="3">
        <f>'[1]TCE - ANEXO IV - Preencher'!F32</f>
        <v>35672139000166</v>
      </c>
      <c r="E23" s="5" t="str">
        <f>'[1]TCE - ANEXO IV - Preencher'!G32</f>
        <v xml:space="preserve">SHOPPING DA ACUPUNTURA LTDA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009980</v>
      </c>
      <c r="I23" s="6">
        <f>IF('[1]TCE - ANEXO IV - Preencher'!K32="","",'[1]TCE - ANEXO IV - Preencher'!K32)</f>
        <v>44894</v>
      </c>
      <c r="J23" s="5" t="str">
        <f>'[1]TCE - ANEXO IV - Preencher'!L32</f>
        <v>31221135672139000166550010000099801407955255</v>
      </c>
      <c r="K23" s="5" t="str">
        <f>IF(F23="B",LEFT('[1]TCE - ANEXO IV - Preencher'!M32,2),IF(F23="S",LEFT('[1]TCE - ANEXO IV - Preencher'!M32,7),IF('[1]TCE - ANEXO IV - Preencher'!H32="","")))</f>
        <v>31</v>
      </c>
      <c r="L23" s="7">
        <f>'[1]TCE - ANEXO IV - Preencher'!N32</f>
        <v>552</v>
      </c>
    </row>
    <row r="24" spans="1:12" s="8" customFormat="1" ht="19.5" customHeight="1" x14ac:dyDescent="0.2">
      <c r="A24" s="3">
        <f>IFERROR(VLOOKUP(B24,'[1]DADOS (OCULTAR)'!$Q$3:$S$133,3,0),"")</f>
        <v>9039744001409</v>
      </c>
      <c r="B24" s="4" t="str">
        <f>'[1]TCE - ANEXO IV - Preencher'!C33</f>
        <v>UPAE GARANHUNS</v>
      </c>
      <c r="C24" s="4" t="str">
        <f>'[1]TCE - ANEXO IV - Preencher'!E33</f>
        <v>3.12 - Material Hospitalar</v>
      </c>
      <c r="D24" s="3">
        <f>'[1]TCE - ANEXO IV - Preencher'!F33</f>
        <v>13120044000105</v>
      </c>
      <c r="E24" s="5" t="str">
        <f>'[1]TCE - ANEXO IV - Preencher'!G33</f>
        <v xml:space="preserve">WANDERLEY E REGIS COM E PROD MED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000009124</v>
      </c>
      <c r="I24" s="6">
        <f>IF('[1]TCE - ANEXO IV - Preencher'!K33="","",'[1]TCE - ANEXO IV - Preencher'!K33)</f>
        <v>44861</v>
      </c>
      <c r="J24" s="5" t="str">
        <f>'[1]TCE - ANEXO IV - Preencher'!L33</f>
        <v>26221013120044000105550010000091241389544407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600</v>
      </c>
    </row>
    <row r="25" spans="1:12" s="8" customFormat="1" ht="19.5" customHeight="1" x14ac:dyDescent="0.2">
      <c r="A25" s="3">
        <f>IFERROR(VLOOKUP(B25,'[1]DADOS (OCULTAR)'!$Q$3:$S$133,3,0),"")</f>
        <v>9039744001409</v>
      </c>
      <c r="B25" s="4" t="str">
        <f>'[1]TCE - ANEXO IV - Preencher'!C34</f>
        <v>UPAE GARANHUNS</v>
      </c>
      <c r="C25" s="4" t="str">
        <f>'[1]TCE - ANEXO IV - Preencher'!E34</f>
        <v>3.12 - Material Hospitalar</v>
      </c>
      <c r="D25" s="3">
        <f>'[1]TCE - ANEXO IV - Preencher'!F34</f>
        <v>13120044000105</v>
      </c>
      <c r="E25" s="5" t="str">
        <f>'[1]TCE - ANEXO IV - Preencher'!G34</f>
        <v xml:space="preserve">WANDERLEY E REGIS COM E PROD MED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00009179</v>
      </c>
      <c r="I25" s="6">
        <f>IF('[1]TCE - ANEXO IV - Preencher'!K34="","",'[1]TCE - ANEXO IV - Preencher'!K34)</f>
        <v>44881</v>
      </c>
      <c r="J25" s="5" t="str">
        <f>'[1]TCE - ANEXO IV - Preencher'!L34</f>
        <v>26221113120044000105550010000091791302591230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99</v>
      </c>
    </row>
    <row r="26" spans="1:12" s="8" customFormat="1" ht="19.5" customHeight="1" x14ac:dyDescent="0.2">
      <c r="A26" s="3">
        <f>IFERROR(VLOOKUP(B26,'[1]DADOS (OCULTAR)'!$Q$3:$S$133,3,0),"")</f>
        <v>9039744001409</v>
      </c>
      <c r="B26" s="4" t="str">
        <f>'[1]TCE - ANEXO IV - Preencher'!C35</f>
        <v>UPAE GARANHUNS</v>
      </c>
      <c r="C26" s="4" t="str">
        <f>'[1]TCE - ANEXO IV - Preencher'!E35</f>
        <v>3.4 - Material Farmacológico</v>
      </c>
      <c r="D26" s="3">
        <f>'[1]TCE - ANEXO IV - Preencher'!F35</f>
        <v>67729178000653</v>
      </c>
      <c r="E26" s="5" t="str">
        <f>'[1]TCE - ANEXO IV - Preencher'!G35</f>
        <v xml:space="preserve">COMERCIAL CIRÚRGICA RIOCLARENSE LTDA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0040728</v>
      </c>
      <c r="I26" s="6">
        <f>IF('[1]TCE - ANEXO IV - Preencher'!K35="","",'[1]TCE - ANEXO IV - Preencher'!K35)</f>
        <v>44923</v>
      </c>
      <c r="J26" s="5" t="str">
        <f>'[1]TCE - ANEXO IV - Preencher'!L35</f>
        <v>26221267729178000653550010000407281313573802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126</v>
      </c>
    </row>
    <row r="27" spans="1:12" s="8" customFormat="1" ht="19.5" customHeight="1" x14ac:dyDescent="0.2">
      <c r="A27" s="3">
        <f>IFERROR(VLOOKUP(B27,'[1]DADOS (OCULTAR)'!$Q$3:$S$133,3,0),"")</f>
        <v>9039744001409</v>
      </c>
      <c r="B27" s="4" t="str">
        <f>'[1]TCE - ANEXO IV - Preencher'!C36</f>
        <v>UPAE GARANHUNS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 xml:space="preserve">WHITE MARTINS GASES INDUSTRIAIS NE LTDA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767</v>
      </c>
      <c r="I27" s="6">
        <f>IF('[1]TCE - ANEXO IV - Preencher'!K36="","",'[1]TCE - ANEXO IV - Preencher'!K36)</f>
        <v>44917</v>
      </c>
      <c r="J27" s="5" t="str">
        <f>'[1]TCE - ANEXO IV - Preencher'!L36</f>
        <v>26221224380578002041556090000007671258298112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478.19</v>
      </c>
    </row>
    <row r="28" spans="1:12" s="8" customFormat="1" ht="19.5" customHeight="1" x14ac:dyDescent="0.2">
      <c r="A28" s="3">
        <f>IFERROR(VLOOKUP(B28,'[1]DADOS (OCULTAR)'!$Q$3:$S$133,3,0),"")</f>
        <v>9039744001409</v>
      </c>
      <c r="B28" s="4" t="str">
        <f>'[1]TCE - ANEXO IV - Preencher'!C37</f>
        <v>UPAE GARANHUNS</v>
      </c>
      <c r="C28" s="4" t="str">
        <f>'[1]TCE - ANEXO IV - Preencher'!E37</f>
        <v>3.7 - Material de Limpeza e Produtos de Hgienização</v>
      </c>
      <c r="D28" s="3">
        <f>'[1]TCE - ANEXO IV - Preencher'!F37</f>
        <v>30848237000198</v>
      </c>
      <c r="E28" s="5" t="str">
        <f>'[1]TCE - ANEXO IV - Preencher'!G37</f>
        <v>PH COMERCIO E PROD MEDICOS HOSPITALAR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000011718</v>
      </c>
      <c r="I28" s="6">
        <f>IF('[1]TCE - ANEXO IV - Preencher'!K37="","",'[1]TCE - ANEXO IV - Preencher'!K37)</f>
        <v>44924</v>
      </c>
      <c r="J28" s="5" t="str">
        <f>'[1]TCE - ANEXO IV - Preencher'!L37</f>
        <v>26221230848237000198550010000117181603920352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810</v>
      </c>
    </row>
    <row r="29" spans="1:12" s="8" customFormat="1" ht="19.5" customHeight="1" x14ac:dyDescent="0.2">
      <c r="A29" s="3">
        <f>IFERROR(VLOOKUP(B29,'[1]DADOS (OCULTAR)'!$Q$3:$S$133,3,0),"")</f>
        <v>9039744001409</v>
      </c>
      <c r="B29" s="4" t="str">
        <f>'[1]TCE - ANEXO IV - Preencher'!C38</f>
        <v>UPAE GARANHUNS</v>
      </c>
      <c r="C29" s="4" t="str">
        <f>'[1]TCE - ANEXO IV - Preencher'!E38</f>
        <v>3.7 - Material de Limpeza e Produtos de Hgienização</v>
      </c>
      <c r="D29" s="3">
        <f>'[1]TCE - ANEXO IV - Preencher'!F38</f>
        <v>46700220000129</v>
      </c>
      <c r="E29" s="5" t="str">
        <f>'[1]TCE - ANEXO IV - Preencher'!G38</f>
        <v xml:space="preserve">NOVA DISTRIBUIDORA E ATACADO DE LIMPEZA LTDA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1139</v>
      </c>
      <c r="I29" s="6">
        <f>IF('[1]TCE - ANEXO IV - Preencher'!K38="","",'[1]TCE - ANEXO IV - Preencher'!K38)</f>
        <v>44888</v>
      </c>
      <c r="J29" s="5" t="str">
        <f>'[1]TCE - ANEXO IV - Preencher'!L38</f>
        <v>26221146700220000129550010000011391969537040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149.1</v>
      </c>
    </row>
    <row r="30" spans="1:12" s="8" customFormat="1" ht="19.5" customHeight="1" x14ac:dyDescent="0.2">
      <c r="A30" s="3">
        <f>IFERROR(VLOOKUP(B30,'[1]DADOS (OCULTAR)'!$Q$3:$S$133,3,0),"")</f>
        <v>9039744001409</v>
      </c>
      <c r="B30" s="4" t="str">
        <f>'[1]TCE - ANEXO IV - Preencher'!C39</f>
        <v>UPAE GARANHUNS</v>
      </c>
      <c r="C30" s="4" t="str">
        <f>'[1]TCE - ANEXO IV - Preencher'!E39</f>
        <v>3.7 - Material de Limpeza e Produtos de Hgienização</v>
      </c>
      <c r="D30" s="3">
        <f>'[1]TCE - ANEXO IV - Preencher'!F39</f>
        <v>30848237000198</v>
      </c>
      <c r="E30" s="5" t="str">
        <f>'[1]TCE - ANEXO IV - Preencher'!G39</f>
        <v>PH COMERCIO E PROD MEDICOS HOSPITALAR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000011718</v>
      </c>
      <c r="I30" s="6">
        <f>IF('[1]TCE - ANEXO IV - Preencher'!K39="","",'[1]TCE - ANEXO IV - Preencher'!K39)</f>
        <v>44924</v>
      </c>
      <c r="J30" s="5" t="str">
        <f>'[1]TCE - ANEXO IV - Preencher'!L39</f>
        <v>26221230848237000198550010000117181603920352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48.1</v>
      </c>
    </row>
    <row r="31" spans="1:12" s="8" customFormat="1" ht="19.5" customHeight="1" x14ac:dyDescent="0.2">
      <c r="A31" s="3">
        <f>IFERROR(VLOOKUP(B31,'[1]DADOS (OCULTAR)'!$Q$3:$S$133,3,0),"")</f>
        <v>9039744001409</v>
      </c>
      <c r="B31" s="4" t="str">
        <f>'[1]TCE - ANEXO IV - Preencher'!C40</f>
        <v>UPAE GARANHUNS</v>
      </c>
      <c r="C31" s="4" t="str">
        <f>'[1]TCE - ANEXO IV - Preencher'!E40</f>
        <v>3.7 - Material de Limpeza e Produtos de Hgienização</v>
      </c>
      <c r="D31" s="3">
        <f>'[1]TCE - ANEXO IV - Preencher'!F40</f>
        <v>37931901000107</v>
      </c>
      <c r="E31" s="5" t="str">
        <f>'[1]TCE - ANEXO IV - Preencher'!G40</f>
        <v xml:space="preserve">F MEDICAL QUALIDADE E PARAMETRAÇÃO LTDA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000001201</v>
      </c>
      <c r="I31" s="6">
        <f>IF('[1]TCE - ANEXO IV - Preencher'!K40="","",'[1]TCE - ANEXO IV - Preencher'!K40)</f>
        <v>44893</v>
      </c>
      <c r="J31" s="5" t="str">
        <f>'[1]TCE - ANEXO IV - Preencher'!L40</f>
        <v>29221137931901000107550010000012011503941827</v>
      </c>
      <c r="K31" s="5" t="str">
        <f>IF(F31="B",LEFT('[1]TCE - ANEXO IV - Preencher'!M40,2),IF(F31="S",LEFT('[1]TCE - ANEXO IV - Preencher'!M40,7),IF('[1]TCE - ANEXO IV - Preencher'!H40="","")))</f>
        <v>29</v>
      </c>
      <c r="L31" s="7">
        <f>'[1]TCE - ANEXO IV - Preencher'!N40</f>
        <v>745</v>
      </c>
    </row>
    <row r="32" spans="1:12" s="8" customFormat="1" ht="19.5" customHeight="1" x14ac:dyDescent="0.2">
      <c r="A32" s="3">
        <f>IFERROR(VLOOKUP(B32,'[1]DADOS (OCULTAR)'!$Q$3:$S$133,3,0),"")</f>
        <v>9039744001409</v>
      </c>
      <c r="B32" s="4" t="str">
        <f>'[1]TCE - ANEXO IV - Preencher'!C41</f>
        <v>UPAE GARANHUNS</v>
      </c>
      <c r="C32" s="4" t="str">
        <f>'[1]TCE - ANEXO IV - Preencher'!E41</f>
        <v>3.14 - Alimentação Preparada</v>
      </c>
      <c r="D32" s="3">
        <f>'[1]TCE - ANEXO IV - Preencher'!F41</f>
        <v>12023966003491</v>
      </c>
      <c r="E32" s="5" t="str">
        <f>'[1]TCE - ANEXO IV - Preencher'!G41</f>
        <v>BONANZA SUPERMERCADOS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000011425</v>
      </c>
      <c r="I32" s="6">
        <f>IF('[1]TCE - ANEXO IV - Preencher'!K41="","",'[1]TCE - ANEXO IV - Preencher'!K41)</f>
        <v>45261</v>
      </c>
      <c r="J32" s="5" t="str">
        <f>'[1]TCE - ANEXO IV - Preencher'!L41</f>
        <v>26221212023966003491550290000114251240936996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527.16</v>
      </c>
    </row>
    <row r="33" spans="1:12" s="8" customFormat="1" ht="19.5" customHeight="1" x14ac:dyDescent="0.2">
      <c r="A33" s="3">
        <f>IFERROR(VLOOKUP(B33,'[1]DADOS (OCULTAR)'!$Q$3:$S$133,3,0),"")</f>
        <v>9039744001409</v>
      </c>
      <c r="B33" s="4" t="str">
        <f>'[1]TCE - ANEXO IV - Preencher'!C42</f>
        <v>UPAE GARANHUNS</v>
      </c>
      <c r="C33" s="4" t="str">
        <f>'[1]TCE - ANEXO IV - Preencher'!E42</f>
        <v>3.14 - Alimentação Preparada</v>
      </c>
      <c r="D33" s="3">
        <f>'[1]TCE - ANEXO IV - Preencher'!F42</f>
        <v>12023966003491</v>
      </c>
      <c r="E33" s="5" t="str">
        <f>'[1]TCE - ANEXO IV - Preencher'!G42</f>
        <v xml:space="preserve">INDUSTRIA &amp; CAFÉ OURO VERDE LTDA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000312154</v>
      </c>
      <c r="I33" s="6">
        <f>IF('[1]TCE - ANEXO IV - Preencher'!K42="","",'[1]TCE - ANEXO IV - Preencher'!K42)</f>
        <v>44902</v>
      </c>
      <c r="J33" s="5" t="str">
        <f>'[1]TCE - ANEXO IV - Preencher'!L42</f>
        <v>26221211701000000135550200003121541001191673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1890</v>
      </c>
    </row>
    <row r="34" spans="1:12" s="8" customFormat="1" ht="19.5" customHeight="1" x14ac:dyDescent="0.2">
      <c r="A34" s="3">
        <f>IFERROR(VLOOKUP(B34,'[1]DADOS (OCULTAR)'!$Q$3:$S$133,3,0),"")</f>
        <v>9039744001409</v>
      </c>
      <c r="B34" s="4" t="str">
        <f>'[1]TCE - ANEXO IV - Preencher'!C43</f>
        <v>UPAE GARANHUNS</v>
      </c>
      <c r="C34" s="4" t="str">
        <f>'[1]TCE - ANEXO IV - Preencher'!E43</f>
        <v>3.14 - Alimentação Preparada</v>
      </c>
      <c r="D34" s="3">
        <f>'[1]TCE - ANEXO IV - Preencher'!F43</f>
        <v>7235471000128</v>
      </c>
      <c r="E34" s="5" t="str">
        <f>'[1]TCE - ANEXO IV - Preencher'!G43</f>
        <v xml:space="preserve">NAT &amp; NAY COMERCIO EIRELI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000004990</v>
      </c>
      <c r="I34" s="6">
        <f>IF('[1]TCE - ANEXO IV - Preencher'!K43="","",'[1]TCE - ANEXO IV - Preencher'!K43)</f>
        <v>44907</v>
      </c>
      <c r="J34" s="5" t="str">
        <f>'[1]TCE - ANEXO IV - Preencher'!L43</f>
        <v>26221207235471000128550010000049901000056056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430.55</v>
      </c>
    </row>
    <row r="35" spans="1:12" s="8" customFormat="1" ht="19.5" customHeight="1" x14ac:dyDescent="0.2">
      <c r="A35" s="3">
        <f>IFERROR(VLOOKUP(B35,'[1]DADOS (OCULTAR)'!$Q$3:$S$133,3,0),"")</f>
        <v>9039744001409</v>
      </c>
      <c r="B35" s="4" t="str">
        <f>'[1]TCE - ANEXO IV - Preencher'!C44</f>
        <v>UPAE GARANHUNS</v>
      </c>
      <c r="C35" s="4" t="str">
        <f>'[1]TCE - ANEXO IV - Preencher'!E44</f>
        <v>3.14 - Alimentação Preparada</v>
      </c>
      <c r="D35" s="3">
        <f>'[1]TCE - ANEXO IV - Preencher'!F44</f>
        <v>28637117000108</v>
      </c>
      <c r="E35" s="5" t="str">
        <f>'[1]TCE - ANEXO IV - Preencher'!G44</f>
        <v>INOWA SOLUÇÕES EM FORN DE ALIMENTAÇÃO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000001287</v>
      </c>
      <c r="I35" s="6">
        <f>IF('[1]TCE - ANEXO IV - Preencher'!K44="","",'[1]TCE - ANEXO IV - Preencher'!K44)</f>
        <v>44925</v>
      </c>
      <c r="J35" s="5" t="str">
        <f>'[1]TCE - ANEXO IV - Preencher'!L44</f>
        <v>26221228637117000108550010000012871000197396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25595.919999999998</v>
      </c>
    </row>
    <row r="36" spans="1:12" s="8" customFormat="1" ht="19.5" customHeight="1" x14ac:dyDescent="0.2">
      <c r="A36" s="3">
        <f>IFERROR(VLOOKUP(B36,'[1]DADOS (OCULTAR)'!$Q$3:$S$133,3,0),"")</f>
        <v>9039744001409</v>
      </c>
      <c r="B36" s="4" t="str">
        <f>'[1]TCE - ANEXO IV - Preencher'!C45</f>
        <v>UPAE GARANHUNS</v>
      </c>
      <c r="C36" s="4" t="str">
        <f>'[1]TCE - ANEXO IV - Preencher'!E45</f>
        <v>3.14 - Alimentação Preparada</v>
      </c>
      <c r="D36" s="3">
        <f>'[1]TCE - ANEXO IV - Preencher'!F45</f>
        <v>10230480000130</v>
      </c>
      <c r="E36" s="5" t="str">
        <f>'[1]TCE - ANEXO IV - Preencher'!G45</f>
        <v xml:space="preserve">FERREIRA COSTA &amp; CIA LTDA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000475238</v>
      </c>
      <c r="I36" s="6">
        <f>IF('[1]TCE - ANEXO IV - Preencher'!K45="","",'[1]TCE - ANEXO IV - Preencher'!K45)</f>
        <v>44900</v>
      </c>
      <c r="J36" s="5" t="str">
        <f>'[1]TCE - ANEXO IV - Preencher'!L45</f>
        <v>26221210230480000130550100004752381035889399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356.8</v>
      </c>
    </row>
    <row r="37" spans="1:12" s="8" customFormat="1" ht="19.5" customHeight="1" x14ac:dyDescent="0.2">
      <c r="A37" s="3">
        <f>IFERROR(VLOOKUP(B37,'[1]DADOS (OCULTAR)'!$Q$3:$S$133,3,0),"")</f>
        <v>9039744001409</v>
      </c>
      <c r="B37" s="4" t="str">
        <f>'[1]TCE - ANEXO IV - Preencher'!C46</f>
        <v>UPAE GARANHUNS</v>
      </c>
      <c r="C37" s="4" t="str">
        <f>'[1]TCE - ANEXO IV - Preencher'!E46</f>
        <v>3.6 - Material de Expediente</v>
      </c>
      <c r="D37" s="3">
        <f>'[1]TCE - ANEXO IV - Preencher'!F46</f>
        <v>15183576000109</v>
      </c>
      <c r="E37" s="5" t="str">
        <f>'[1]TCE - ANEXO IV - Preencher'!G46</f>
        <v>ADEMAR GAMA DA SILVA FILHO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000000299</v>
      </c>
      <c r="I37" s="6">
        <f>IF('[1]TCE - ANEXO IV - Preencher'!K46="","",'[1]TCE - ANEXO IV - Preencher'!K46)</f>
        <v>44902</v>
      </c>
      <c r="J37" s="5" t="str">
        <f>'[1]TCE - ANEXO IV - Preencher'!L46</f>
        <v>SWRO94142</v>
      </c>
      <c r="K37" s="5" t="str">
        <f>IF(F37="B",LEFT('[1]TCE - ANEXO IV - Preencher'!M46,2),IF(F37="S",LEFT('[1]TCE - ANEXO IV - Preencher'!M46,7),IF('[1]TCE - ANEXO IV - Preencher'!H46="","")))</f>
        <v>26 -  P</v>
      </c>
      <c r="L37" s="7">
        <f>'[1]TCE - ANEXO IV - Preencher'!N46</f>
        <v>560</v>
      </c>
    </row>
    <row r="38" spans="1:12" s="8" customFormat="1" ht="19.5" customHeight="1" x14ac:dyDescent="0.2">
      <c r="A38" s="3">
        <f>IFERROR(VLOOKUP(B38,'[1]DADOS (OCULTAR)'!$Q$3:$S$133,3,0),"")</f>
        <v>9039744001409</v>
      </c>
      <c r="B38" s="4" t="str">
        <f>'[1]TCE - ANEXO IV - Preencher'!C47</f>
        <v>UPAE GARANHUNS</v>
      </c>
      <c r="C38" s="4" t="str">
        <f>'[1]TCE - ANEXO IV - Preencher'!E47</f>
        <v>3.6 - Material de Expediente</v>
      </c>
      <c r="D38" s="3">
        <f>'[1]TCE - ANEXO IV - Preencher'!F47</f>
        <v>13944402000196</v>
      </c>
      <c r="E38" s="5" t="str">
        <f>'[1]TCE - ANEXO IV - Preencher'!G47</f>
        <v xml:space="preserve">AG COMERCIO DE MAQUINAS E EQUIP DE INFORMÁTICA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000007441</v>
      </c>
      <c r="I38" s="6">
        <f>IF('[1]TCE - ANEXO IV - Preencher'!K47="","",'[1]TCE - ANEXO IV - Preencher'!K47)</f>
        <v>44911</v>
      </c>
      <c r="J38" s="5" t="str">
        <f>'[1]TCE - ANEXO IV - Preencher'!L47</f>
        <v>41221213944402000196550010000074411010187121</v>
      </c>
      <c r="K38" s="5" t="str">
        <f>IF(F38="B",LEFT('[1]TCE - ANEXO IV - Preencher'!M47,2),IF(F38="S",LEFT('[1]TCE - ANEXO IV - Preencher'!M47,7),IF('[1]TCE - ANEXO IV - Preencher'!H47="","")))</f>
        <v>41</v>
      </c>
      <c r="L38" s="7">
        <f>'[1]TCE - ANEXO IV - Preencher'!N47</f>
        <v>3780</v>
      </c>
    </row>
    <row r="39" spans="1:12" s="8" customFormat="1" ht="19.5" customHeight="1" x14ac:dyDescent="0.2">
      <c r="A39" s="3">
        <f>IFERROR(VLOOKUP(B39,'[1]DADOS (OCULTAR)'!$Q$3:$S$133,3,0),"")</f>
        <v>9039744001409</v>
      </c>
      <c r="B39" s="4" t="str">
        <f>'[1]TCE - ANEXO IV - Preencher'!C48</f>
        <v>UPAE GARANHUNS</v>
      </c>
      <c r="C39" s="4" t="str">
        <f>'[1]TCE - ANEXO IV - Preencher'!E48</f>
        <v>3.6 - Material de Expediente</v>
      </c>
      <c r="D39" s="3">
        <f>'[1]TCE - ANEXO IV - Preencher'!F48</f>
        <v>21162778000177</v>
      </c>
      <c r="E39" s="5" t="str">
        <f>'[1]TCE - ANEXO IV - Preencher'!G48</f>
        <v xml:space="preserve">ERLANIA VIEIRA DA SILVA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000003635</v>
      </c>
      <c r="I39" s="6">
        <f>IF('[1]TCE - ANEXO IV - Preencher'!K48="","",'[1]TCE - ANEXO IV - Preencher'!K48)</f>
        <v>44910</v>
      </c>
      <c r="J39" s="5" t="str">
        <f>'[1]TCE - ANEXO IV - Preencher'!L48</f>
        <v>26221221162778000177550010000036351000072706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450.66</v>
      </c>
    </row>
    <row r="40" spans="1:12" s="8" customFormat="1" ht="19.5" customHeight="1" x14ac:dyDescent="0.2">
      <c r="A40" s="3">
        <f>IFERROR(VLOOKUP(B40,'[1]DADOS (OCULTAR)'!$Q$3:$S$133,3,0),"")</f>
        <v>9039744001409</v>
      </c>
      <c r="B40" s="4" t="str">
        <f>'[1]TCE - ANEXO IV - Preencher'!C49</f>
        <v>UPAE GARANHUNS</v>
      </c>
      <c r="C40" s="4" t="str">
        <f>'[1]TCE - ANEXO IV - Preencher'!E49</f>
        <v>3.6 - Material de Expediente</v>
      </c>
      <c r="D40" s="3">
        <f>'[1]TCE - ANEXO IV - Preencher'!F49</f>
        <v>22006201000139</v>
      </c>
      <c r="E40" s="5" t="str">
        <f>'[1]TCE - ANEXO IV - Preencher'!G49</f>
        <v xml:space="preserve">FORTPEL COMERCIO DE DESCARTÁVEIS LTDA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161052</v>
      </c>
      <c r="I40" s="6">
        <f>IF('[1]TCE - ANEXO IV - Preencher'!K49="","",'[1]TCE - ANEXO IV - Preencher'!K49)</f>
        <v>44904</v>
      </c>
      <c r="J40" s="5" t="str">
        <f>'[1]TCE - ANEXO IV - Preencher'!L49</f>
        <v>26221222006201000139550000001610521101610528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1344.5</v>
      </c>
    </row>
    <row r="41" spans="1:12" s="8" customFormat="1" ht="19.5" customHeight="1" x14ac:dyDescent="0.2">
      <c r="A41" s="3">
        <f>IFERROR(VLOOKUP(B41,'[1]DADOS (OCULTAR)'!$Q$3:$S$133,3,0),"")</f>
        <v>9039744001409</v>
      </c>
      <c r="B41" s="4" t="str">
        <f>'[1]TCE - ANEXO IV - Preencher'!C50</f>
        <v>UPAE GARANHUNS</v>
      </c>
      <c r="C41" s="4" t="str">
        <f>'[1]TCE - ANEXO IV - Preencher'!E50</f>
        <v>3.6 - Material de Expediente</v>
      </c>
      <c r="D41" s="3">
        <f>'[1]TCE - ANEXO IV - Preencher'!F50</f>
        <v>46700220000129</v>
      </c>
      <c r="E41" s="5" t="str">
        <f>'[1]TCE - ANEXO IV - Preencher'!G50</f>
        <v xml:space="preserve">NOVA DISTRIBUIDORA E ATACADO DE LIMPEZA LTDA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1139</v>
      </c>
      <c r="I41" s="6">
        <f>IF('[1]TCE - ANEXO IV - Preencher'!K50="","",'[1]TCE - ANEXO IV - Preencher'!K50)</f>
        <v>44888</v>
      </c>
      <c r="J41" s="5" t="str">
        <f>'[1]TCE - ANEXO IV - Preencher'!L50</f>
        <v>26221146700220000129550010000011391969537040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3414.5</v>
      </c>
    </row>
    <row r="42" spans="1:12" s="8" customFormat="1" ht="19.5" customHeight="1" x14ac:dyDescent="0.2">
      <c r="A42" s="3">
        <f>IFERROR(VLOOKUP(B42,'[1]DADOS (OCULTAR)'!$Q$3:$S$133,3,0),"")</f>
        <v>9039744001409</v>
      </c>
      <c r="B42" s="4" t="str">
        <f>'[1]TCE - ANEXO IV - Preencher'!C51</f>
        <v>UPAE GARANHUNS</v>
      </c>
      <c r="C42" s="4" t="str">
        <f>'[1]TCE - ANEXO IV - Preencher'!E51</f>
        <v xml:space="preserve">3.9 - Material para Manutenção de Bens Imóveis </v>
      </c>
      <c r="D42" s="3">
        <f>'[1]TCE - ANEXO IV - Preencher'!F51</f>
        <v>1016067000187</v>
      </c>
      <c r="E42" s="5" t="str">
        <f>'[1]TCE - ANEXO IV - Preencher'!G51</f>
        <v xml:space="preserve">EVERALDO PACHECO LUNA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000030885</v>
      </c>
      <c r="I42" s="6">
        <f>IF('[1]TCE - ANEXO IV - Preencher'!K51="","",'[1]TCE - ANEXO IV - Preencher'!K51)</f>
        <v>44896</v>
      </c>
      <c r="J42" s="5" t="str">
        <f>'[1]TCE - ANEXO IV - Preencher'!L51</f>
        <v>26221201016067000187650010000308851685333112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20</v>
      </c>
    </row>
    <row r="43" spans="1:12" s="8" customFormat="1" ht="19.5" customHeight="1" x14ac:dyDescent="0.2">
      <c r="A43" s="3">
        <f>IFERROR(VLOOKUP(B43,'[1]DADOS (OCULTAR)'!$Q$3:$S$133,3,0),"")</f>
        <v>9039744001409</v>
      </c>
      <c r="B43" s="4" t="str">
        <f>'[1]TCE - ANEXO IV - Preencher'!C52</f>
        <v>UPAE GARANHUNS</v>
      </c>
      <c r="C43" s="4" t="str">
        <f>'[1]TCE - ANEXO IV - Preencher'!E52</f>
        <v xml:space="preserve">3.9 - Material para Manutenção de Bens Imóveis </v>
      </c>
      <c r="D43" s="3">
        <f>'[1]TCE - ANEXO IV - Preencher'!F52</f>
        <v>1016067000187</v>
      </c>
      <c r="E43" s="5" t="str">
        <f>'[1]TCE - ANEXO IV - Preencher'!G52</f>
        <v xml:space="preserve">EVERALDO PACHECO LUNA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000030947</v>
      </c>
      <c r="I43" s="6">
        <f>IF('[1]TCE - ANEXO IV - Preencher'!K52="","",'[1]TCE - ANEXO IV - Preencher'!K52)</f>
        <v>44900</v>
      </c>
      <c r="J43" s="5" t="str">
        <f>'[1]TCE - ANEXO IV - Preencher'!L52</f>
        <v>26221201016067000187650010000309471753191602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20</v>
      </c>
    </row>
    <row r="44" spans="1:12" s="8" customFormat="1" ht="19.5" customHeight="1" x14ac:dyDescent="0.2">
      <c r="A44" s="3">
        <f>IFERROR(VLOOKUP(B44,'[1]DADOS (OCULTAR)'!$Q$3:$S$133,3,0),"")</f>
        <v>9039744001409</v>
      </c>
      <c r="B44" s="4" t="str">
        <f>'[1]TCE - ANEXO IV - Preencher'!C53</f>
        <v>UPAE GARANHUNS</v>
      </c>
      <c r="C44" s="4" t="str">
        <f>'[1]TCE - ANEXO IV - Preencher'!E53</f>
        <v xml:space="preserve">3.9 - Material para Manutenção de Bens Imóveis </v>
      </c>
      <c r="D44" s="3">
        <f>'[1]TCE - ANEXO IV - Preencher'!F53</f>
        <v>10230480000130</v>
      </c>
      <c r="E44" s="5" t="str">
        <f>'[1]TCE - ANEXO IV - Preencher'!G53</f>
        <v xml:space="preserve">FERREIRA COSTA &amp; CIA LTDA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000477631</v>
      </c>
      <c r="I44" s="6">
        <f>IF('[1]TCE - ANEXO IV - Preencher'!K53="","",'[1]TCE - ANEXO IV - Preencher'!K53)</f>
        <v>44924</v>
      </c>
      <c r="J44" s="5" t="str">
        <f>'[1]TCE - ANEXO IV - Preencher'!L53</f>
        <v>26221210230480000130550100004776311036285721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595</v>
      </c>
    </row>
    <row r="45" spans="1:12" s="8" customFormat="1" ht="19.5" customHeight="1" x14ac:dyDescent="0.2">
      <c r="A45" s="3">
        <f>IFERROR(VLOOKUP(B45,'[1]DADOS (OCULTAR)'!$Q$3:$S$133,3,0),"")</f>
        <v>9039744001409</v>
      </c>
      <c r="B45" s="4" t="str">
        <f>'[1]TCE - ANEXO IV - Preencher'!C54</f>
        <v>UPAE GARANHUNS</v>
      </c>
      <c r="C45" s="4" t="str">
        <f>'[1]TCE - ANEXO IV - Preencher'!E54</f>
        <v xml:space="preserve">3.9 - Material para Manutenção de Bens Imóveis </v>
      </c>
      <c r="D45" s="3">
        <f>'[1]TCE - ANEXO IV - Preencher'!F54</f>
        <v>35712872000167</v>
      </c>
      <c r="E45" s="5" t="str">
        <f>'[1]TCE - ANEXO IV - Preencher'!G54</f>
        <v>KEILLA ISIDIO FERREIRA COMERCIO DE EQUIPAMENTO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000003208</v>
      </c>
      <c r="I45" s="6">
        <f>IF('[1]TCE - ANEXO IV - Preencher'!K54="","",'[1]TCE - ANEXO IV - Preencher'!K54)</f>
        <v>44903</v>
      </c>
      <c r="J45" s="5" t="str">
        <f>'[1]TCE - ANEXO IV - Preencher'!L54</f>
        <v>26221235712672000167650010000032081356468834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45</v>
      </c>
    </row>
    <row r="46" spans="1:12" s="8" customFormat="1" ht="19.5" customHeight="1" x14ac:dyDescent="0.2">
      <c r="A46" s="3">
        <f>IFERROR(VLOOKUP(B46,'[1]DADOS (OCULTAR)'!$Q$3:$S$133,3,0),"")</f>
        <v>9039744001409</v>
      </c>
      <c r="B46" s="4" t="str">
        <f>'[1]TCE - ANEXO IV - Preencher'!C55</f>
        <v>UPAE GARANHUNS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22401976000109</v>
      </c>
      <c r="E46" s="5" t="str">
        <f>'[1]TCE - ANEXO IV - Preencher'!G55</f>
        <v xml:space="preserve">VERSATIL MATERIAL PARA CONSTRUÇÃO LTDA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000001610</v>
      </c>
      <c r="I46" s="6">
        <f>IF('[1]TCE - ANEXO IV - Preencher'!K55="","",'[1]TCE - ANEXO IV - Preencher'!K55)</f>
        <v>44921</v>
      </c>
      <c r="J46" s="5" t="str">
        <f>'[1]TCE - ANEXO IV - Preencher'!L55</f>
        <v>32221205570714000825550010163174451675971829</v>
      </c>
      <c r="K46" s="5" t="str">
        <f>IF(F46="B",LEFT('[1]TCE - ANEXO IV - Preencher'!M55,2),IF(F46="S",LEFT('[1]TCE - ANEXO IV - Preencher'!M55,7),IF('[1]TCE - ANEXO IV - Preencher'!H55="","")))</f>
        <v>32</v>
      </c>
      <c r="L46" s="7">
        <f>'[1]TCE - ANEXO IV - Preencher'!N55</f>
        <v>195.96</v>
      </c>
    </row>
    <row r="47" spans="1:12" s="8" customFormat="1" ht="19.5" customHeight="1" x14ac:dyDescent="0.2">
      <c r="A47" s="3">
        <f>IFERROR(VLOOKUP(B47,'[1]DADOS (OCULTAR)'!$Q$3:$S$133,3,0),"")</f>
        <v>9039744001409</v>
      </c>
      <c r="B47" s="4" t="str">
        <f>'[1]TCE - ANEXO IV - Preencher'!C56</f>
        <v>UPAE GARANHUNS</v>
      </c>
      <c r="C47" s="4" t="str">
        <f>'[1]TCE - ANEXO IV - Preencher'!E56</f>
        <v xml:space="preserve">3.10 - Material para Manutenção de Bens Móveis </v>
      </c>
      <c r="D47" s="3">
        <f>'[1]TCE - ANEXO IV - Preencher'!F56</f>
        <v>5570714000825</v>
      </c>
      <c r="E47" s="5" t="str">
        <f>'[1]TCE - ANEXO IV - Preencher'!G56</f>
        <v xml:space="preserve">KABUM S 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016317445</v>
      </c>
      <c r="I47" s="6">
        <f>IF('[1]TCE - ANEXO IV - Preencher'!K56="","",'[1]TCE - ANEXO IV - Preencher'!K56)</f>
        <v>44904</v>
      </c>
      <c r="J47" s="5" t="str">
        <f>'[1]TCE - ANEXO IV - Preencher'!L56</f>
        <v>32221205570714000825550010163174451675971829</v>
      </c>
      <c r="K47" s="5" t="str">
        <f>IF(F47="B",LEFT('[1]TCE - ANEXO IV - Preencher'!M56,2),IF(F47="S",LEFT('[1]TCE - ANEXO IV - Preencher'!M56,7),IF('[1]TCE - ANEXO IV - Preencher'!H56="","")))</f>
        <v>32</v>
      </c>
      <c r="L47" s="7">
        <f>'[1]TCE - ANEXO IV - Preencher'!N56</f>
        <v>1755.12</v>
      </c>
    </row>
    <row r="48" spans="1:12" s="8" customFormat="1" ht="19.5" customHeight="1" x14ac:dyDescent="0.2">
      <c r="A48" s="3">
        <f>IFERROR(VLOOKUP(B48,'[1]DADOS (OCULTAR)'!$Q$3:$S$133,3,0),"")</f>
        <v>9039744001409</v>
      </c>
      <c r="B48" s="4" t="str">
        <f>'[1]TCE - ANEXO IV - Preencher'!C57</f>
        <v>UPAE GARANHUNS</v>
      </c>
      <c r="C48" s="4" t="str">
        <f>'[1]TCE - ANEXO IV - Preencher'!E57</f>
        <v xml:space="preserve">3.10 - Material para Manutenção de Bens Móveis </v>
      </c>
      <c r="D48" s="3">
        <f>'[1]TCE - ANEXO IV - Preencher'!F57</f>
        <v>18684040000165</v>
      </c>
      <c r="E48" s="5" t="str">
        <f>'[1]TCE - ANEXO IV - Preencher'!G57</f>
        <v xml:space="preserve">VIA MÉDICA HOSPITALAR E INDUSTRIAL LTDA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000006670</v>
      </c>
      <c r="I48" s="6">
        <f>IF('[1]TCE - ANEXO IV - Preencher'!K57="","",'[1]TCE - ANEXO IV - Preencher'!K57)</f>
        <v>44902</v>
      </c>
      <c r="J48" s="5" t="str">
        <f>'[1]TCE - ANEXO IV - Preencher'!L57</f>
        <v>41221218684040000165550010000066701648693500</v>
      </c>
      <c r="K48" s="5" t="str">
        <f>IF(F48="B",LEFT('[1]TCE - ANEXO IV - Preencher'!M57,2),IF(F48="S",LEFT('[1]TCE - ANEXO IV - Preencher'!M57,7),IF('[1]TCE - ANEXO IV - Preencher'!H57="","")))</f>
        <v>41</v>
      </c>
      <c r="L48" s="7">
        <f>'[1]TCE - ANEXO IV - Preencher'!N57</f>
        <v>5046</v>
      </c>
    </row>
    <row r="49" spans="1:12" s="8" customFormat="1" ht="19.5" customHeight="1" x14ac:dyDescent="0.2">
      <c r="A49" s="3">
        <f>IFERROR(VLOOKUP(B49,'[1]DADOS (OCULTAR)'!$Q$3:$S$133,3,0),"")</f>
        <v>9039744001409</v>
      </c>
      <c r="B49" s="4" t="str">
        <f>'[1]TCE - ANEXO IV - Preencher'!C58</f>
        <v>UPAE GARANHUNS</v>
      </c>
      <c r="C49" s="4" t="str">
        <f>'[1]TCE - ANEXO IV - Preencher'!E58</f>
        <v xml:space="preserve">3.8 - Uniformes, Tecidos e Aviamentos </v>
      </c>
      <c r="D49" s="3">
        <f>'[1]TCE - ANEXO IV - Preencher'!F58</f>
        <v>12498712000161</v>
      </c>
      <c r="E49" s="5" t="str">
        <f>'[1]TCE - ANEXO IV - Preencher'!G58</f>
        <v xml:space="preserve">VIKANE FARDAMENTOS LTDA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000000833</v>
      </c>
      <c r="I49" s="6">
        <f>IF('[1]TCE - ANEXO IV - Preencher'!K58="","",'[1]TCE - ANEXO IV - Preencher'!K58)</f>
        <v>44918</v>
      </c>
      <c r="J49" s="5" t="str">
        <f>'[1]TCE - ANEXO IV - Preencher'!L58</f>
        <v>26221212498712000161550010000008331702536792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2700</v>
      </c>
    </row>
    <row r="50" spans="1:12" s="8" customFormat="1" ht="19.5" customHeight="1" x14ac:dyDescent="0.2">
      <c r="A50" s="3">
        <f>IFERROR(VLOOKUP(B50,'[1]DADOS (OCULTAR)'!$Q$3:$S$133,3,0),"")</f>
        <v>9039744001409</v>
      </c>
      <c r="B50" s="4" t="str">
        <f>'[1]TCE - ANEXO IV - Preencher'!C59</f>
        <v>UPAE GARANHUNS</v>
      </c>
      <c r="C50" s="4" t="str">
        <f>'[1]TCE - ANEXO IV - Preencher'!E59</f>
        <v>5.99 - Outros Serviços de Terceiros Pessoa Jurídica</v>
      </c>
      <c r="D50" s="3">
        <f>'[1]TCE - ANEXO IV - Preencher'!F59</f>
        <v>40814220000173</v>
      </c>
      <c r="E50" s="5" t="str">
        <f>'[1]TCE - ANEXO IV - Preencher'!G59</f>
        <v xml:space="preserve">FEDERAÇÃO DOS TRAB EM ESTABELECIMENTOS DE SERV DE SAÚDE 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438</v>
      </c>
    </row>
    <row r="51" spans="1:12" s="8" customFormat="1" ht="19.5" customHeight="1" x14ac:dyDescent="0.2">
      <c r="A51" s="3">
        <f>IFERROR(VLOOKUP(B51,'[1]DADOS (OCULTAR)'!$Q$3:$S$133,3,0),"")</f>
        <v>9039744001409</v>
      </c>
      <c r="B51" s="4" t="str">
        <f>'[1]TCE - ANEXO IV - Preencher'!C60</f>
        <v>UPAE GARANHUNS</v>
      </c>
      <c r="C51" s="4" t="str">
        <f>'[1]TCE - ANEXO IV - Preencher'!E60</f>
        <v xml:space="preserve">5.25 - Serviços Bancários </v>
      </c>
      <c r="D51" s="3">
        <f>'[1]TCE - ANEXO IV - Preencher'!F60</f>
        <v>60746948691786</v>
      </c>
      <c r="E51" s="5" t="str">
        <f>'[1]TCE - ANEXO IV - Preencher'!G60</f>
        <v xml:space="preserve">BRADESCO S A 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82.82</v>
      </c>
    </row>
    <row r="52" spans="1:12" s="8" customFormat="1" ht="19.5" customHeight="1" x14ac:dyDescent="0.2">
      <c r="A52" s="3">
        <f>IFERROR(VLOOKUP(B52,'[1]DADOS (OCULTAR)'!$Q$3:$S$133,3,0),"")</f>
        <v>9039744001409</v>
      </c>
      <c r="B52" s="4" t="str">
        <f>'[1]TCE - ANEXO IV - Preencher'!C61</f>
        <v>UPAE GARANHUNS</v>
      </c>
      <c r="C52" s="4" t="str">
        <f>'[1]TCE - ANEXO IV - Preencher'!E61</f>
        <v xml:space="preserve">5.25 - Serviços Bancários </v>
      </c>
      <c r="D52" s="3">
        <f>'[1]TCE - ANEXO IV - Preencher'!F61</f>
        <v>60746948691786</v>
      </c>
      <c r="E52" s="5" t="str">
        <f>'[1]TCE - ANEXO IV - Preencher'!G61</f>
        <v>BRADESCO S A REPASSES SES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15</v>
      </c>
    </row>
    <row r="53" spans="1:12" s="8" customFormat="1" ht="19.5" customHeight="1" x14ac:dyDescent="0.2">
      <c r="A53" s="3">
        <f>IFERROR(VLOOKUP(B53,'[1]DADOS (OCULTAR)'!$Q$3:$S$133,3,0),"")</f>
        <v>9039744001409</v>
      </c>
      <c r="B53" s="4" t="str">
        <f>'[1]TCE - ANEXO IV - Preencher'!C62</f>
        <v>UPAE GARANHUNS</v>
      </c>
      <c r="C53" s="4" t="str">
        <f>'[1]TCE - ANEXO IV - Preencher'!E62</f>
        <v>5.9 - Telefonia Móvel</v>
      </c>
      <c r="D53" s="3">
        <f>'[1]TCE - ANEXO IV - Preencher'!F62</f>
        <v>2421421000111</v>
      </c>
      <c r="E53" s="5" t="str">
        <f>'[1]TCE - ANEXO IV - Preencher'!G62</f>
        <v>TIM S A</v>
      </c>
      <c r="F53" s="5" t="str">
        <f>'[1]TCE - ANEXO IV - Preencher'!H62</f>
        <v>S</v>
      </c>
      <c r="G53" s="5" t="str">
        <f>'[1]TCE - ANEXO IV - Preencher'!I62</f>
        <v>N</v>
      </c>
      <c r="H53" s="5" t="str">
        <f>'[1]TCE - ANEXO IV - Preencher'!J62</f>
        <v>4852829276</v>
      </c>
      <c r="I53" s="6">
        <f>IF('[1]TCE - ANEXO IV - Preencher'!K62="","",'[1]TCE - ANEXO IV - Preencher'!K62)</f>
        <v>44909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490.35</v>
      </c>
    </row>
    <row r="54" spans="1:12" s="8" customFormat="1" ht="19.5" customHeight="1" x14ac:dyDescent="0.2">
      <c r="A54" s="3">
        <f>IFERROR(VLOOKUP(B54,'[1]DADOS (OCULTAR)'!$Q$3:$S$133,3,0),"")</f>
        <v>9039744001409</v>
      </c>
      <c r="B54" s="4" t="str">
        <f>'[1]TCE - ANEXO IV - Preencher'!C63</f>
        <v>UPAE GARANHUNS</v>
      </c>
      <c r="C54" s="4" t="str">
        <f>'[1]TCE - ANEXO IV - Preencher'!E63</f>
        <v>5.18 - Teledonia Fixa</v>
      </c>
      <c r="D54" s="3">
        <f>'[1]TCE - ANEXO IV - Preencher'!F63</f>
        <v>3423730000193</v>
      </c>
      <c r="E54" s="5" t="str">
        <f>'[1]TCE - ANEXO IV - Preencher'!G63</f>
        <v>SMART TELECOM</v>
      </c>
      <c r="F54" s="5" t="str">
        <f>'[1]TCE - ANEXO IV - Preencher'!H63</f>
        <v>S</v>
      </c>
      <c r="G54" s="5" t="str">
        <f>'[1]TCE - ANEXO IV - Preencher'!I63</f>
        <v>N</v>
      </c>
      <c r="H54" s="5" t="str">
        <f>'[1]TCE - ANEXO IV - Preencher'!J63</f>
        <v>410013461</v>
      </c>
      <c r="I54" s="6">
        <f>IF('[1]TCE - ANEXO IV - Preencher'!K63="","",'[1]TCE - ANEXO IV - Preencher'!K63)</f>
        <v>44916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1517.37</v>
      </c>
    </row>
    <row r="55" spans="1:12" s="8" customFormat="1" ht="19.5" customHeight="1" x14ac:dyDescent="0.2">
      <c r="A55" s="3">
        <f>IFERROR(VLOOKUP(B55,'[1]DADOS (OCULTAR)'!$Q$3:$S$133,3,0),"")</f>
        <v>9039744001409</v>
      </c>
      <c r="B55" s="4" t="str">
        <f>'[1]TCE - ANEXO IV - Preencher'!C64</f>
        <v>UPAE GARANHUNS</v>
      </c>
      <c r="C55" s="4" t="str">
        <f>'[1]TCE - ANEXO IV - Preencher'!E64</f>
        <v>5.13 - Água e Esgoto</v>
      </c>
      <c r="D55" s="3">
        <f>'[1]TCE - ANEXO IV - Preencher'!F64</f>
        <v>9769035000164</v>
      </c>
      <c r="E55" s="5" t="str">
        <f>'[1]TCE - ANEXO IV - Preencher'!G64</f>
        <v>COMPESA</v>
      </c>
      <c r="F55" s="5" t="str">
        <f>'[1]TCE - ANEXO IV - Preencher'!H64</f>
        <v>S</v>
      </c>
      <c r="G55" s="5" t="str">
        <f>'[1]TCE - ANEXO IV - Preencher'!I64</f>
        <v>N</v>
      </c>
      <c r="H55" s="5" t="str">
        <f>'[1]TCE - ANEXO IV - Preencher'!J64</f>
        <v>202212103895981</v>
      </c>
      <c r="I55" s="6">
        <f>IF('[1]TCE - ANEXO IV - Preencher'!K64="","",'[1]TCE - ANEXO IV - Preencher'!K64)</f>
        <v>44928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2772.53</v>
      </c>
    </row>
    <row r="56" spans="1:12" s="8" customFormat="1" ht="19.5" customHeight="1" x14ac:dyDescent="0.2">
      <c r="A56" s="3">
        <f>IFERROR(VLOOKUP(B56,'[1]DADOS (OCULTAR)'!$Q$3:$S$133,3,0),"")</f>
        <v>9039744001409</v>
      </c>
      <c r="B56" s="4" t="str">
        <f>'[1]TCE - ANEXO IV - Preencher'!C65</f>
        <v>UPAE GARANHUNS</v>
      </c>
      <c r="C56" s="4" t="str">
        <f>'[1]TCE - ANEXO IV - Preencher'!E65</f>
        <v>5.12 - Energia Elétrica</v>
      </c>
      <c r="D56" s="3">
        <f>'[1]TCE - ANEXO IV - Preencher'!F65</f>
        <v>10835932000108</v>
      </c>
      <c r="E56" s="5" t="str">
        <f>'[1]TCE - ANEXO IV - Preencher'!G65</f>
        <v>CELPE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>
        <f>IF('[1]TCE - ANEXO IV - Preencher'!K65="","",'[1]TCE - ANEXO IV - Preencher'!K65)</f>
        <v>44926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25233.88</v>
      </c>
    </row>
    <row r="57" spans="1:12" s="8" customFormat="1" ht="19.5" customHeight="1" x14ac:dyDescent="0.2">
      <c r="A57" s="3">
        <f>IFERROR(VLOOKUP(B57,'[1]DADOS (OCULTAR)'!$Q$3:$S$133,3,0),"")</f>
        <v>9039744001409</v>
      </c>
      <c r="B57" s="4" t="str">
        <f>'[1]TCE - ANEXO IV - Preencher'!C66</f>
        <v>UPAE GARANHUNS</v>
      </c>
      <c r="C57" s="4" t="str">
        <f>'[1]TCE - ANEXO IV - Preencher'!E66</f>
        <v>5.3 - Locação de Máquinas e Equipamentos</v>
      </c>
      <c r="D57" s="3">
        <f>'[1]TCE - ANEXO IV - Preencher'!F66</f>
        <v>10279299000119</v>
      </c>
      <c r="E57" s="5" t="str">
        <f>'[1]TCE - ANEXO IV - Preencher'!G66</f>
        <v>RGRAPH LOC COM E SERV LTDA ME</v>
      </c>
      <c r="F57" s="5" t="str">
        <f>'[1]TCE - ANEXO IV - Preencher'!H66</f>
        <v>S</v>
      </c>
      <c r="G57" s="5" t="str">
        <f>'[1]TCE - ANEXO IV - Preencher'!I66</f>
        <v>N</v>
      </c>
      <c r="H57" s="5" t="str">
        <f>'[1]TCE - ANEXO IV - Preencher'!J66</f>
        <v>06016</v>
      </c>
      <c r="I57" s="6">
        <f>IF('[1]TCE - ANEXO IV - Preencher'!K66="","",'[1]TCE - ANEXO IV - Preencher'!K66)</f>
        <v>44935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3028.08</v>
      </c>
    </row>
    <row r="58" spans="1:12" s="8" customFormat="1" ht="19.5" customHeight="1" x14ac:dyDescent="0.2">
      <c r="A58" s="3">
        <f>IFERROR(VLOOKUP(B58,'[1]DADOS (OCULTAR)'!$Q$3:$S$133,3,0),"")</f>
        <v>9039744001409</v>
      </c>
      <c r="B58" s="4" t="str">
        <f>'[1]TCE - ANEXO IV - Preencher'!C67</f>
        <v>UPAE GARANHUNS</v>
      </c>
      <c r="C58" s="4" t="str">
        <f>'[1]TCE - ANEXO IV - Preencher'!E67</f>
        <v>5.3 - Locação de Máquinas e Equipamentos</v>
      </c>
      <c r="D58" s="3">
        <f>'[1]TCE - ANEXO IV - Preencher'!F67</f>
        <v>20021640000195</v>
      </c>
      <c r="E58" s="5" t="str">
        <f>'[1]TCE - ANEXO IV - Preencher'!G67</f>
        <v>RONALDO ANSELMO ONOFRE DE ANDRADE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000000420</v>
      </c>
      <c r="I58" s="6">
        <f>IF('[1]TCE - ANEXO IV - Preencher'!K67="","",'[1]TCE - ANEXO IV - Preencher'!K67)</f>
        <v>44929</v>
      </c>
      <c r="J58" s="5" t="str">
        <f>'[1]TCE - ANEXO IV - Preencher'!L67</f>
        <v>JPPU018</v>
      </c>
      <c r="K58" s="5" t="str">
        <f>IF(F58="B",LEFT('[1]TCE - ANEXO IV - Preencher'!M67,2),IF(F58="S",LEFT('[1]TCE - ANEXO IV - Preencher'!M67,7),IF('[1]TCE - ANEXO IV - Preencher'!H67="","")))</f>
        <v>2606002</v>
      </c>
      <c r="L58" s="7">
        <f>'[1]TCE - ANEXO IV - Preencher'!N67</f>
        <v>1100</v>
      </c>
    </row>
    <row r="59" spans="1:12" s="8" customFormat="1" ht="19.5" customHeight="1" x14ac:dyDescent="0.2">
      <c r="A59" s="3">
        <f>IFERROR(VLOOKUP(B59,'[1]DADOS (OCULTAR)'!$Q$3:$S$133,3,0),"")</f>
        <v>9039744001409</v>
      </c>
      <c r="B59" s="4" t="str">
        <f>'[1]TCE - ANEXO IV - Preencher'!C68</f>
        <v>UPAE GARANHUNS</v>
      </c>
      <c r="C59" s="4" t="str">
        <f>'[1]TCE - ANEXO IV - Preencher'!E68</f>
        <v>5.3 - Locação de Máquinas e Equipamentos</v>
      </c>
      <c r="D59" s="3">
        <f>'[1]TCE - ANEXO IV - Preencher'!F68</f>
        <v>13230571000164</v>
      </c>
      <c r="E59" s="5" t="str">
        <f>'[1]TCE - ANEXO IV - Preencher'!G68</f>
        <v>DJAIR DE BARROS VALENÇA EPP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000001881</v>
      </c>
      <c r="I59" s="6">
        <f>IF('[1]TCE - ANEXO IV - Preencher'!K68="","",'[1]TCE - ANEXO IV - Preencher'!K68)</f>
        <v>44922</v>
      </c>
      <c r="J59" s="5" t="str">
        <f>'[1]TCE - ANEXO IV - Preencher'!L68</f>
        <v>OLLG12788</v>
      </c>
      <c r="K59" s="5" t="str">
        <f>IF(F59="B",LEFT('[1]TCE - ANEXO IV - Preencher'!M68,2),IF(F59="S",LEFT('[1]TCE - ANEXO IV - Preencher'!M68,7),IF('[1]TCE - ANEXO IV - Preencher'!H68="","")))</f>
        <v>2606002</v>
      </c>
      <c r="L59" s="7">
        <f>'[1]TCE - ANEXO IV - Preencher'!N68</f>
        <v>1400</v>
      </c>
    </row>
    <row r="60" spans="1:12" s="8" customFormat="1" ht="19.5" customHeight="1" x14ac:dyDescent="0.2">
      <c r="A60" s="3">
        <f>IFERROR(VLOOKUP(B60,'[1]DADOS (OCULTAR)'!$Q$3:$S$133,3,0),"")</f>
        <v>9039744001409</v>
      </c>
      <c r="B60" s="4" t="str">
        <f>'[1]TCE - ANEXO IV - Preencher'!C69</f>
        <v>UPAE GARANHUNS</v>
      </c>
      <c r="C60" s="4" t="str">
        <f>'[1]TCE - ANEXO IV - Preencher'!E69</f>
        <v>5.3 - Locação de Máquinas e Equipamentos</v>
      </c>
      <c r="D60" s="3">
        <f>'[1]TCE - ANEXO IV - Preencher'!F69</f>
        <v>5097661000109</v>
      </c>
      <c r="E60" s="5" t="str">
        <f>'[1]TCE - ANEXO IV - Preencher'!G69</f>
        <v xml:space="preserve">CONTAGE CONSULTORIA EM TELEC E MINITORAMENTO LTDA </v>
      </c>
      <c r="F60" s="5" t="str">
        <f>'[1]TCE - ANEXO IV - Preencher'!H69</f>
        <v>S</v>
      </c>
      <c r="G60" s="5" t="str">
        <f>'[1]TCE - ANEXO IV - Preencher'!I69</f>
        <v>N</v>
      </c>
      <c r="H60" s="5" t="str">
        <f>'[1]TCE - ANEXO IV - Preencher'!J69</f>
        <v>005661</v>
      </c>
      <c r="I60" s="6">
        <f>IF('[1]TCE - ANEXO IV - Preencher'!K69="","",'[1]TCE - ANEXO IV - Preencher'!K69)</f>
        <v>44915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935</v>
      </c>
    </row>
    <row r="61" spans="1:12" s="8" customFormat="1" ht="19.5" customHeight="1" x14ac:dyDescent="0.2">
      <c r="A61" s="3">
        <f>IFERROR(VLOOKUP(B61,'[1]DADOS (OCULTAR)'!$Q$3:$S$133,3,0),"")</f>
        <v>9039744001409</v>
      </c>
      <c r="B61" s="4" t="str">
        <f>'[1]TCE - ANEXO IV - Preencher'!C70</f>
        <v>UPAE GARANHUNS</v>
      </c>
      <c r="C61" s="4" t="str">
        <f>'[1]TCE - ANEXO IV - Preencher'!E70</f>
        <v>5.3 - Locação de Máquinas e Equipamentos</v>
      </c>
      <c r="D61" s="3">
        <f>'[1]TCE - ANEXO IV - Preencher'!F70</f>
        <v>24801362000140</v>
      </c>
      <c r="E61" s="5" t="str">
        <f>'[1]TCE - ANEXO IV - Preencher'!G70</f>
        <v xml:space="preserve">AMD TECNOLOGIA DA INFORMAÇÃO E SISTEMAS </v>
      </c>
      <c r="F61" s="5" t="str">
        <f>'[1]TCE - ANEXO IV - Preencher'!H70</f>
        <v>S</v>
      </c>
      <c r="G61" s="5" t="str">
        <f>'[1]TCE - ANEXO IV - Preencher'!I70</f>
        <v>N</v>
      </c>
      <c r="H61" s="5" t="str">
        <f>'[1]TCE - ANEXO IV - Preencher'!J70</f>
        <v>000255</v>
      </c>
      <c r="I61" s="6">
        <f>IF('[1]TCE - ANEXO IV - Preencher'!K70="","",'[1]TCE - ANEXO IV - Preencher'!K70)</f>
        <v>44927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861.67</v>
      </c>
    </row>
    <row r="62" spans="1:12" s="8" customFormat="1" ht="19.5" customHeight="1" x14ac:dyDescent="0.2">
      <c r="A62" s="3">
        <f>IFERROR(VLOOKUP(B62,'[1]DADOS (OCULTAR)'!$Q$3:$S$133,3,0),"")</f>
        <v>9039744001409</v>
      </c>
      <c r="B62" s="4" t="str">
        <f>'[1]TCE - ANEXO IV - Preencher'!C71</f>
        <v>UPAE GARANHUNS</v>
      </c>
      <c r="C62" s="4" t="str">
        <f>'[1]TCE - ANEXO IV - Preencher'!E71</f>
        <v>5.1 - Locação de Equipamentos Médicos-Hospitalares</v>
      </c>
      <c r="D62" s="3">
        <f>'[1]TCE - ANEXO IV - Preencher'!F71</f>
        <v>24380578002041</v>
      </c>
      <c r="E62" s="5" t="str">
        <f>'[1]TCE - ANEXO IV - Preencher'!G71</f>
        <v xml:space="preserve">WHITE MARTINS GASES INDUSTRIAIS NE LTDA </v>
      </c>
      <c r="F62" s="5" t="str">
        <f>'[1]TCE - ANEXO IV - Preencher'!H71</f>
        <v>S</v>
      </c>
      <c r="G62" s="5" t="str">
        <f>'[1]TCE - ANEXO IV - Preencher'!I71</f>
        <v>N</v>
      </c>
      <c r="H62" s="5" t="str">
        <f>'[1]TCE - ANEXO IV - Preencher'!J71</f>
        <v>91233358</v>
      </c>
      <c r="I62" s="6">
        <f>IF('[1]TCE - ANEXO IV - Preencher'!K71="","",'[1]TCE - ANEXO IV - Preencher'!K71)</f>
        <v>44922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9767.85</v>
      </c>
    </row>
    <row r="63" spans="1:12" s="8" customFormat="1" ht="19.5" customHeight="1" x14ac:dyDescent="0.2">
      <c r="A63" s="3">
        <f>IFERROR(VLOOKUP(B63,'[1]DADOS (OCULTAR)'!$Q$3:$S$133,3,0),"")</f>
        <v>9039744001409</v>
      </c>
      <c r="B63" s="4" t="str">
        <f>'[1]TCE - ANEXO IV - Preencher'!C72</f>
        <v>UPAE GARANHUNS</v>
      </c>
      <c r="C63" s="4" t="str">
        <f>'[1]TCE - ANEXO IV - Preencher'!E72</f>
        <v>5.19 - Serviços Gráficos, de Encadernação e de Emolduração</v>
      </c>
      <c r="D63" s="3">
        <f>'[1]TCE - ANEXO IV - Preencher'!F72</f>
        <v>15183576000109</v>
      </c>
      <c r="E63" s="5" t="str">
        <f>'[1]TCE - ANEXO IV - Preencher'!G72</f>
        <v>ADEMAR GAMA DA SILVA FILHO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000000300</v>
      </c>
      <c r="I63" s="6">
        <f>IF('[1]TCE - ANEXO IV - Preencher'!K72="","",'[1]TCE - ANEXO IV - Preencher'!K72)</f>
        <v>44902</v>
      </c>
      <c r="J63" s="5" t="str">
        <f>'[1]TCE - ANEXO IV - Preencher'!L72</f>
        <v>TRNU49929</v>
      </c>
      <c r="K63" s="5" t="str">
        <f>IF(F63="B",LEFT('[1]TCE - ANEXO IV - Preencher'!M72,2),IF(F63="S",LEFT('[1]TCE - ANEXO IV - Preencher'!M72,7),IF('[1]TCE - ANEXO IV - Preencher'!H72="","")))</f>
        <v>2606002</v>
      </c>
      <c r="L63" s="7">
        <f>'[1]TCE - ANEXO IV - Preencher'!N72</f>
        <v>453</v>
      </c>
    </row>
    <row r="64" spans="1:12" s="8" customFormat="1" ht="19.5" customHeight="1" x14ac:dyDescent="0.2">
      <c r="A64" s="3">
        <f>IFERROR(VLOOKUP(B64,'[1]DADOS (OCULTAR)'!$Q$3:$S$133,3,0),"")</f>
        <v>9039744001409</v>
      </c>
      <c r="B64" s="4" t="str">
        <f>'[1]TCE - ANEXO IV - Preencher'!C73</f>
        <v>UPAE GARANHUNS</v>
      </c>
      <c r="C64" s="4" t="str">
        <f>'[1]TCE - ANEXO IV - Preencher'!E73</f>
        <v>5.19 - Serviços Gráficos, de Encadernação e de Emolduração</v>
      </c>
      <c r="D64" s="3">
        <f>'[1]TCE - ANEXO IV - Preencher'!F73</f>
        <v>15183576000109</v>
      </c>
      <c r="E64" s="5" t="str">
        <f>'[1]TCE - ANEXO IV - Preencher'!G73</f>
        <v>ADEMAR GAMA DA SILVA FILHO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000000298</v>
      </c>
      <c r="I64" s="6">
        <f>IF('[1]TCE - ANEXO IV - Preencher'!K73="","",'[1]TCE - ANEXO IV - Preencher'!K73)</f>
        <v>44902</v>
      </c>
      <c r="J64" s="5" t="str">
        <f>'[1]TCE - ANEXO IV - Preencher'!L73</f>
        <v>AZWF90974</v>
      </c>
      <c r="K64" s="5" t="str">
        <f>IF(F64="B",LEFT('[1]TCE - ANEXO IV - Preencher'!M73,2),IF(F64="S",LEFT('[1]TCE - ANEXO IV - Preencher'!M73,7),IF('[1]TCE - ANEXO IV - Preencher'!H73="","")))</f>
        <v>2606002</v>
      </c>
      <c r="L64" s="7">
        <f>'[1]TCE - ANEXO IV - Preencher'!N73</f>
        <v>1624.5</v>
      </c>
    </row>
    <row r="65" spans="1:12" s="8" customFormat="1" ht="19.5" customHeight="1" x14ac:dyDescent="0.2">
      <c r="A65" s="3">
        <f>IFERROR(VLOOKUP(B65,'[1]DADOS (OCULTAR)'!$Q$3:$S$133,3,0),"")</f>
        <v>9039744001409</v>
      </c>
      <c r="B65" s="4" t="str">
        <f>'[1]TCE - ANEXO IV - Preencher'!C74</f>
        <v>UPAE GARANHUNS</v>
      </c>
      <c r="C65" s="4" t="str">
        <f>'[1]TCE - ANEXO IV - Preencher'!E74</f>
        <v>5.20 - Serviços Judicíarios e Cartoriais</v>
      </c>
      <c r="D65" s="3">
        <f>'[1]TCE - ANEXO IV - Preencher'!F74</f>
        <v>2566224000190</v>
      </c>
      <c r="E65" s="5" t="str">
        <f>'[1]TCE - ANEXO IV - Preencher'!G74</f>
        <v>TRIBUNAL REGIONAL DO TRABALHO DA 6ª REGIÃO PE - TARCÍSIO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1620.41</v>
      </c>
    </row>
    <row r="66" spans="1:12" s="8" customFormat="1" ht="19.5" customHeight="1" x14ac:dyDescent="0.2">
      <c r="A66" s="3">
        <f>IFERROR(VLOOKUP(B66,'[1]DADOS (OCULTAR)'!$Q$3:$S$133,3,0),"")</f>
        <v>9039744001409</v>
      </c>
      <c r="B66" s="4" t="str">
        <f>'[1]TCE - ANEXO IV - Preencher'!C75</f>
        <v>UPAE GARANHUNS</v>
      </c>
      <c r="C66" s="4" t="str">
        <f>'[1]TCE - ANEXO IV - Preencher'!E75</f>
        <v>5.20 - Serviços Judicíarios e Cartoriais</v>
      </c>
      <c r="D66" s="3">
        <f>'[1]TCE - ANEXO IV - Preencher'!F75</f>
        <v>2566224000190</v>
      </c>
      <c r="E66" s="5" t="str">
        <f>'[1]TCE - ANEXO IV - Preencher'!G75</f>
        <v>TRIBUNAL REGIONAL DO TRABALHO DA 6ª REGIÃO PE - RAFAELLE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2293</v>
      </c>
    </row>
    <row r="67" spans="1:12" s="8" customFormat="1" ht="19.5" customHeight="1" x14ac:dyDescent="0.2">
      <c r="A67" s="3">
        <f>IFERROR(VLOOKUP(B67,'[1]DADOS (OCULTAR)'!$Q$3:$S$133,3,0),"")</f>
        <v>9039744001409</v>
      </c>
      <c r="B67" s="4" t="str">
        <f>'[1]TCE - ANEXO IV - Preencher'!C76</f>
        <v>UPAE GARANHUNS</v>
      </c>
      <c r="C67" s="4" t="str">
        <f>'[1]TCE - ANEXO IV - Preencher'!E76</f>
        <v>5.20 - Serviços Judicíarios e Cartoriais</v>
      </c>
      <c r="D67" s="3">
        <f>'[1]TCE - ANEXO IV - Preencher'!F76</f>
        <v>2566224000190</v>
      </c>
      <c r="E67" s="5" t="str">
        <f>'[1]TCE - ANEXO IV - Preencher'!G76</f>
        <v>TRIBUNAL REGIONAL DO TRABALHO DA 6ª REGIÃO PE - SEBASTIÃO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2524.2600000000002</v>
      </c>
    </row>
    <row r="68" spans="1:12" s="8" customFormat="1" ht="19.5" customHeight="1" x14ac:dyDescent="0.2">
      <c r="A68" s="3">
        <f>IFERROR(VLOOKUP(B68,'[1]DADOS (OCULTAR)'!$Q$3:$S$133,3,0),"")</f>
        <v>9039744001409</v>
      </c>
      <c r="B68" s="4" t="str">
        <f>'[1]TCE - ANEXO IV - Preencher'!C77</f>
        <v>UPAE GARANHUNS</v>
      </c>
      <c r="C68" s="4" t="str">
        <f>'[1]TCE - ANEXO IV - Preencher'!E77</f>
        <v>4.99 - Outros Serviços de Terceiros Pessoa Física</v>
      </c>
      <c r="D68" s="3">
        <f>'[1]TCE - ANEXO IV - Preencher'!F77</f>
        <v>3709080401</v>
      </c>
      <c r="E68" s="5" t="str">
        <f>'[1]TCE - ANEXO IV - Preencher'!G77</f>
        <v xml:space="preserve">TAYANA BARBOSA TRAJANO GUERRA 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200</v>
      </c>
    </row>
    <row r="69" spans="1:12" s="8" customFormat="1" ht="19.5" customHeight="1" x14ac:dyDescent="0.2">
      <c r="A69" s="3">
        <f>IFERROR(VLOOKUP(B69,'[1]DADOS (OCULTAR)'!$Q$3:$S$133,3,0),"")</f>
        <v>9039744001409</v>
      </c>
      <c r="B69" s="4" t="str">
        <f>'[1]TCE - ANEXO IV - Preencher'!C78</f>
        <v>UPAE GARANHUNS</v>
      </c>
      <c r="C69" s="4" t="str">
        <f>'[1]TCE - ANEXO IV - Preencher'!E78</f>
        <v>4.99 - Outros Serviços de Terceiros Pessoa Física</v>
      </c>
      <c r="D69" s="3">
        <f>'[1]TCE - ANEXO IV - Preencher'!F78</f>
        <v>3709080401</v>
      </c>
      <c r="E69" s="5" t="str">
        <f>'[1]TCE - ANEXO IV - Preencher'!G78</f>
        <v xml:space="preserve">TAYANA BARBOSA TRAJANO GUERRA 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200</v>
      </c>
    </row>
    <row r="70" spans="1:12" s="8" customFormat="1" ht="19.5" customHeight="1" x14ac:dyDescent="0.2">
      <c r="A70" s="3">
        <f>IFERROR(VLOOKUP(B70,'[1]DADOS (OCULTAR)'!$Q$3:$S$133,3,0),"")</f>
        <v>9039744001409</v>
      </c>
      <c r="B70" s="4" t="str">
        <f>'[1]TCE - ANEXO IV - Preencher'!C79</f>
        <v>UPAE GARANHUNS</v>
      </c>
      <c r="C70" s="4" t="str">
        <f>'[1]TCE - ANEXO IV - Preencher'!E79</f>
        <v>4.99 - Outros Serviços de Terceiros Pessoa Física</v>
      </c>
      <c r="D70" s="3">
        <f>'[1]TCE - ANEXO IV - Preencher'!F79</f>
        <v>3785608403</v>
      </c>
      <c r="E70" s="5" t="str">
        <f>'[1]TCE - ANEXO IV - Preencher'!G79</f>
        <v>MARCIA FRANSCISCA ARAÚJO LOPES LINS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120</v>
      </c>
    </row>
    <row r="71" spans="1:12" s="8" customFormat="1" ht="19.5" customHeight="1" x14ac:dyDescent="0.2">
      <c r="A71" s="3">
        <f>IFERROR(VLOOKUP(B71,'[1]DADOS (OCULTAR)'!$Q$3:$S$133,3,0),"")</f>
        <v>9039744001409</v>
      </c>
      <c r="B71" s="4" t="str">
        <f>'[1]TCE - ANEXO IV - Preencher'!C80</f>
        <v>UPAE GARANHUNS</v>
      </c>
      <c r="C71" s="4" t="str">
        <f>'[1]TCE - ANEXO IV - Preencher'!E80</f>
        <v>4.99 - Outros Serviços de Terceiros Pessoa Física</v>
      </c>
      <c r="D71" s="3">
        <f>'[1]TCE - ANEXO IV - Preencher'!F80</f>
        <v>3785608403</v>
      </c>
      <c r="E71" s="5" t="str">
        <f>'[1]TCE - ANEXO IV - Preencher'!G80</f>
        <v>MARCIA FRANSCISCA ARAÚJO LOPES LINS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550.20000000000005</v>
      </c>
    </row>
    <row r="72" spans="1:12" s="8" customFormat="1" ht="19.5" customHeight="1" x14ac:dyDescent="0.2">
      <c r="A72" s="3">
        <f>IFERROR(VLOOKUP(B72,'[1]DADOS (OCULTAR)'!$Q$3:$S$133,3,0),"")</f>
        <v>9039744001409</v>
      </c>
      <c r="B72" s="4" t="str">
        <f>'[1]TCE - ANEXO IV - Preencher'!C81</f>
        <v>UPAE GARANHUNS</v>
      </c>
      <c r="C72" s="4" t="str">
        <f>'[1]TCE - ANEXO IV - Preencher'!E81</f>
        <v>4.99 - Outros Serviços de Terceiros Pessoa Física</v>
      </c>
      <c r="D72" s="3">
        <f>'[1]TCE - ANEXO IV - Preencher'!F81</f>
        <v>69242836400</v>
      </c>
      <c r="E72" s="5" t="str">
        <f>'[1]TCE - ANEXO IV - Preencher'!G81</f>
        <v xml:space="preserve">GUSTAVO CALDAS LOUREIRO AMORIM 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240</v>
      </c>
    </row>
    <row r="73" spans="1:12" s="8" customFormat="1" ht="19.5" customHeight="1" x14ac:dyDescent="0.2">
      <c r="A73" s="3">
        <f>IFERROR(VLOOKUP(B73,'[1]DADOS (OCULTAR)'!$Q$3:$S$133,3,0),"")</f>
        <v>9039744001409</v>
      </c>
      <c r="B73" s="4" t="str">
        <f>'[1]TCE - ANEXO IV - Preencher'!C82</f>
        <v>UPAE GARANHUNS</v>
      </c>
      <c r="C73" s="4" t="str">
        <f>'[1]TCE - ANEXO IV - Preencher'!E82</f>
        <v>4.99 - Outros Serviços de Terceiros Pessoa Física</v>
      </c>
      <c r="D73" s="3">
        <f>'[1]TCE - ANEXO IV - Preencher'!F82</f>
        <v>69242836400</v>
      </c>
      <c r="E73" s="5" t="str">
        <f>'[1]TCE - ANEXO IV - Preencher'!G82</f>
        <v xml:space="preserve">GUSTAVO CALDAS LOUREIRO AMORIM 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240</v>
      </c>
    </row>
    <row r="74" spans="1:12" s="8" customFormat="1" ht="19.5" customHeight="1" x14ac:dyDescent="0.2">
      <c r="A74" s="3">
        <f>IFERROR(VLOOKUP(B74,'[1]DADOS (OCULTAR)'!$Q$3:$S$133,3,0),"")</f>
        <v>9039744001409</v>
      </c>
      <c r="B74" s="4" t="str">
        <f>'[1]TCE - ANEXO IV - Preencher'!C83</f>
        <v>UPAE GARANHUNS</v>
      </c>
      <c r="C74" s="4" t="str">
        <f>'[1]TCE - ANEXO IV - Preencher'!E83</f>
        <v>4.99 - Outros Serviços de Terceiros Pessoa Física</v>
      </c>
      <c r="D74" s="3">
        <f>'[1]TCE - ANEXO IV - Preencher'!F83</f>
        <v>69242836400</v>
      </c>
      <c r="E74" s="5" t="str">
        <f>'[1]TCE - ANEXO IV - Preencher'!G83</f>
        <v xml:space="preserve">GUSTAVO CALDAS LOUREIRO AMORIM 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581.70000000000005</v>
      </c>
    </row>
    <row r="75" spans="1:12" s="8" customFormat="1" ht="19.5" customHeight="1" x14ac:dyDescent="0.2">
      <c r="A75" s="3">
        <f>IFERROR(VLOOKUP(B75,'[1]DADOS (OCULTAR)'!$Q$3:$S$133,3,0),"")</f>
        <v>9039744001409</v>
      </c>
      <c r="B75" s="4" t="str">
        <f>'[1]TCE - ANEXO IV - Preencher'!C84</f>
        <v>UPAE GARANHUNS</v>
      </c>
      <c r="C75" s="4" t="str">
        <f>'[1]TCE - ANEXO IV - Preencher'!E84</f>
        <v>4.99 - Outros Serviços de Terceiros Pessoa Física</v>
      </c>
      <c r="D75" s="3">
        <f>'[1]TCE - ANEXO IV - Preencher'!F84</f>
        <v>6897107476</v>
      </c>
      <c r="E75" s="5" t="str">
        <f>'[1]TCE - ANEXO IV - Preencher'!G84</f>
        <v>NATÁLYA MARIACAVALCANTI VAZ GALINDO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60</v>
      </c>
    </row>
    <row r="76" spans="1:12" s="8" customFormat="1" ht="19.5" customHeight="1" x14ac:dyDescent="0.2">
      <c r="A76" s="3">
        <f>IFERROR(VLOOKUP(B76,'[1]DADOS (OCULTAR)'!$Q$3:$S$133,3,0),"")</f>
        <v>9039744001409</v>
      </c>
      <c r="B76" s="4" t="str">
        <f>'[1]TCE - ANEXO IV - Preencher'!C85</f>
        <v>UPAE GARANHUNS</v>
      </c>
      <c r="C76" s="4" t="str">
        <f>'[1]TCE - ANEXO IV - Preencher'!E85</f>
        <v>4.99 - Outros Serviços de Terceiros Pessoa Física</v>
      </c>
      <c r="D76" s="3">
        <f>'[1]TCE - ANEXO IV - Preencher'!F85</f>
        <v>6897107476</v>
      </c>
      <c r="E76" s="5" t="str">
        <f>'[1]TCE - ANEXO IV - Preencher'!G85</f>
        <v>NATÁLYA MARIACAVALCANTI VAZ GALINDO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509.25</v>
      </c>
    </row>
    <row r="77" spans="1:12" s="8" customFormat="1" ht="19.5" customHeight="1" x14ac:dyDescent="0.2">
      <c r="A77" s="3">
        <f>IFERROR(VLOOKUP(B77,'[1]DADOS (OCULTAR)'!$Q$3:$S$133,3,0),"")</f>
        <v>9039744001409</v>
      </c>
      <c r="B77" s="4" t="str">
        <f>'[1]TCE - ANEXO IV - Preencher'!C86</f>
        <v>UPAE GARANHUNS</v>
      </c>
      <c r="C77" s="4" t="str">
        <f>'[1]TCE - ANEXO IV - Preencher'!E86</f>
        <v>4.99 - Outros Serviços de Terceiros Pessoa Física</v>
      </c>
      <c r="D77" s="3">
        <f>'[1]TCE - ANEXO IV - Preencher'!F86</f>
        <v>9735166402</v>
      </c>
      <c r="E77" s="5" t="str">
        <f>'[1]TCE - ANEXO IV - Preencher'!G86</f>
        <v>DANIELLY GUEIROS BRAGA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60</v>
      </c>
    </row>
    <row r="78" spans="1:12" s="8" customFormat="1" ht="19.5" customHeight="1" x14ac:dyDescent="0.2">
      <c r="A78" s="3">
        <f>IFERROR(VLOOKUP(B78,'[1]DADOS (OCULTAR)'!$Q$3:$S$133,3,0),"")</f>
        <v>9039744001409</v>
      </c>
      <c r="B78" s="4" t="str">
        <f>'[1]TCE - ANEXO IV - Preencher'!C87</f>
        <v>UPAE GARANHUNS</v>
      </c>
      <c r="C78" s="4" t="str">
        <f>'[1]TCE - ANEXO IV - Preencher'!E87</f>
        <v>4.99 - Outros Serviços de Terceiros Pessoa Física</v>
      </c>
      <c r="D78" s="3">
        <f>'[1]TCE - ANEXO IV - Preencher'!F87</f>
        <v>66674832472</v>
      </c>
      <c r="E78" s="5" t="str">
        <f>'[1]TCE - ANEXO IV - Preencher'!G87</f>
        <v xml:space="preserve">SIMONY LOPES FARIAS 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120</v>
      </c>
    </row>
    <row r="79" spans="1:12" s="8" customFormat="1" ht="19.5" customHeight="1" x14ac:dyDescent="0.2">
      <c r="A79" s="3">
        <f>IFERROR(VLOOKUP(B79,'[1]DADOS (OCULTAR)'!$Q$3:$S$133,3,0),"")</f>
        <v>9039744001409</v>
      </c>
      <c r="B79" s="4" t="str">
        <f>'[1]TCE - ANEXO IV - Preencher'!C88</f>
        <v>UPAE GARANHUNS</v>
      </c>
      <c r="C79" s="4" t="str">
        <f>'[1]TCE - ANEXO IV - Preencher'!E88</f>
        <v>4.99 - Outros Serviços de Terceiros Pessoa Física</v>
      </c>
      <c r="D79" s="3">
        <f>'[1]TCE - ANEXO IV - Preencher'!F88</f>
        <v>3785736401</v>
      </c>
      <c r="E79" s="5" t="str">
        <f>'[1]TCE - ANEXO IV - Preencher'!G88</f>
        <v xml:space="preserve">MARIA APARECIDA ALVES DA SILVA 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120</v>
      </c>
    </row>
    <row r="80" spans="1:12" s="8" customFormat="1" ht="19.5" customHeight="1" x14ac:dyDescent="0.2">
      <c r="A80" s="3">
        <f>IFERROR(VLOOKUP(B80,'[1]DADOS (OCULTAR)'!$Q$3:$S$133,3,0),"")</f>
        <v>9039744001409</v>
      </c>
      <c r="B80" s="4" t="str">
        <f>'[1]TCE - ANEXO IV - Preencher'!C89</f>
        <v>UPAE GARANHUNS</v>
      </c>
      <c r="C80" s="4" t="str">
        <f>'[1]TCE - ANEXO IV - Preencher'!E89</f>
        <v>4.99 - Outros Serviços de Terceiros Pessoa Física</v>
      </c>
      <c r="D80" s="3">
        <f>'[1]TCE - ANEXO IV - Preencher'!F89</f>
        <v>3785736401</v>
      </c>
      <c r="E80" s="5" t="str">
        <f>'[1]TCE - ANEXO IV - Preencher'!G89</f>
        <v xml:space="preserve">MARIA APARECIDA ALVES DA SILVA 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120</v>
      </c>
    </row>
    <row r="81" spans="1:12" s="8" customFormat="1" ht="19.5" customHeight="1" x14ac:dyDescent="0.2">
      <c r="A81" s="3">
        <f>IFERROR(VLOOKUP(B81,'[1]DADOS (OCULTAR)'!$Q$3:$S$133,3,0),"")</f>
        <v>9039744001409</v>
      </c>
      <c r="B81" s="4" t="str">
        <f>'[1]TCE - ANEXO IV - Preencher'!C90</f>
        <v>UPAE GARANHUNS</v>
      </c>
      <c r="C81" s="4" t="str">
        <f>'[1]TCE - ANEXO IV - Preencher'!E90</f>
        <v>4.99 - Outros Serviços de Terceiros Pessoa Física</v>
      </c>
      <c r="D81" s="3">
        <f>'[1]TCE - ANEXO IV - Preencher'!F90</f>
        <v>61666262404</v>
      </c>
      <c r="E81" s="5" t="str">
        <f>'[1]TCE - ANEXO IV - Preencher'!G90</f>
        <v>JOELMA FERREIRA MONTEIRO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200</v>
      </c>
    </row>
    <row r="82" spans="1:12" s="8" customFormat="1" ht="19.5" customHeight="1" x14ac:dyDescent="0.2">
      <c r="A82" s="3">
        <f>IFERROR(VLOOKUP(B82,'[1]DADOS (OCULTAR)'!$Q$3:$S$133,3,0),"")</f>
        <v>9039744001409</v>
      </c>
      <c r="B82" s="4" t="str">
        <f>'[1]TCE - ANEXO IV - Preencher'!C91</f>
        <v>UPAE GARANHUNS</v>
      </c>
      <c r="C82" s="4" t="str">
        <f>'[1]TCE - ANEXO IV - Preencher'!E91</f>
        <v>4.99 - Outros Serviços de Terceiros Pessoa Física</v>
      </c>
      <c r="D82" s="3">
        <f>'[1]TCE - ANEXO IV - Preencher'!F91</f>
        <v>61666262404</v>
      </c>
      <c r="E82" s="5" t="str">
        <f>'[1]TCE - ANEXO IV - Preencher'!G91</f>
        <v>JOELMA FERREIRA MONTEIRO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200</v>
      </c>
    </row>
    <row r="83" spans="1:12" s="8" customFormat="1" ht="19.5" customHeight="1" x14ac:dyDescent="0.2">
      <c r="A83" s="3">
        <f>IFERROR(VLOOKUP(B83,'[1]DADOS (OCULTAR)'!$Q$3:$S$133,3,0),"")</f>
        <v>9039744001409</v>
      </c>
      <c r="B83" s="4" t="str">
        <f>'[1]TCE - ANEXO IV - Preencher'!C92</f>
        <v>UPAE GARANHUNS</v>
      </c>
      <c r="C83" s="4" t="str">
        <f>'[1]TCE - ANEXO IV - Preencher'!E92</f>
        <v>4.99 - Outros Serviços de Terceiros Pessoa Física</v>
      </c>
      <c r="D83" s="3">
        <f>'[1]TCE - ANEXO IV - Preencher'!F92</f>
        <v>4783286485</v>
      </c>
      <c r="E83" s="5" t="str">
        <f>'[1]TCE - ANEXO IV - Preencher'!G92</f>
        <v>JONNY VITOR DINIZ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100</v>
      </c>
    </row>
    <row r="84" spans="1:12" s="8" customFormat="1" ht="19.5" customHeight="1" x14ac:dyDescent="0.2">
      <c r="A84" s="3">
        <f>IFERROR(VLOOKUP(B84,'[1]DADOS (OCULTAR)'!$Q$3:$S$133,3,0),"")</f>
        <v>9039744001409</v>
      </c>
      <c r="B84" s="4" t="str">
        <f>'[1]TCE - ANEXO IV - Preencher'!C93</f>
        <v>UPAE GARANHUNS</v>
      </c>
      <c r="C84" s="4" t="str">
        <f>'[1]TCE - ANEXO IV - Preencher'!E93</f>
        <v>5.99 - Outros Serviços de Terceiros Pessoa Jurídica</v>
      </c>
      <c r="D84" s="3">
        <f>'[1]TCE - ANEXO IV - Preencher'!F93</f>
        <v>33681306000100</v>
      </c>
      <c r="E84" s="5" t="str">
        <f>'[1]TCE - ANEXO IV - Preencher'!G93</f>
        <v xml:space="preserve">LOG AMORIM VIAGENS E TURISMOS LTDA 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126</v>
      </c>
      <c r="I84" s="6">
        <f>IF('[1]TCE - ANEXO IV - Preencher'!K93="","",'[1]TCE - ANEXO IV - Preencher'!K93)</f>
        <v>44909</v>
      </c>
      <c r="J84" s="5" t="str">
        <f>'[1]TCE - ANEXO IV - Preencher'!L93</f>
        <v>FFB5A82C7</v>
      </c>
      <c r="K84" s="5" t="str">
        <f>IF(F84="B",LEFT('[1]TCE - ANEXO IV - Preencher'!M93,2),IF(F84="S",LEFT('[1]TCE - ANEXO IV - Preencher'!M93,7),IF('[1]TCE - ANEXO IV - Preencher'!H93="","")))</f>
        <v>2611101</v>
      </c>
      <c r="L84" s="7">
        <f>'[1]TCE - ANEXO IV - Preencher'!N93</f>
        <v>452</v>
      </c>
    </row>
    <row r="85" spans="1:12" s="8" customFormat="1" ht="19.5" customHeight="1" x14ac:dyDescent="0.2">
      <c r="A85" s="3">
        <f>IFERROR(VLOOKUP(B85,'[1]DADOS (OCULTAR)'!$Q$3:$S$133,3,0),"")</f>
        <v>9039744001409</v>
      </c>
      <c r="B85" s="4" t="str">
        <f>'[1]TCE - ANEXO IV - Preencher'!C94</f>
        <v>UPAE GARANHUNS</v>
      </c>
      <c r="C85" s="4" t="str">
        <f>'[1]TCE - ANEXO IV - Preencher'!E94</f>
        <v>5.99 - Outros Serviços de Terceiros Pessoa Jurídica</v>
      </c>
      <c r="D85" s="3">
        <f>'[1]TCE - ANEXO IV - Preencher'!F94</f>
        <v>33681306000100</v>
      </c>
      <c r="E85" s="5" t="str">
        <f>'[1]TCE - ANEXO IV - Preencher'!G94</f>
        <v xml:space="preserve">LOG AMORIM VIAGENS E TURISMOS LTDA 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128</v>
      </c>
      <c r="I85" s="6">
        <f>IF('[1]TCE - ANEXO IV - Preencher'!K94="","",'[1]TCE - ANEXO IV - Preencher'!K94)</f>
        <v>44918</v>
      </c>
      <c r="J85" s="5" t="str">
        <f>'[1]TCE - ANEXO IV - Preencher'!L94</f>
        <v>F0400738D</v>
      </c>
      <c r="K85" s="5" t="str">
        <f>IF(F85="B",LEFT('[1]TCE - ANEXO IV - Preencher'!M94,2),IF(F85="S",LEFT('[1]TCE - ANEXO IV - Preencher'!M94,7),IF('[1]TCE - ANEXO IV - Preencher'!H94="","")))</f>
        <v>2611101</v>
      </c>
      <c r="L85" s="7">
        <f>'[1]TCE - ANEXO IV - Preencher'!N94</f>
        <v>230</v>
      </c>
    </row>
    <row r="86" spans="1:12" s="8" customFormat="1" ht="19.5" customHeight="1" x14ac:dyDescent="0.2">
      <c r="A86" s="3">
        <f>IFERROR(VLOOKUP(B86,'[1]DADOS (OCULTAR)'!$Q$3:$S$133,3,0),"")</f>
        <v>9039744001409</v>
      </c>
      <c r="B86" s="4" t="str">
        <f>'[1]TCE - ANEXO IV - Preencher'!C95</f>
        <v>UPAE GARANHUNS</v>
      </c>
      <c r="C86" s="4" t="str">
        <f>'[1]TCE - ANEXO IV - Preencher'!E95</f>
        <v>5.16 - Serviços Médico-Hospitalares, Odotonlogia e Laboratoriais</v>
      </c>
      <c r="D86" s="3" t="str">
        <f>'[1]TCE - ANEXO IV - Preencher'!F95</f>
        <v>27.946.470/0001-07</v>
      </c>
      <c r="E86" s="5" t="str">
        <f>'[1]TCE - ANEXO IV - Preencher'!G95</f>
        <v xml:space="preserve">HOSPMED SERVICOS EM SAUDE 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178</v>
      </c>
      <c r="I86" s="6">
        <f>IF('[1]TCE - ANEXO IV - Preencher'!K95="","",'[1]TCE - ANEXO IV - Preencher'!K95)</f>
        <v>44951</v>
      </c>
      <c r="J86" s="5" t="str">
        <f>'[1]TCE - ANEXO IV - Preencher'!L95</f>
        <v>HJDJ0UZMT</v>
      </c>
      <c r="K86" s="5" t="str">
        <f>IF(F86="B",LEFT('[1]TCE - ANEXO IV - Preencher'!M95,2),IF(F86="S",LEFT('[1]TCE - ANEXO IV - Preencher'!M95,7),IF('[1]TCE - ANEXO IV - Preencher'!H95="","")))</f>
        <v>2704302</v>
      </c>
      <c r="L86" s="7">
        <f>'[1]TCE - ANEXO IV - Preencher'!N95</f>
        <v>210547.34</v>
      </c>
    </row>
    <row r="87" spans="1:12" s="8" customFormat="1" ht="19.5" customHeight="1" x14ac:dyDescent="0.2">
      <c r="A87" s="3">
        <f>IFERROR(VLOOKUP(B87,'[1]DADOS (OCULTAR)'!$Q$3:$S$133,3,0),"")</f>
        <v>9039744001409</v>
      </c>
      <c r="B87" s="4" t="str">
        <f>'[1]TCE - ANEXO IV - Preencher'!C96</f>
        <v>UPAE GARANHUNS</v>
      </c>
      <c r="C87" s="4" t="str">
        <f>'[1]TCE - ANEXO IV - Preencher'!E96</f>
        <v>5.16 - Serviços Médico-Hospitalares, Odotonlogia e Laboratoriais</v>
      </c>
      <c r="D87" s="3">
        <f>'[1]TCE - ANEXO IV - Preencher'!F96</f>
        <v>27798213000167</v>
      </c>
      <c r="E87" s="5" t="str">
        <f>'[1]TCE - ANEXO IV - Preencher'!G96</f>
        <v>MULTIMED SERVICOS EM SAUDE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203</v>
      </c>
      <c r="I87" s="6">
        <f>IF('[1]TCE - ANEXO IV - Preencher'!K96="","",'[1]TCE - ANEXO IV - Preencher'!K96)</f>
        <v>44951</v>
      </c>
      <c r="J87" s="5" t="str">
        <f>'[1]TCE - ANEXO IV - Preencher'!L96</f>
        <v>ER0OTI1NL</v>
      </c>
      <c r="K87" s="5" t="str">
        <f>IF(F87="B",LEFT('[1]TCE - ANEXO IV - Preencher'!M96,2),IF(F87="S",LEFT('[1]TCE - ANEXO IV - Preencher'!M96,7),IF('[1]TCE - ANEXO IV - Preencher'!H96="","")))</f>
        <v>2704302</v>
      </c>
      <c r="L87" s="7">
        <f>'[1]TCE - ANEXO IV - Preencher'!N96</f>
        <v>144294.85</v>
      </c>
    </row>
    <row r="88" spans="1:12" s="8" customFormat="1" ht="19.5" customHeight="1" x14ac:dyDescent="0.2">
      <c r="A88" s="3">
        <f>IFERROR(VLOOKUP(B88,'[1]DADOS (OCULTAR)'!$Q$3:$S$133,3,0),"")</f>
        <v>9039744001409</v>
      </c>
      <c r="B88" s="4" t="str">
        <f>'[1]TCE - ANEXO IV - Preencher'!C97</f>
        <v>UPAE GARANHUNS</v>
      </c>
      <c r="C88" s="4" t="str">
        <f>'[1]TCE - ANEXO IV - Preencher'!E97</f>
        <v>5.16 - Serviços Médico-Hospitalares, Odotonlogia e Laboratoriais</v>
      </c>
      <c r="D88" s="3">
        <f>'[1]TCE - ANEXO IV - Preencher'!F97</f>
        <v>27718657000145</v>
      </c>
      <c r="E88" s="5" t="str">
        <f>'[1]TCE - ANEXO IV - Preencher'!G97</f>
        <v>ULTRAHOSP SERVICOS EM SAUDE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287</v>
      </c>
      <c r="I88" s="6">
        <f>IF('[1]TCE - ANEXO IV - Preencher'!K97="","",'[1]TCE - ANEXO IV - Preencher'!K97)</f>
        <v>44951</v>
      </c>
      <c r="J88" s="5" t="str">
        <f>'[1]TCE - ANEXO IV - Preencher'!L97</f>
        <v>LCEGSRMMD</v>
      </c>
      <c r="K88" s="5" t="str">
        <f>IF(F88="B",LEFT('[1]TCE - ANEXO IV - Preencher'!M97,2),IF(F88="S",LEFT('[1]TCE - ANEXO IV - Preencher'!M97,7),IF('[1]TCE - ANEXO IV - Preencher'!H97="","")))</f>
        <v>2704302</v>
      </c>
      <c r="L88" s="7">
        <f>'[1]TCE - ANEXO IV - Preencher'!N97</f>
        <v>151464.38</v>
      </c>
    </row>
    <row r="89" spans="1:12" s="8" customFormat="1" ht="19.5" customHeight="1" x14ac:dyDescent="0.2">
      <c r="A89" s="3">
        <f>IFERROR(VLOOKUP(B89,'[1]DADOS (OCULTAR)'!$Q$3:$S$133,3,0),"")</f>
        <v>9039744001409</v>
      </c>
      <c r="B89" s="4" t="str">
        <f>'[1]TCE - ANEXO IV - Preencher'!C98</f>
        <v>UPAE GARANHUNS</v>
      </c>
      <c r="C89" s="4" t="str">
        <f>'[1]TCE - ANEXO IV - Preencher'!E98</f>
        <v>5.16 - Serviços Médico-Hospitalares, Odotonlogia e Laboratoriais</v>
      </c>
      <c r="D89" s="3">
        <f>'[1]TCE - ANEXO IV - Preencher'!F98</f>
        <v>4539279017374</v>
      </c>
      <c r="E89" s="5" t="str">
        <f>'[1]TCE - ANEXO IV - Preencher'!G98</f>
        <v>CIENTIFICALAB PROD LAB E SISTEMAS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00000188</v>
      </c>
      <c r="I89" s="6">
        <f>IF('[1]TCE - ANEXO IV - Preencher'!K98="","",'[1]TCE - ANEXO IV - Preencher'!K98)</f>
        <v>44925</v>
      </c>
      <c r="J89" s="5" t="str">
        <f>'[1]TCE - ANEXO IV - Preencher'!L98</f>
        <v>FG4QGTRX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70178.12</v>
      </c>
    </row>
    <row r="90" spans="1:12" s="8" customFormat="1" ht="19.5" customHeight="1" x14ac:dyDescent="0.2">
      <c r="A90" s="3">
        <f>IFERROR(VLOOKUP(B90,'[1]DADOS (OCULTAR)'!$Q$3:$S$133,3,0),"")</f>
        <v>9039744001409</v>
      </c>
      <c r="B90" s="4" t="str">
        <f>'[1]TCE - ANEXO IV - Preencher'!C99</f>
        <v>UPAE GARANHUNS</v>
      </c>
      <c r="C90" s="4" t="str">
        <f>'[1]TCE - ANEXO IV - Preencher'!E99</f>
        <v>5.15 - Serviços Domésticos</v>
      </c>
      <c r="D90" s="3">
        <f>'[1]TCE - ANEXO IV - Preencher'!F99</f>
        <v>6272575004803</v>
      </c>
      <c r="E90" s="5" t="str">
        <f>'[1]TCE - ANEXO IV - Preencher'!G99</f>
        <v xml:space="preserve">LAVEBRAS GESTAO DE TEXTEIS S A 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000005091</v>
      </c>
      <c r="I90" s="6">
        <f>IF('[1]TCE - ANEXO IV - Preencher'!K99="","",'[1]TCE - ANEXO IV - Preencher'!K99)</f>
        <v>44922</v>
      </c>
      <c r="J90" s="5" t="str">
        <f>'[1]TCE - ANEXO IV - Preencher'!L99</f>
        <v>RBDD17797</v>
      </c>
      <c r="K90" s="5" t="str">
        <f>IF(F90="B",LEFT('[1]TCE - ANEXO IV - Preencher'!M99,2),IF(F90="S",LEFT('[1]TCE - ANEXO IV - Preencher'!M99,7),IF('[1]TCE - ANEXO IV - Preencher'!H99="","")))</f>
        <v>2610707</v>
      </c>
      <c r="L90" s="7">
        <f>'[1]TCE - ANEXO IV - Preencher'!N99</f>
        <v>4305.41</v>
      </c>
    </row>
    <row r="91" spans="1:12" s="8" customFormat="1" ht="19.5" customHeight="1" x14ac:dyDescent="0.2">
      <c r="A91" s="3">
        <f>IFERROR(VLOOKUP(B91,'[1]DADOS (OCULTAR)'!$Q$3:$S$133,3,0),"")</f>
        <v>9039744001409</v>
      </c>
      <c r="B91" s="4" t="str">
        <f>'[1]TCE - ANEXO IV - Preencher'!C100</f>
        <v>UPAE GARANHUNS</v>
      </c>
      <c r="C91" s="4" t="str">
        <f>'[1]TCE - ANEXO IV - Preencher'!E100</f>
        <v>5.10 - Detetização/Tratamento de Resíduos e Afins</v>
      </c>
      <c r="D91" s="3">
        <f>'[1]TCE - ANEXO IV - Preencher'!F100</f>
        <v>11863530000180</v>
      </c>
      <c r="E91" s="5" t="str">
        <f>'[1]TCE - ANEXO IV - Preencher'!G100</f>
        <v xml:space="preserve">BRASCON GESTAO AMBIENTAL LTDA 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00136887</v>
      </c>
      <c r="I91" s="6">
        <f>IF('[1]TCE - ANEXO IV - Preencher'!K100="","",'[1]TCE - ANEXO IV - Preencher'!K100)</f>
        <v>44928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2611309</v>
      </c>
      <c r="L91" s="7">
        <f>'[1]TCE - ANEXO IV - Preencher'!N100</f>
        <v>271.39999999999998</v>
      </c>
    </row>
    <row r="92" spans="1:12" s="8" customFormat="1" ht="19.5" customHeight="1" x14ac:dyDescent="0.2">
      <c r="A92" s="3">
        <f>IFERROR(VLOOKUP(B92,'[1]DADOS (OCULTAR)'!$Q$3:$S$133,3,0),"")</f>
        <v>9039744001409</v>
      </c>
      <c r="B92" s="4" t="str">
        <f>'[1]TCE - ANEXO IV - Preencher'!C101</f>
        <v>UPAE GARANHUNS</v>
      </c>
      <c r="C92" s="4" t="str">
        <f>'[1]TCE - ANEXO IV - Preencher'!E101</f>
        <v>5.99 - Outros Serviços de Terceiros Pessoa Jurídica</v>
      </c>
      <c r="D92" s="3">
        <f>'[1]TCE - ANEXO IV - Preencher'!F101</f>
        <v>24973173000154</v>
      </c>
      <c r="E92" s="5" t="str">
        <f>'[1]TCE - ANEXO IV - Preencher'!G101</f>
        <v xml:space="preserve">ALMEIDA &amp; RODRIGUES SERVIÇOS DE SAÚDE LTDA ME 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000002106</v>
      </c>
      <c r="I92" s="6">
        <f>IF('[1]TCE - ANEXO IV - Preencher'!K101="","",'[1]TCE - ANEXO IV - Preencher'!K101)</f>
        <v>44937</v>
      </c>
      <c r="J92" s="5" t="str">
        <f>'[1]TCE - ANEXO IV - Preencher'!L101</f>
        <v>ZTGC03454</v>
      </c>
      <c r="K92" s="5" t="str">
        <f>IF(F92="B",LEFT('[1]TCE - ANEXO IV - Preencher'!M101,2),IF(F92="S",LEFT('[1]TCE - ANEXO IV - Preencher'!M101,7),IF('[1]TCE - ANEXO IV - Preencher'!H101="","")))</f>
        <v>2606002</v>
      </c>
      <c r="L92" s="7">
        <f>'[1]TCE - ANEXO IV - Preencher'!N101</f>
        <v>2950.56</v>
      </c>
    </row>
    <row r="93" spans="1:12" s="8" customFormat="1" ht="19.5" customHeight="1" x14ac:dyDescent="0.2">
      <c r="A93" s="3">
        <f>IFERROR(VLOOKUP(B93,'[1]DADOS (OCULTAR)'!$Q$3:$S$133,3,0),"")</f>
        <v>9039744001409</v>
      </c>
      <c r="B93" s="4" t="str">
        <f>'[1]TCE - ANEXO IV - Preencher'!C102</f>
        <v>UPAE GARANHUNS</v>
      </c>
      <c r="C93" s="4" t="str">
        <f>'[1]TCE - ANEXO IV - Preencher'!E102</f>
        <v>5.17 - Manutenção de Software, Certificação Digital e Microfilmagem</v>
      </c>
      <c r="D93" s="3">
        <f>'[1]TCE - ANEXO IV - Preencher'!F102</f>
        <v>92306257000780</v>
      </c>
      <c r="E93" s="5" t="str">
        <f>'[1]TCE - ANEXO IV - Preencher'!G102</f>
        <v xml:space="preserve">MV INFORMATICA NORDESTE LTDA 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00049333</v>
      </c>
      <c r="I93" s="6">
        <f>IF('[1]TCE - ANEXO IV - Preencher'!K102="","",'[1]TCE - ANEXO IV - Preencher'!K102)</f>
        <v>44904</v>
      </c>
      <c r="J93" s="5" t="str">
        <f>'[1]TCE - ANEXO IV - Preencher'!L102</f>
        <v>AZBLUX3K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13000</v>
      </c>
    </row>
    <row r="94" spans="1:12" s="8" customFormat="1" ht="19.5" customHeight="1" x14ac:dyDescent="0.2">
      <c r="A94" s="3">
        <f>IFERROR(VLOOKUP(B94,'[1]DADOS (OCULTAR)'!$Q$3:$S$133,3,0),"")</f>
        <v>9039744001409</v>
      </c>
      <c r="B94" s="4" t="str">
        <f>'[1]TCE - ANEXO IV - Preencher'!C103</f>
        <v>UPAE GARANHUNS</v>
      </c>
      <c r="C94" s="4" t="str">
        <f>'[1]TCE - ANEXO IV - Preencher'!E103</f>
        <v>5.17 - Manutenção de Software, Certificação Digital e Microfilmagem</v>
      </c>
      <c r="D94" s="3">
        <f>'[1]TCE - ANEXO IV - Preencher'!F103</f>
        <v>92306257000780</v>
      </c>
      <c r="E94" s="5" t="str">
        <f>'[1]TCE - ANEXO IV - Preencher'!G103</f>
        <v xml:space="preserve">MV INFORMATICA NORDESTE LTDA 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00049556</v>
      </c>
      <c r="I94" s="6">
        <f>IF('[1]TCE - ANEXO IV - Preencher'!K103="","",'[1]TCE - ANEXO IV - Preencher'!K103)</f>
        <v>44915</v>
      </c>
      <c r="J94" s="5" t="str">
        <f>'[1]TCE - ANEXO IV - Preencher'!L103</f>
        <v>EJPDLDVU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541.66999999999996</v>
      </c>
    </row>
    <row r="95" spans="1:12" s="8" customFormat="1" ht="19.5" customHeight="1" x14ac:dyDescent="0.2">
      <c r="A95" s="3">
        <f>IFERROR(VLOOKUP(B95,'[1]DADOS (OCULTAR)'!$Q$3:$S$133,3,0),"")</f>
        <v>9039744001409</v>
      </c>
      <c r="B95" s="4" t="str">
        <f>'[1]TCE - ANEXO IV - Preencher'!C104</f>
        <v>UPAE GARANHUNS</v>
      </c>
      <c r="C95" s="4" t="str">
        <f>'[1]TCE - ANEXO IV - Preencher'!E104</f>
        <v>5.17 - Manutenção de Software, Certificação Digital e Microfilmagem</v>
      </c>
      <c r="D95" s="3">
        <f>'[1]TCE - ANEXO IV - Preencher'!F104</f>
        <v>92306257000780</v>
      </c>
      <c r="E95" s="5" t="str">
        <f>'[1]TCE - ANEXO IV - Preencher'!G104</f>
        <v xml:space="preserve">MV INFORMATICA NORDESTE LTDA 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00049557</v>
      </c>
      <c r="I95" s="6">
        <f>IF('[1]TCE - ANEXO IV - Preencher'!K104="","",'[1]TCE - ANEXO IV - Preencher'!K104)</f>
        <v>44915</v>
      </c>
      <c r="J95" s="5" t="str">
        <f>'[1]TCE - ANEXO IV - Preencher'!L104</f>
        <v>LGAZIM4I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541.66999999999996</v>
      </c>
    </row>
    <row r="96" spans="1:12" s="8" customFormat="1" ht="19.5" customHeight="1" x14ac:dyDescent="0.2">
      <c r="A96" s="3">
        <f>IFERROR(VLOOKUP(B96,'[1]DADOS (OCULTAR)'!$Q$3:$S$133,3,0),"")</f>
        <v>9039744001409</v>
      </c>
      <c r="B96" s="4" t="str">
        <f>'[1]TCE - ANEXO IV - Preencher'!C105</f>
        <v>UPAE GARANHUNS</v>
      </c>
      <c r="C96" s="4" t="str">
        <f>'[1]TCE - ANEXO IV - Preencher'!E105</f>
        <v>5.17 - Manutenção de Software, Certificação Digital e Microfilmagem</v>
      </c>
      <c r="D96" s="3">
        <f>'[1]TCE - ANEXO IV - Preencher'!F105</f>
        <v>92306257000780</v>
      </c>
      <c r="E96" s="5" t="str">
        <f>'[1]TCE - ANEXO IV - Preencher'!G105</f>
        <v xml:space="preserve">MV INFORMATICA NORDESTE LTDA 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00049558</v>
      </c>
      <c r="I96" s="6">
        <f>IF('[1]TCE - ANEXO IV - Preencher'!K105="","",'[1]TCE - ANEXO IV - Preencher'!K105)</f>
        <v>44915</v>
      </c>
      <c r="J96" s="5" t="str">
        <f>'[1]TCE - ANEXO IV - Preencher'!L105</f>
        <v>WS6BKFMK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541.66999999999996</v>
      </c>
    </row>
    <row r="97" spans="1:12" s="8" customFormat="1" ht="19.5" customHeight="1" x14ac:dyDescent="0.2">
      <c r="A97" s="3">
        <f>IFERROR(VLOOKUP(B97,'[1]DADOS (OCULTAR)'!$Q$3:$S$133,3,0),"")</f>
        <v>9039744001409</v>
      </c>
      <c r="B97" s="4" t="str">
        <f>'[1]TCE - ANEXO IV - Preencher'!C106</f>
        <v>UPAE GARANHUNS</v>
      </c>
      <c r="C97" s="4" t="str">
        <f>'[1]TCE - ANEXO IV - Preencher'!E106</f>
        <v>5.17 - Manutenção de Software, Certificação Digital e Microfilmagem</v>
      </c>
      <c r="D97" s="3">
        <f>'[1]TCE - ANEXO IV - Preencher'!F106</f>
        <v>92306257000780</v>
      </c>
      <c r="E97" s="5" t="str">
        <f>'[1]TCE - ANEXO IV - Preencher'!G106</f>
        <v xml:space="preserve">MV INFORMATICA NORDESTE LTDA 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00049559</v>
      </c>
      <c r="I97" s="6">
        <f>IF('[1]TCE - ANEXO IV - Preencher'!K106="","",'[1]TCE - ANEXO IV - Preencher'!K106)</f>
        <v>44915</v>
      </c>
      <c r="J97" s="5" t="str">
        <f>'[1]TCE - ANEXO IV - Preencher'!L106</f>
        <v>W741CFWU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541.66999999999996</v>
      </c>
    </row>
    <row r="98" spans="1:12" s="8" customFormat="1" ht="19.5" customHeight="1" x14ac:dyDescent="0.2">
      <c r="A98" s="3">
        <f>IFERROR(VLOOKUP(B98,'[1]DADOS (OCULTAR)'!$Q$3:$S$133,3,0),"")</f>
        <v>9039744001409</v>
      </c>
      <c r="B98" s="4" t="str">
        <f>'[1]TCE - ANEXO IV - Preencher'!C107</f>
        <v>UPAE GARANHUNS</v>
      </c>
      <c r="C98" s="4" t="str">
        <f>'[1]TCE - ANEXO IV - Preencher'!E107</f>
        <v>5.17 - Manutenção de Software, Certificação Digital e Microfilmagem</v>
      </c>
      <c r="D98" s="3">
        <f>'[1]TCE - ANEXO IV - Preencher'!F107</f>
        <v>92306257000780</v>
      </c>
      <c r="E98" s="5" t="str">
        <f>'[1]TCE - ANEXO IV - Preencher'!G107</f>
        <v xml:space="preserve">MV INFORMATICA NORDESTE LTDA 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00049560</v>
      </c>
      <c r="I98" s="6">
        <f>IF('[1]TCE - ANEXO IV - Preencher'!K107="","",'[1]TCE - ANEXO IV - Preencher'!K107)</f>
        <v>44915</v>
      </c>
      <c r="J98" s="5" t="str">
        <f>'[1]TCE - ANEXO IV - Preencher'!L107</f>
        <v>CGMUBKAX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541.66999999999996</v>
      </c>
    </row>
    <row r="99" spans="1:12" s="8" customFormat="1" ht="19.5" customHeight="1" x14ac:dyDescent="0.2">
      <c r="A99" s="3">
        <f>IFERROR(VLOOKUP(B99,'[1]DADOS (OCULTAR)'!$Q$3:$S$133,3,0),"")</f>
        <v>9039744001409</v>
      </c>
      <c r="B99" s="4" t="str">
        <f>'[1]TCE - ANEXO IV - Preencher'!C108</f>
        <v>UPAE GARANHUNS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92306257000780</v>
      </c>
      <c r="E99" s="5" t="str">
        <f>'[1]TCE - ANEXO IV - Preencher'!G108</f>
        <v xml:space="preserve">MV INFORMATICA NORDESTE LTDA 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000495561</v>
      </c>
      <c r="I99" s="6">
        <f>IF('[1]TCE - ANEXO IV - Preencher'!K108="","",'[1]TCE - ANEXO IV - Preencher'!K108)</f>
        <v>44915</v>
      </c>
      <c r="J99" s="5" t="str">
        <f>'[1]TCE - ANEXO IV - Preencher'!L108</f>
        <v>4QYRX9VH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541.66999999999996</v>
      </c>
    </row>
    <row r="100" spans="1:12" s="8" customFormat="1" ht="19.5" customHeight="1" x14ac:dyDescent="0.2">
      <c r="A100" s="3">
        <f>IFERROR(VLOOKUP(B100,'[1]DADOS (OCULTAR)'!$Q$3:$S$133,3,0),"")</f>
        <v>9039744001409</v>
      </c>
      <c r="B100" s="4" t="str">
        <f>'[1]TCE - ANEXO IV - Preencher'!C109</f>
        <v>UPAE GARANHUNS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16783034000130</v>
      </c>
      <c r="E100" s="5" t="str">
        <f>'[1]TCE - ANEXO IV - Preencher'!G109</f>
        <v>SINTESE LICENCIAMENTO DE PROG PARA COMPRAS ON LINE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00023744</v>
      </c>
      <c r="I100" s="6">
        <f>IF('[1]TCE - ANEXO IV - Preencher'!K109="","",'[1]TCE - ANEXO IV - Preencher'!K109)</f>
        <v>44928</v>
      </c>
      <c r="J100" s="5" t="str">
        <f>'[1]TCE - ANEXO IV - Preencher'!L109</f>
        <v>GBPXARFC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1000</v>
      </c>
    </row>
    <row r="101" spans="1:12" s="8" customFormat="1" ht="19.5" customHeight="1" x14ac:dyDescent="0.2">
      <c r="A101" s="3">
        <f>IFERROR(VLOOKUP(B101,'[1]DADOS (OCULTAR)'!$Q$3:$S$133,3,0),"")</f>
        <v>9039744001409</v>
      </c>
      <c r="B101" s="4" t="str">
        <f>'[1]TCE - ANEXO IV - Preencher'!C110</f>
        <v>UPAE GARANHUNS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5620302000267</v>
      </c>
      <c r="E101" s="5" t="str">
        <f>'[1]TCE - ANEXO IV - Preencher'!G110</f>
        <v xml:space="preserve">GREEN PAPER FREE SOLUCOES SEM PAPEL LTDA ME 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00004081</v>
      </c>
      <c r="I101" s="6">
        <f>IF('[1]TCE - ANEXO IV - Preencher'!K110="","",'[1]TCE - ANEXO IV - Preencher'!K110)</f>
        <v>44921</v>
      </c>
      <c r="J101" s="5" t="str">
        <f>'[1]TCE - ANEXO IV - Preencher'!L110</f>
        <v>ZNZ43694U</v>
      </c>
      <c r="K101" s="5" t="str">
        <f>IF(F101="B",LEFT('[1]TCE - ANEXO IV - Preencher'!M110,2),IF(F101="S",LEFT('[1]TCE - ANEXO IV - Preencher'!M110,7),IF('[1]TCE - ANEXO IV - Preencher'!H110="","")))</f>
        <v>2602308</v>
      </c>
      <c r="L101" s="7">
        <f>'[1]TCE - ANEXO IV - Preencher'!N110</f>
        <v>2946.72</v>
      </c>
    </row>
    <row r="102" spans="1:12" s="8" customFormat="1" ht="19.5" customHeight="1" x14ac:dyDescent="0.2">
      <c r="A102" s="3">
        <f>IFERROR(VLOOKUP(B102,'[1]DADOS (OCULTAR)'!$Q$3:$S$133,3,0),"")</f>
        <v>9039744001409</v>
      </c>
      <c r="B102" s="4" t="str">
        <f>'[1]TCE - ANEXO IV - Preencher'!C111</f>
        <v>UPAE GARANHUNS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53113791000122</v>
      </c>
      <c r="E102" s="5" t="str">
        <f>'[1]TCE - ANEXO IV - Preencher'!G111</f>
        <v xml:space="preserve">TOTVS S A 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94629</v>
      </c>
      <c r="I102" s="6">
        <f>IF('[1]TCE - ANEXO IV - Preencher'!K111="","",'[1]TCE - ANEXO IV - Preencher'!K111)</f>
        <v>44896</v>
      </c>
      <c r="J102" s="5" t="str">
        <f>'[1]TCE - ANEXO IV - Preencher'!L111</f>
        <v>4D2ECB17</v>
      </c>
      <c r="K102" s="5" t="str">
        <f>IF(F102="B",LEFT('[1]TCE - ANEXO IV - Preencher'!M111,2),IF(F102="S",LEFT('[1]TCE - ANEXO IV - Preencher'!M111,7),IF('[1]TCE - ANEXO IV - Preencher'!H111="","")))</f>
        <v>3106200</v>
      </c>
      <c r="L102" s="7">
        <f>'[1]TCE - ANEXO IV - Preencher'!N111</f>
        <v>1138.6099999999999</v>
      </c>
    </row>
    <row r="103" spans="1:12" s="8" customFormat="1" ht="19.5" customHeight="1" x14ac:dyDescent="0.2">
      <c r="A103" s="3">
        <f>IFERROR(VLOOKUP(B103,'[1]DADOS (OCULTAR)'!$Q$3:$S$133,3,0),"")</f>
        <v>9039744001409</v>
      </c>
      <c r="B103" s="4" t="str">
        <f>'[1]TCE - ANEXO IV - Preencher'!C112</f>
        <v>UPAE GARANHUNS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53113791001285</v>
      </c>
      <c r="E103" s="5" t="str">
        <f>'[1]TCE - ANEXO IV - Preencher'!G112</f>
        <v xml:space="preserve">TOTVS S A 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94522</v>
      </c>
      <c r="I103" s="6">
        <f>IF('[1]TCE - ANEXO IV - Preencher'!K112="","",'[1]TCE - ANEXO IV - Preencher'!K112)</f>
        <v>44897</v>
      </c>
      <c r="J103" s="5" t="str">
        <f>'[1]TCE - ANEXO IV - Preencher'!L112</f>
        <v>469EBD4F</v>
      </c>
      <c r="K103" s="5" t="str">
        <f>IF(F103="B",LEFT('[1]TCE - ANEXO IV - Preencher'!M112,2),IF(F103="S",LEFT('[1]TCE - ANEXO IV - Preencher'!M112,7),IF('[1]TCE - ANEXO IV - Preencher'!H112="","")))</f>
        <v>3106200</v>
      </c>
      <c r="L103" s="7">
        <f>'[1]TCE - ANEXO IV - Preencher'!N112</f>
        <v>163.11000000000001</v>
      </c>
    </row>
    <row r="104" spans="1:12" s="8" customFormat="1" ht="19.5" customHeight="1" x14ac:dyDescent="0.2">
      <c r="A104" s="3">
        <f>IFERROR(VLOOKUP(B104,'[1]DADOS (OCULTAR)'!$Q$3:$S$133,3,0),"")</f>
        <v>9039744001409</v>
      </c>
      <c r="B104" s="4" t="str">
        <f>'[1]TCE - ANEXO IV - Preencher'!C113</f>
        <v>UPAE GARANHUNS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53113791001285</v>
      </c>
      <c r="E104" s="5" t="str">
        <f>'[1]TCE - ANEXO IV - Preencher'!G113</f>
        <v xml:space="preserve">TOTVS S A 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03449965</v>
      </c>
      <c r="I104" s="6">
        <f>IF('[1]TCE - ANEXO IV - Preencher'!K113="","",'[1]TCE - ANEXO IV - Preencher'!K113)</f>
        <v>44909</v>
      </c>
      <c r="J104" s="5" t="str">
        <f>'[1]TCE - ANEXO IV - Preencher'!L113</f>
        <v>CJPGMBCX</v>
      </c>
      <c r="K104" s="5" t="str">
        <f>IF(F104="B",LEFT('[1]TCE - ANEXO IV - Preencher'!M113,2),IF(F104="S",LEFT('[1]TCE - ANEXO IV - Preencher'!M113,7),IF('[1]TCE - ANEXO IV - Preencher'!H113="","")))</f>
        <v>3550308</v>
      </c>
      <c r="L104" s="7">
        <f>'[1]TCE - ANEXO IV - Preencher'!N113</f>
        <v>492.88</v>
      </c>
    </row>
    <row r="105" spans="1:12" s="8" customFormat="1" ht="19.5" customHeight="1" x14ac:dyDescent="0.2">
      <c r="A105" s="3">
        <f>IFERROR(VLOOKUP(B105,'[1]DADOS (OCULTAR)'!$Q$3:$S$133,3,0),"")</f>
        <v>9039744001409</v>
      </c>
      <c r="B105" s="4" t="str">
        <f>'[1]TCE - ANEXO IV - Preencher'!C114</f>
        <v>UPAE GARANHUNS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9236362000150</v>
      </c>
      <c r="E105" s="5" t="str">
        <f>'[1]TCE - ANEXO IV - Preencher'!G114</f>
        <v>SELECTY TECNOLOGIA PARA RH LTDA ME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7266</v>
      </c>
      <c r="I105" s="6">
        <f>IF('[1]TCE - ANEXO IV - Preencher'!K114="","",'[1]TCE - ANEXO IV - Preencher'!K114)</f>
        <v>44927</v>
      </c>
      <c r="J105" s="5" t="str">
        <f>'[1]TCE - ANEXO IV - Preencher'!L114</f>
        <v>KRDWSSOC</v>
      </c>
      <c r="K105" s="5" t="str">
        <f>IF(F105="B",LEFT('[1]TCE - ANEXO IV - Preencher'!M114,2),IF(F105="S",LEFT('[1]TCE - ANEXO IV - Preencher'!M114,7),IF('[1]TCE - ANEXO IV - Preencher'!H114="","")))</f>
        <v>4106902</v>
      </c>
      <c r="L105" s="7">
        <f>'[1]TCE - ANEXO IV - Preencher'!N114</f>
        <v>152</v>
      </c>
    </row>
    <row r="106" spans="1:12" s="8" customFormat="1" ht="19.5" customHeight="1" x14ac:dyDescent="0.2">
      <c r="A106" s="3">
        <f>IFERROR(VLOOKUP(B106,'[1]DADOS (OCULTAR)'!$Q$3:$S$133,3,0),"")</f>
        <v>9039744001409</v>
      </c>
      <c r="B106" s="4" t="str">
        <f>'[1]TCE - ANEXO IV - Preencher'!C115</f>
        <v>UPAE GARANHUNS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5020356000100</v>
      </c>
      <c r="E106" s="5" t="str">
        <f>'[1]TCE - ANEXO IV - Preencher'!G115</f>
        <v>BID COMERCIO E SERVICOS EM TECNOLOGIA DA INFORMACAO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00005123</v>
      </c>
      <c r="I106" s="6">
        <f>IF('[1]TCE - ANEXO IV - Preencher'!K115="","",'[1]TCE - ANEXO IV - Preencher'!K115)</f>
        <v>44923</v>
      </c>
      <c r="J106" s="5" t="str">
        <f>'[1]TCE - ANEXO IV - Preencher'!L115</f>
        <v>UDR4E3E6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5313.3</v>
      </c>
    </row>
    <row r="107" spans="1:12" s="8" customFormat="1" ht="19.5" customHeight="1" x14ac:dyDescent="0.2">
      <c r="A107" s="3">
        <f>IFERROR(VLOOKUP(B107,'[1]DADOS (OCULTAR)'!$Q$3:$S$133,3,0),"")</f>
        <v>9039744001409</v>
      </c>
      <c r="B107" s="4" t="str">
        <f>'[1]TCE - ANEXO IV - Preencher'!C116</f>
        <v>UPAE GARANHUNS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5401067000151</v>
      </c>
      <c r="E107" s="5" t="str">
        <f>'[1]TCE - ANEXO IV - Preencher'!G116</f>
        <v xml:space="preserve">TEIKO SOLUÇÕES EM TECNOLOGIA DA INFORMAÇÃO LTDA 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27256</v>
      </c>
      <c r="I107" s="6">
        <f>IF('[1]TCE - ANEXO IV - Preencher'!K116="","",'[1]TCE - ANEXO IV - Preencher'!K116)</f>
        <v>44904</v>
      </c>
      <c r="J107" s="5" t="str">
        <f>'[1]TCE - ANEXO IV - Preencher'!L116</f>
        <v>AC8C2EB9B</v>
      </c>
      <c r="K107" s="5" t="str">
        <f>IF(F107="B",LEFT('[1]TCE - ANEXO IV - Preencher'!M116,2),IF(F107="S",LEFT('[1]TCE - ANEXO IV - Preencher'!M116,7),IF('[1]TCE - ANEXO IV - Preencher'!H116="","")))</f>
        <v>4202404</v>
      </c>
      <c r="L107" s="7">
        <f>'[1]TCE - ANEXO IV - Preencher'!N116</f>
        <v>6305</v>
      </c>
    </row>
    <row r="108" spans="1:12" s="8" customFormat="1" ht="19.5" customHeight="1" x14ac:dyDescent="0.2">
      <c r="A108" s="3">
        <f>IFERROR(VLOOKUP(B108,'[1]DADOS (OCULTAR)'!$Q$3:$S$133,3,0),"")</f>
        <v>9039744001409</v>
      </c>
      <c r="B108" s="4" t="str">
        <f>'[1]TCE - ANEXO IV - Preencher'!C117</f>
        <v>UPAE GARANHUNS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92306257000780</v>
      </c>
      <c r="E108" s="5" t="str">
        <f>'[1]TCE - ANEXO IV - Preencher'!G117</f>
        <v xml:space="preserve">MV INFORMATICA NORDESTE LTDA 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12055.21</v>
      </c>
    </row>
    <row r="109" spans="1:12" s="8" customFormat="1" ht="19.5" customHeight="1" x14ac:dyDescent="0.2">
      <c r="A109" s="3">
        <f>IFERROR(VLOOKUP(B109,'[1]DADOS (OCULTAR)'!$Q$3:$S$133,3,0),"")</f>
        <v>9039744001409</v>
      </c>
      <c r="B109" s="4" t="str">
        <f>'[1]TCE - ANEXO IV - Preencher'!C118</f>
        <v>UPAE GARANHUNS</v>
      </c>
      <c r="C109" s="4" t="str">
        <f>'[1]TCE - ANEXO IV - Preencher'!E118</f>
        <v>5.22 - Vigilância Ostensiva / Monitorada</v>
      </c>
      <c r="D109" s="3">
        <f>'[1]TCE - ANEXO IV - Preencher'!F118</f>
        <v>9212665000214</v>
      </c>
      <c r="E109" s="5" t="str">
        <f>'[1]TCE - ANEXO IV - Preencher'!G118</f>
        <v xml:space="preserve">SERVAL SERVICOS DE SEGURANCA LTDA 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000000167</v>
      </c>
      <c r="I109" s="6">
        <f>IF('[1]TCE - ANEXO IV - Preencher'!K118="","",'[1]TCE - ANEXO IV - Preencher'!K118)</f>
        <v>44916</v>
      </c>
      <c r="J109" s="5" t="str">
        <f>'[1]TCE - ANEXO IV - Preencher'!L118</f>
        <v>ZFRH57772</v>
      </c>
      <c r="K109" s="5" t="str">
        <f>IF(F109="B",LEFT('[1]TCE - ANEXO IV - Preencher'!M118,2),IF(F109="S",LEFT('[1]TCE - ANEXO IV - Preencher'!M118,7),IF('[1]TCE - ANEXO IV - Preencher'!H118="","")))</f>
        <v>2609600</v>
      </c>
      <c r="L109" s="7">
        <f>'[1]TCE - ANEXO IV - Preencher'!N118</f>
        <v>27537.45</v>
      </c>
    </row>
    <row r="110" spans="1:12" s="8" customFormat="1" ht="19.5" customHeight="1" x14ac:dyDescent="0.2">
      <c r="A110" s="3">
        <f>IFERROR(VLOOKUP(B110,'[1]DADOS (OCULTAR)'!$Q$3:$S$133,3,0),"")</f>
        <v>9039744001409</v>
      </c>
      <c r="B110" s="4" t="str">
        <f>'[1]TCE - ANEXO IV - Preencher'!C119</f>
        <v>UPAE GARANHUNS</v>
      </c>
      <c r="C110" s="4" t="str">
        <f>'[1]TCE - ANEXO IV - Preencher'!E119</f>
        <v>5.99 - Outros Serviços de Terceiros Pessoa Jurídica</v>
      </c>
      <c r="D110" s="3">
        <f>'[1]TCE - ANEXO IV - Preencher'!F119</f>
        <v>35521046000130</v>
      </c>
      <c r="E110" s="5" t="str">
        <f>'[1]TCE - ANEXO IV - Preencher'!G119</f>
        <v>TGI CONSULTORIAS E TREINAMENTOS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00022420</v>
      </c>
      <c r="I110" s="6">
        <f>IF('[1]TCE - ANEXO IV - Preencher'!K119="","",'[1]TCE - ANEXO IV - Preencher'!K119)</f>
        <v>44900</v>
      </c>
      <c r="J110" s="5" t="str">
        <f>'[1]TCE - ANEXO IV - Preencher'!L119</f>
        <v>GYYACIBX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3600</v>
      </c>
    </row>
    <row r="111" spans="1:12" s="8" customFormat="1" ht="19.5" customHeight="1" x14ac:dyDescent="0.2">
      <c r="A111" s="3">
        <f>IFERROR(VLOOKUP(B111,'[1]DADOS (OCULTAR)'!$Q$3:$S$133,3,0),"")</f>
        <v>9039744001409</v>
      </c>
      <c r="B111" s="4" t="str">
        <f>'[1]TCE - ANEXO IV - Preencher'!C120</f>
        <v>UPAE GARANHUNS</v>
      </c>
      <c r="C111" s="4" t="str">
        <f>'[1]TCE - ANEXO IV - Preencher'!E120</f>
        <v>5.99 - Outros Serviços de Terceiros Pessoa Jurídica</v>
      </c>
      <c r="D111" s="3">
        <f>'[1]TCE - ANEXO IV - Preencher'!F120</f>
        <v>58921792000117</v>
      </c>
      <c r="E111" s="5" t="str">
        <f>'[1]TCE - ANEXO IV - Preencher'!G120</f>
        <v xml:space="preserve">PLANISA PLANEJAMENTO E ORGANIZAÇÃO DE INST DE SAUDE 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00028751</v>
      </c>
      <c r="I111" s="6">
        <f>IF('[1]TCE - ANEXO IV - Preencher'!K120="","",'[1]TCE - ANEXO IV - Preencher'!K120)</f>
        <v>44897</v>
      </c>
      <c r="J111" s="5" t="str">
        <f>'[1]TCE - ANEXO IV - Preencher'!L120</f>
        <v>HBCUVFS3</v>
      </c>
      <c r="K111" s="5" t="str">
        <f>IF(F111="B",LEFT('[1]TCE - ANEXO IV - Preencher'!M120,2),IF(F111="S",LEFT('[1]TCE - ANEXO IV - Preencher'!M120,7),IF('[1]TCE - ANEXO IV - Preencher'!H120="","")))</f>
        <v>3550308</v>
      </c>
      <c r="L111" s="7">
        <f>'[1]TCE - ANEXO IV - Preencher'!N120</f>
        <v>4338.2</v>
      </c>
    </row>
    <row r="112" spans="1:12" s="8" customFormat="1" ht="19.5" customHeight="1" x14ac:dyDescent="0.2">
      <c r="A112" s="3">
        <f>IFERROR(VLOOKUP(B112,'[1]DADOS (OCULTAR)'!$Q$3:$S$133,3,0),"")</f>
        <v>9039744001409</v>
      </c>
      <c r="B112" s="4" t="str">
        <f>'[1]TCE - ANEXO IV - Preencher'!C121</f>
        <v>UPAE GARANHUNS</v>
      </c>
      <c r="C112" s="4" t="str">
        <f>'[1]TCE - ANEXO IV - Preencher'!E121</f>
        <v>5.10 - Detetização/Tratamento de Resíduos e Afins</v>
      </c>
      <c r="D112" s="3">
        <f>'[1]TCE - ANEXO IV - Preencher'!F121</f>
        <v>10333266000100</v>
      </c>
      <c r="E112" s="5" t="str">
        <f>'[1]TCE - ANEXO IV - Preencher'!G121</f>
        <v xml:space="preserve">CARLOS ANTONIO DE OLIVEIRA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00009896</v>
      </c>
      <c r="I112" s="6">
        <f>IF('[1]TCE - ANEXO IV - Preencher'!K121="","",'[1]TCE - ANEXO IV - Preencher'!K121)</f>
        <v>44915</v>
      </c>
      <c r="J112" s="5" t="str">
        <f>'[1]TCE - ANEXO IV - Preencher'!L121</f>
        <v>ILFBGYQH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330</v>
      </c>
    </row>
    <row r="113" spans="1:12" s="8" customFormat="1" ht="19.5" customHeight="1" x14ac:dyDescent="0.2">
      <c r="A113" s="3">
        <f>IFERROR(VLOOKUP(B113,'[1]DADOS (OCULTAR)'!$Q$3:$S$133,3,0),"")</f>
        <v>9039744001409</v>
      </c>
      <c r="B113" s="4" t="str">
        <f>'[1]TCE - ANEXO IV - Preencher'!C122</f>
        <v>UPAE GARANHUNS</v>
      </c>
      <c r="C113" s="4" t="str">
        <f>'[1]TCE - ANEXO IV - Preencher'!E122</f>
        <v>5.23 - Limpeza e Conservação</v>
      </c>
      <c r="D113" s="3">
        <f>'[1]TCE - ANEXO IV - Preencher'!F122</f>
        <v>10229013000190</v>
      </c>
      <c r="E113" s="5" t="str">
        <f>'[1]TCE - ANEXO IV - Preencher'!G122</f>
        <v xml:space="preserve">INTERCLEAN ADMINISTRAÇÃO LTDA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00000799</v>
      </c>
      <c r="I113" s="6">
        <f>IF('[1]TCE - ANEXO IV - Preencher'!K122="","",'[1]TCE - ANEXO IV - Preencher'!K122)</f>
        <v>44922</v>
      </c>
      <c r="J113" s="5" t="str">
        <f>'[1]TCE - ANEXO IV - Preencher'!L122</f>
        <v>FF9LQAMU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80056.66</v>
      </c>
    </row>
    <row r="114" spans="1:12" s="8" customFormat="1" ht="19.5" customHeight="1" x14ac:dyDescent="0.2">
      <c r="A114" s="3">
        <f>IFERROR(VLOOKUP(B114,'[1]DADOS (OCULTAR)'!$Q$3:$S$133,3,0),"")</f>
        <v>9039744001409</v>
      </c>
      <c r="B114" s="4" t="str">
        <f>'[1]TCE - ANEXO IV - Preencher'!C123</f>
        <v>UPAE GARANHUNS</v>
      </c>
      <c r="C114" s="4" t="str">
        <f>'[1]TCE - ANEXO IV - Preencher'!E123</f>
        <v>5.99 - Outros Serviços de Terceiros Pessoa Jurídica</v>
      </c>
      <c r="D114" s="3">
        <f>'[1]TCE - ANEXO IV - Preencher'!F123</f>
        <v>2512303000119</v>
      </c>
      <c r="E114" s="5" t="str">
        <f>'[1]TCE - ANEXO IV - Preencher'!G123</f>
        <v>NOROES AZEVEDO SOCIEDADE DE ADVOGADOS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00006189</v>
      </c>
      <c r="I114" s="6">
        <f>IF('[1]TCE - ANEXO IV - Preencher'!K123="","",'[1]TCE - ANEXO IV - Preencher'!K123)</f>
        <v>44902</v>
      </c>
      <c r="J114" s="5" t="str">
        <f>'[1]TCE - ANEXO IV - Preencher'!L123</f>
        <v>3BRPGZKU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2690.4</v>
      </c>
    </row>
    <row r="115" spans="1:12" s="8" customFormat="1" ht="19.5" customHeight="1" x14ac:dyDescent="0.2">
      <c r="A115" s="3">
        <f>IFERROR(VLOOKUP(B115,'[1]DADOS (OCULTAR)'!$Q$3:$S$133,3,0),"")</f>
        <v>9039744001409</v>
      </c>
      <c r="B115" s="4" t="str">
        <f>'[1]TCE - ANEXO IV - Preencher'!C124</f>
        <v>UPAE GARANHUNS</v>
      </c>
      <c r="C115" s="4" t="str">
        <f>'[1]TCE - ANEXO IV - Preencher'!E124</f>
        <v>5.99 - Outros Serviços de Terceiros Pessoa Jurídica</v>
      </c>
      <c r="D115" s="3">
        <f>'[1]TCE - ANEXO IV - Preencher'!F124</f>
        <v>2512303000119</v>
      </c>
      <c r="E115" s="5" t="str">
        <f>'[1]TCE - ANEXO IV - Preencher'!G124</f>
        <v>NOROES AZEVEDO SOCIEDADE DE ADVOGADOS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00006190</v>
      </c>
      <c r="I115" s="6">
        <f>IF('[1]TCE - ANEXO IV - Preencher'!K124="","",'[1]TCE - ANEXO IV - Preencher'!K124)</f>
        <v>44902</v>
      </c>
      <c r="J115" s="5" t="str">
        <f>'[1]TCE - ANEXO IV - Preencher'!L124</f>
        <v>BRUVTZZD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6372</v>
      </c>
    </row>
    <row r="116" spans="1:12" s="8" customFormat="1" ht="19.5" customHeight="1" x14ac:dyDescent="0.2">
      <c r="A116" s="3">
        <f>IFERROR(VLOOKUP(B116,'[1]DADOS (OCULTAR)'!$Q$3:$S$133,3,0),"")</f>
        <v>9039744001409</v>
      </c>
      <c r="B116" s="4" t="str">
        <f>'[1]TCE - ANEXO IV - Preencher'!C125</f>
        <v>UPAE GARANHUNS</v>
      </c>
      <c r="C116" s="4" t="str">
        <f>'[1]TCE - ANEXO IV - Preencher'!E125</f>
        <v>5.99 - Outros Serviços de Terceiros Pessoa Jurídica</v>
      </c>
      <c r="D116" s="3">
        <f>'[1]TCE - ANEXO IV - Preencher'!F125</f>
        <v>17336915000175</v>
      </c>
      <c r="E116" s="5" t="str">
        <f>'[1]TCE - ANEXO IV - Preencher'!G125</f>
        <v>LEANDRO SILVA DA ROCHA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000000150</v>
      </c>
      <c r="I116" s="6">
        <f>IF('[1]TCE - ANEXO IV - Preencher'!K125="","",'[1]TCE - ANEXO IV - Preencher'!K125)</f>
        <v>44938</v>
      </c>
      <c r="J116" s="5" t="str">
        <f>'[1]TCE - ANEXO IV - Preencher'!L125</f>
        <v>NURL35577</v>
      </c>
      <c r="K116" s="5" t="str">
        <f>IF(F116="B",LEFT('[1]TCE - ANEXO IV - Preencher'!M125,2),IF(F116="S",LEFT('[1]TCE - ANEXO IV - Preencher'!M125,7),IF('[1]TCE - ANEXO IV - Preencher'!H125="","")))</f>
        <v>2606002</v>
      </c>
      <c r="L116" s="7">
        <f>'[1]TCE - ANEXO IV - Preencher'!N125</f>
        <v>99.24</v>
      </c>
    </row>
    <row r="117" spans="1:12" s="8" customFormat="1" ht="19.5" customHeight="1" x14ac:dyDescent="0.2">
      <c r="A117" s="3">
        <f>IFERROR(VLOOKUP(B117,'[1]DADOS (OCULTAR)'!$Q$3:$S$133,3,0),"")</f>
        <v>9039744001409</v>
      </c>
      <c r="B117" s="4" t="str">
        <f>'[1]TCE - ANEXO IV - Preencher'!C126</f>
        <v>UPAE GARANHUNS</v>
      </c>
      <c r="C117" s="4" t="str">
        <f>'[1]TCE - ANEXO IV - Preencher'!E126</f>
        <v>5.99 - Outros Serviços de Terceiros Pessoa Jurídica</v>
      </c>
      <c r="D117" s="3">
        <f>'[1]TCE - ANEXO IV - Preencher'!F126</f>
        <v>18676958000162</v>
      </c>
      <c r="E117" s="5" t="str">
        <f>'[1]TCE - ANEXO IV - Preencher'!G126</f>
        <v>ADRICELIA MONTEIRO TEIXEIRA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000000094</v>
      </c>
      <c r="I117" s="6">
        <f>IF('[1]TCE - ANEXO IV - Preencher'!K126="","",'[1]TCE - ANEXO IV - Preencher'!K126)</f>
        <v>44935</v>
      </c>
      <c r="J117" s="5" t="str">
        <f>'[1]TCE - ANEXO IV - Preencher'!L126</f>
        <v>FWWW36969</v>
      </c>
      <c r="K117" s="5" t="str">
        <f>IF(F117="B",LEFT('[1]TCE - ANEXO IV - Preencher'!M126,2),IF(F117="S",LEFT('[1]TCE - ANEXO IV - Preencher'!M126,7),IF('[1]TCE - ANEXO IV - Preencher'!H126="","")))</f>
        <v>2606002</v>
      </c>
      <c r="L117" s="7">
        <f>'[1]TCE - ANEXO IV - Preencher'!N126</f>
        <v>1100</v>
      </c>
    </row>
    <row r="118" spans="1:12" s="8" customFormat="1" ht="19.5" customHeight="1" x14ac:dyDescent="0.2">
      <c r="A118" s="3">
        <f>IFERROR(VLOOKUP(B118,'[1]DADOS (OCULTAR)'!$Q$3:$S$133,3,0),"")</f>
        <v>9039744001409</v>
      </c>
      <c r="B118" s="4" t="str">
        <f>'[1]TCE - ANEXO IV - Preencher'!C127</f>
        <v>UPAE GARANHUNS</v>
      </c>
      <c r="C118" s="4" t="str">
        <f>'[1]TCE - ANEXO IV - Preencher'!E127</f>
        <v>5.99 - Outros Serviços de Terceiros Pessoa Jurídica</v>
      </c>
      <c r="D118" s="3">
        <f>'[1]TCE - ANEXO IV - Preencher'!F127</f>
        <v>12008774000148</v>
      </c>
      <c r="E118" s="5" t="str">
        <f>'[1]TCE - ANEXO IV - Preencher'!G127</f>
        <v xml:space="preserve">CLODOALDO DA SILVA NEVES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0000000062</v>
      </c>
      <c r="I118" s="6">
        <f>IF('[1]TCE - ANEXO IV - Preencher'!K127="","",'[1]TCE - ANEXO IV - Preencher'!K127)</f>
        <v>44929</v>
      </c>
      <c r="J118" s="5" t="str">
        <f>'[1]TCE - ANEXO IV - Preencher'!L127</f>
        <v>OBKL81787</v>
      </c>
      <c r="K118" s="5" t="str">
        <f>IF(F118="B",LEFT('[1]TCE - ANEXO IV - Preencher'!M127,2),IF(F118="S",LEFT('[1]TCE - ANEXO IV - Preencher'!M127,7),IF('[1]TCE - ANEXO IV - Preencher'!H127="","")))</f>
        <v>2606002</v>
      </c>
      <c r="L118" s="7">
        <f>'[1]TCE - ANEXO IV - Preencher'!N127</f>
        <v>610</v>
      </c>
    </row>
    <row r="119" spans="1:12" s="8" customFormat="1" ht="19.5" customHeight="1" x14ac:dyDescent="0.2">
      <c r="A119" s="3">
        <f>IFERROR(VLOOKUP(B119,'[1]DADOS (OCULTAR)'!$Q$3:$S$133,3,0),"")</f>
        <v>9039744001409</v>
      </c>
      <c r="B119" s="4" t="str">
        <f>'[1]TCE - ANEXO IV - Preencher'!C128</f>
        <v>UPAE GARANHUNS</v>
      </c>
      <c r="C119" s="4" t="str">
        <f>'[1]TCE - ANEXO IV - Preencher'!E128</f>
        <v>5.99 - Outros Serviços de Terceiros Pessoa Jurídica</v>
      </c>
      <c r="D119" s="3">
        <f>'[1]TCE - ANEXO IV - Preencher'!F128</f>
        <v>1825600000151</v>
      </c>
      <c r="E119" s="5" t="str">
        <f>'[1]TCE - ANEXO IV - Preencher'!G128</f>
        <v xml:space="preserve">LAMEN LTDA ME 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000004782</v>
      </c>
      <c r="I119" s="6">
        <f>IF('[1]TCE - ANEXO IV - Preencher'!K128="","",'[1]TCE - ANEXO IV - Preencher'!K128)</f>
        <v>44928</v>
      </c>
      <c r="J119" s="5" t="str">
        <f>'[1]TCE - ANEXO IV - Preencher'!L128</f>
        <v>MBKJ78859</v>
      </c>
      <c r="K119" s="5" t="str">
        <f>IF(F119="B",LEFT('[1]TCE - ANEXO IV - Preencher'!M128,2),IF(F119="S",LEFT('[1]TCE - ANEXO IV - Preencher'!M128,7),IF('[1]TCE - ANEXO IV - Preencher'!H128="","")))</f>
        <v>2606002</v>
      </c>
      <c r="L119" s="7">
        <f>'[1]TCE - ANEXO IV - Preencher'!N128</f>
        <v>240</v>
      </c>
    </row>
    <row r="120" spans="1:12" s="8" customFormat="1" ht="19.5" customHeight="1" x14ac:dyDescent="0.2">
      <c r="A120" s="3">
        <f>IFERROR(VLOOKUP(B120,'[1]DADOS (OCULTAR)'!$Q$3:$S$133,3,0),"")</f>
        <v>9039744001409</v>
      </c>
      <c r="B120" s="4" t="str">
        <f>'[1]TCE - ANEXO IV - Preencher'!C129</f>
        <v>UPAE GARANHUNS</v>
      </c>
      <c r="C120" s="4" t="str">
        <f>'[1]TCE - ANEXO IV - Preencher'!E129</f>
        <v>5.99 - Outros Serviços de Terceiros Pessoa Jurídica</v>
      </c>
      <c r="D120" s="3">
        <f>'[1]TCE - ANEXO IV - Preencher'!F129</f>
        <v>13409775000329</v>
      </c>
      <c r="E120" s="5" t="str">
        <f>'[1]TCE - ANEXO IV - Preencher'!G129</f>
        <v>LINUS LOG LTDA ME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000001967</v>
      </c>
      <c r="I120" s="6">
        <f>IF('[1]TCE - ANEXO IV - Preencher'!K129="","",'[1]TCE - ANEXO IV - Preencher'!K129)</f>
        <v>44928</v>
      </c>
      <c r="J120" s="5" t="str">
        <f>'[1]TCE - ANEXO IV - Preencher'!L129</f>
        <v>ZSWR83013</v>
      </c>
      <c r="K120" s="5" t="str">
        <f>IF(F120="B",LEFT('[1]TCE - ANEXO IV - Preencher'!M129,2),IF(F120="S",LEFT('[1]TCE - ANEXO IV - Preencher'!M129,7),IF('[1]TCE - ANEXO IV - Preencher'!H129="","")))</f>
        <v>2607901</v>
      </c>
      <c r="L120" s="7">
        <f>'[1]TCE - ANEXO IV - Preencher'!N129</f>
        <v>572.79999999999995</v>
      </c>
    </row>
    <row r="121" spans="1:12" s="8" customFormat="1" ht="19.5" customHeight="1" x14ac:dyDescent="0.2">
      <c r="A121" s="3">
        <f>IFERROR(VLOOKUP(B121,'[1]DADOS (OCULTAR)'!$Q$3:$S$133,3,0),"")</f>
        <v>9039744001409</v>
      </c>
      <c r="B121" s="4" t="str">
        <f>'[1]TCE - ANEXO IV - Preencher'!C130</f>
        <v>UPAE GARANHUNS</v>
      </c>
      <c r="C121" s="4" t="str">
        <f>'[1]TCE - ANEXO IV - Preencher'!E130</f>
        <v>5.99 - Outros Serviços de Terceiros Pessoa Jurídica</v>
      </c>
      <c r="D121" s="3">
        <f>'[1]TCE - ANEXO IV - Preencher'!F130</f>
        <v>36021337000122</v>
      </c>
      <c r="E121" s="5" t="str">
        <f>'[1]TCE - ANEXO IV - Preencher'!G130</f>
        <v xml:space="preserve">BELIEVE MARKETING DIGITAL LTDA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000000430</v>
      </c>
      <c r="I121" s="6">
        <f>IF('[1]TCE - ANEXO IV - Preencher'!K130="","",'[1]TCE - ANEXO IV - Preencher'!K130)</f>
        <v>44926</v>
      </c>
      <c r="J121" s="5" t="str">
        <f>'[1]TCE - ANEXO IV - Preencher'!L130</f>
        <v>ZMNG59238</v>
      </c>
      <c r="K121" s="5" t="str">
        <f>IF(F121="B",LEFT('[1]TCE - ANEXO IV - Preencher'!M130,2),IF(F121="S",LEFT('[1]TCE - ANEXO IV - Preencher'!M130,7),IF('[1]TCE - ANEXO IV - Preencher'!H130="","")))</f>
        <v>2606002</v>
      </c>
      <c r="L121" s="7">
        <f>'[1]TCE - ANEXO IV - Preencher'!N130</f>
        <v>3000</v>
      </c>
    </row>
    <row r="122" spans="1:12" s="8" customFormat="1" ht="19.5" customHeight="1" x14ac:dyDescent="0.2">
      <c r="A122" s="3">
        <f>IFERROR(VLOOKUP(B122,'[1]DADOS (OCULTAR)'!$Q$3:$S$133,3,0),"")</f>
        <v>9039744001409</v>
      </c>
      <c r="B122" s="4" t="str">
        <f>'[1]TCE - ANEXO IV - Preencher'!C131</f>
        <v>UPAE GARANHUNS</v>
      </c>
      <c r="C122" s="4" t="str">
        <f>'[1]TCE - ANEXO IV - Preencher'!E131</f>
        <v>5.99 - Outros Serviços de Terceiros Pessoa Jurídica</v>
      </c>
      <c r="D122" s="3">
        <f>'[1]TCE - ANEXO IV - Preencher'!F131</f>
        <v>10998292000157</v>
      </c>
      <c r="E122" s="5" t="str">
        <f>'[1]TCE - ANEXO IV - Preencher'!G131</f>
        <v>CENTRO I E E PERNAMBUCO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000341460</v>
      </c>
      <c r="I122" s="6">
        <f>IF('[1]TCE - ANEXO IV - Preencher'!K131="","",'[1]TCE - ANEXO IV - Preencher'!K131)</f>
        <v>44915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640</v>
      </c>
    </row>
    <row r="123" spans="1:12" s="8" customFormat="1" ht="19.5" customHeight="1" x14ac:dyDescent="0.2">
      <c r="A123" s="3">
        <f>IFERROR(VLOOKUP(B123,'[1]DADOS (OCULTAR)'!$Q$3:$S$133,3,0),"")</f>
        <v>9039744001409</v>
      </c>
      <c r="B123" s="4" t="str">
        <f>'[1]TCE - ANEXO IV - Preencher'!C132</f>
        <v>UPAE GARANHUNS</v>
      </c>
      <c r="C123" s="4" t="str">
        <f>'[1]TCE - ANEXO IV - Preencher'!E132</f>
        <v>5.99 - Outros Serviços de Terceiros Pessoa Jurídica</v>
      </c>
      <c r="D123" s="3">
        <f>'[1]TCE - ANEXO IV - Preencher'!F132</f>
        <v>29578591000160</v>
      </c>
      <c r="E123" s="5" t="str">
        <f>'[1]TCE - ANEXO IV - Preencher'!G132</f>
        <v xml:space="preserve">CICERA MARIA BEZERRA DA SILVA 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000000027</v>
      </c>
      <c r="I123" s="6">
        <f>IF('[1]TCE - ANEXO IV - Preencher'!K132="","",'[1]TCE - ANEXO IV - Preencher'!K132)</f>
        <v>44923</v>
      </c>
      <c r="J123" s="5" t="str">
        <f>'[1]TCE - ANEXO IV - Preencher'!L132</f>
        <v>XUHS20124</v>
      </c>
      <c r="K123" s="5" t="str">
        <f>IF(F123="B",LEFT('[1]TCE - ANEXO IV - Preencher'!M132,2),IF(F123="S",LEFT('[1]TCE - ANEXO IV - Preencher'!M132,7),IF('[1]TCE - ANEXO IV - Preencher'!H132="","")))</f>
        <v>2606002</v>
      </c>
      <c r="L123" s="7">
        <f>'[1]TCE - ANEXO IV - Preencher'!N132</f>
        <v>632</v>
      </c>
    </row>
    <row r="124" spans="1:12" s="8" customFormat="1" ht="19.5" customHeight="1" x14ac:dyDescent="0.2">
      <c r="A124" s="3">
        <f>IFERROR(VLOOKUP(B124,'[1]DADOS (OCULTAR)'!$Q$3:$S$133,3,0),"")</f>
        <v>9039744001409</v>
      </c>
      <c r="B124" s="4" t="str">
        <f>'[1]TCE - ANEXO IV - Preencher'!C133</f>
        <v>UPAE GARANHUNS</v>
      </c>
      <c r="C124" s="4" t="str">
        <f>'[1]TCE - ANEXO IV - Preencher'!E133</f>
        <v>5.99 - Outros Serviços de Terceiros Pessoa Jurídica</v>
      </c>
      <c r="D124" s="3">
        <f>'[1]TCE - ANEXO IV - Preencher'!F133</f>
        <v>11735586000159</v>
      </c>
      <c r="E124" s="5" t="str">
        <f>'[1]TCE - ANEXO IV - Preencher'!G133</f>
        <v>FUNDACAO DE APOIO AO DESENVOLVIMENTO DA UNIVERSIDADE DE PE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00069499</v>
      </c>
      <c r="I124" s="6">
        <f>IF('[1]TCE - ANEXO IV - Preencher'!K133="","",'[1]TCE - ANEXO IV - Preencher'!K133)</f>
        <v>44908</v>
      </c>
      <c r="J124" s="5" t="str">
        <f>'[1]TCE - ANEXO IV - Preencher'!L133</f>
        <v>MVF3QW3L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330</v>
      </c>
    </row>
    <row r="125" spans="1:12" s="8" customFormat="1" ht="19.5" customHeight="1" x14ac:dyDescent="0.2">
      <c r="A125" s="3">
        <f>IFERROR(VLOOKUP(B125,'[1]DADOS (OCULTAR)'!$Q$3:$S$133,3,0),"")</f>
        <v>9039744001409</v>
      </c>
      <c r="B125" s="4" t="str">
        <f>'[1]TCE - ANEXO IV - Preencher'!C134</f>
        <v>UPAE GARANHUNS</v>
      </c>
      <c r="C125" s="4" t="str">
        <f>'[1]TCE - ANEXO IV - Preencher'!E134</f>
        <v>5.5 - Reparo e Manutenção de Máquinas e Equipamentos</v>
      </c>
      <c r="D125" s="3">
        <f>'[1]TCE - ANEXO IV - Preencher'!F134</f>
        <v>10645770000145</v>
      </c>
      <c r="E125" s="5" t="str">
        <f>'[1]TCE - ANEXO IV - Preencher'!G134</f>
        <v>AGUIAR SERV ELETRONICOS LTDA ME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222</v>
      </c>
      <c r="I125" s="6">
        <f>IF('[1]TCE - ANEXO IV - Preencher'!K134="","",'[1]TCE - ANEXO IV - Preencher'!K134)</f>
        <v>44916</v>
      </c>
      <c r="J125" s="5" t="str">
        <f>'[1]TCE - ANEXO IV - Preencher'!L134</f>
        <v>8HFP4N4IW</v>
      </c>
      <c r="K125" s="5" t="str">
        <f>IF(F125="B",LEFT('[1]TCE - ANEXO IV - Preencher'!M134,2),IF(F125="S",LEFT('[1]TCE - ANEXO IV - Preencher'!M134,7),IF('[1]TCE - ANEXO IV - Preencher'!H134="","")))</f>
        <v>2604601</v>
      </c>
      <c r="L125" s="7">
        <f>'[1]TCE - ANEXO IV - Preencher'!N134</f>
        <v>1500</v>
      </c>
    </row>
    <row r="126" spans="1:12" s="8" customFormat="1" ht="19.5" customHeight="1" x14ac:dyDescent="0.2">
      <c r="A126" s="3">
        <f>IFERROR(VLOOKUP(B126,'[1]DADOS (OCULTAR)'!$Q$3:$S$133,3,0),"")</f>
        <v>9039744001409</v>
      </c>
      <c r="B126" s="4" t="str">
        <f>'[1]TCE - ANEXO IV - Preencher'!C135</f>
        <v>UPAE GARANHUNS</v>
      </c>
      <c r="C126" s="4" t="str">
        <f>'[1]TCE - ANEXO IV - Preencher'!E135</f>
        <v>5.5 - Reparo e Manutenção de Máquinas e Equipamentos</v>
      </c>
      <c r="D126" s="3">
        <f>'[1]TCE - ANEXO IV - Preencher'!F135</f>
        <v>12626414000100</v>
      </c>
      <c r="E126" s="5" t="str">
        <f>'[1]TCE - ANEXO IV - Preencher'!G135</f>
        <v>MANTEQ H I LTDA ME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000000913</v>
      </c>
      <c r="I126" s="6">
        <f>IF('[1]TCE - ANEXO IV - Preencher'!K135="","",'[1]TCE - ANEXO IV - Preencher'!K135)</f>
        <v>44910</v>
      </c>
      <c r="J126" s="5" t="str">
        <f>'[1]TCE - ANEXO IV - Preencher'!L135</f>
        <v>GDAO47339</v>
      </c>
      <c r="K126" s="5" t="str">
        <f>IF(F126="B",LEFT('[1]TCE - ANEXO IV - Preencher'!M135,2),IF(F126="S",LEFT('[1]TCE - ANEXO IV - Preencher'!M135,7),IF('[1]TCE - ANEXO IV - Preencher'!H135="","")))</f>
        <v>2607901</v>
      </c>
      <c r="L126" s="7">
        <f>'[1]TCE - ANEXO IV - Preencher'!N135</f>
        <v>2600</v>
      </c>
    </row>
    <row r="127" spans="1:12" s="8" customFormat="1" ht="19.5" customHeight="1" x14ac:dyDescent="0.2">
      <c r="A127" s="3">
        <f>IFERROR(VLOOKUP(B127,'[1]DADOS (OCULTAR)'!$Q$3:$S$133,3,0),"")</f>
        <v>9039744001409</v>
      </c>
      <c r="B127" s="4" t="str">
        <f>'[1]TCE - ANEXO IV - Preencher'!C136</f>
        <v>UPAE GARANHUNS</v>
      </c>
      <c r="C127" s="4" t="str">
        <f>'[1]TCE - ANEXO IV - Preencher'!E136</f>
        <v>5.5 - Reparo e Manutenção de Máquinas e Equipamentos</v>
      </c>
      <c r="D127" s="3">
        <f>'[1]TCE - ANEXO IV - Preencher'!F136</f>
        <v>7146768000117</v>
      </c>
      <c r="E127" s="5" t="str">
        <f>'[1]TCE - ANEXO IV - Preencher'!G136</f>
        <v>SERV IMAGEM NORDESTE ASSIST TEC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000005080</v>
      </c>
      <c r="I127" s="6">
        <f>IF('[1]TCE - ANEXO IV - Preencher'!K136="","",'[1]TCE - ANEXO IV - Preencher'!K136)</f>
        <v>44925</v>
      </c>
      <c r="J127" s="5" t="str">
        <f>'[1]TCE - ANEXO IV - Preencher'!L136</f>
        <v>JDNP82647</v>
      </c>
      <c r="K127" s="5" t="str">
        <f>IF(F127="B",LEFT('[1]TCE - ANEXO IV - Preencher'!M136,2),IF(F127="S",LEFT('[1]TCE - ANEXO IV - Preencher'!M136,7),IF('[1]TCE - ANEXO IV - Preencher'!H136="","")))</f>
        <v>2607901</v>
      </c>
      <c r="L127" s="7">
        <f>'[1]TCE - ANEXO IV - Preencher'!N136</f>
        <v>2420</v>
      </c>
    </row>
    <row r="128" spans="1:12" s="8" customFormat="1" ht="19.5" customHeight="1" x14ac:dyDescent="0.2">
      <c r="A128" s="3">
        <f>IFERROR(VLOOKUP(B128,'[1]DADOS (OCULTAR)'!$Q$3:$S$133,3,0),"")</f>
        <v>9039744001409</v>
      </c>
      <c r="B128" s="4" t="str">
        <f>'[1]TCE - ANEXO IV - Preencher'!C137</f>
        <v>UPAE GARANHUNS</v>
      </c>
      <c r="C128" s="4" t="str">
        <f>'[1]TCE - ANEXO IV - Preencher'!E137</f>
        <v>5.5 - Reparo e Manutenção de Máquinas e Equipamentos</v>
      </c>
      <c r="D128" s="3">
        <f>'[1]TCE - ANEXO IV - Preencher'!F137</f>
        <v>24380578002041</v>
      </c>
      <c r="E128" s="5" t="str">
        <f>'[1]TCE - ANEXO IV - Preencher'!G137</f>
        <v xml:space="preserve">WHITE MARTINS GASES INDUSTRIAIS NE LTDA 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000013867</v>
      </c>
      <c r="I128" s="6">
        <f>IF('[1]TCE - ANEXO IV - Preencher'!K137="","",'[1]TCE - ANEXO IV - Preencher'!K137)</f>
        <v>44915</v>
      </c>
      <c r="J128" s="5" t="str">
        <f>'[1]TCE - ANEXO IV - Preencher'!L137</f>
        <v>BRKI25226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566.09</v>
      </c>
    </row>
    <row r="129" spans="1:12" s="8" customFormat="1" ht="19.5" customHeight="1" x14ac:dyDescent="0.2">
      <c r="A129" s="3">
        <f>IFERROR(VLOOKUP(B129,'[1]DADOS (OCULTAR)'!$Q$3:$S$133,3,0),"")</f>
        <v>9039744001409</v>
      </c>
      <c r="B129" s="4" t="str">
        <f>'[1]TCE - ANEXO IV - Preencher'!C138</f>
        <v>UPAE GARANHUNS</v>
      </c>
      <c r="C129" s="4" t="str">
        <f>'[1]TCE - ANEXO IV - Preencher'!E138</f>
        <v>5.5 - Reparo e Manutenção de Máquinas e Equipamentos</v>
      </c>
      <c r="D129" s="3">
        <f>'[1]TCE - ANEXO IV - Preencher'!F138</f>
        <v>24380578002041</v>
      </c>
      <c r="E129" s="5" t="str">
        <f>'[1]TCE - ANEXO IV - Preencher'!G138</f>
        <v xml:space="preserve">WHITE MARTINS GASES INDUSTRIAIS NE LTDA 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566.09</v>
      </c>
    </row>
    <row r="130" spans="1:12" s="8" customFormat="1" ht="19.5" customHeight="1" x14ac:dyDescent="0.2">
      <c r="A130" s="3">
        <f>IFERROR(VLOOKUP(B130,'[1]DADOS (OCULTAR)'!$Q$3:$S$133,3,0),"")</f>
        <v>9039744001409</v>
      </c>
      <c r="B130" s="4" t="str">
        <f>'[1]TCE - ANEXO IV - Preencher'!C139</f>
        <v>UPAE GARANHUNS</v>
      </c>
      <c r="C130" s="4" t="str">
        <f>'[1]TCE - ANEXO IV - Preencher'!E139</f>
        <v>5.5 - Reparo e Manutenção de Máquinas e Equipamentos</v>
      </c>
      <c r="D130" s="3">
        <f>'[1]TCE - ANEXO IV - Preencher'!F139</f>
        <v>3480539000183</v>
      </c>
      <c r="E130" s="5" t="str">
        <f>'[1]TCE - ANEXO IV - Preencher'!G139</f>
        <v xml:space="preserve">SL ENGENHARIA HOSPITALAR LTDA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000011995</v>
      </c>
      <c r="I130" s="6">
        <f>IF('[1]TCE - ANEXO IV - Preencher'!K139="","",'[1]TCE - ANEXO IV - Preencher'!K139)</f>
        <v>44937</v>
      </c>
      <c r="J130" s="5" t="str">
        <f>'[1]TCE - ANEXO IV - Preencher'!L139</f>
        <v>HMOW18518</v>
      </c>
      <c r="K130" s="5" t="str">
        <f>IF(F130="B",LEFT('[1]TCE - ANEXO IV - Preencher'!M139,2),IF(F130="S",LEFT('[1]TCE - ANEXO IV - Preencher'!M139,7),IF('[1]TCE - ANEXO IV - Preencher'!H139="","")))</f>
        <v>2607901</v>
      </c>
      <c r="L130" s="7">
        <f>'[1]TCE - ANEXO IV - Preencher'!N139</f>
        <v>16877.05</v>
      </c>
    </row>
    <row r="131" spans="1:12" s="8" customFormat="1" ht="19.5" customHeight="1" x14ac:dyDescent="0.2">
      <c r="A131" s="3">
        <f>IFERROR(VLOOKUP(B131,'[1]DADOS (OCULTAR)'!$Q$3:$S$133,3,0),"")</f>
        <v>9039744001409</v>
      </c>
      <c r="B131" s="4" t="str">
        <f>'[1]TCE - ANEXO IV - Preencher'!C140</f>
        <v>UPAE GARANHUNS</v>
      </c>
      <c r="C131" s="4" t="str">
        <f>'[1]TCE - ANEXO IV - Preencher'!E140</f>
        <v>5.5 - Reparo e Manutenção de Máquinas e Equipamentos</v>
      </c>
      <c r="D131" s="3">
        <f>'[1]TCE - ANEXO IV - Preencher'!F140</f>
        <v>9014387000100</v>
      </c>
      <c r="E131" s="5" t="str">
        <f>'[1]TCE - ANEXO IV - Preencher'!G140</f>
        <v>COMPLETA SERV DE AR COND E LOCACAO LTDA EPP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00001758</v>
      </c>
      <c r="I131" s="6">
        <f>IF('[1]TCE - ANEXO IV - Preencher'!K140="","",'[1]TCE - ANEXO IV - Preencher'!K140)</f>
        <v>44922</v>
      </c>
      <c r="J131" s="5" t="str">
        <f>'[1]TCE - ANEXO IV - Preencher'!L140</f>
        <v>FPFZLZBL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14640</v>
      </c>
    </row>
    <row r="132" spans="1:12" s="8" customFormat="1" ht="19.5" customHeight="1" x14ac:dyDescent="0.2">
      <c r="A132" s="3">
        <f>IFERROR(VLOOKUP(B132,'[1]DADOS (OCULTAR)'!$Q$3:$S$133,3,0),"")</f>
        <v>9039744001409</v>
      </c>
      <c r="B132" s="4" t="str">
        <f>'[1]TCE - ANEXO IV - Preencher'!C141</f>
        <v>UPAE GARANHUNS</v>
      </c>
      <c r="C132" s="4" t="str">
        <f>'[1]TCE - ANEXO IV - Preencher'!E141</f>
        <v>7 - Obras e Instalações</v>
      </c>
      <c r="D132" s="3">
        <f>'[1]TCE - ANEXO IV - Preencher'!F141</f>
        <v>28740635000144</v>
      </c>
      <c r="E132" s="5" t="str">
        <f>'[1]TCE - ANEXO IV - Preencher'!G141</f>
        <v>INNOVE PROJETOS &amp; ENGENHARIA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00000123</v>
      </c>
      <c r="I132" s="6">
        <f>IF('[1]TCE - ANEXO IV - Preencher'!K141="","",'[1]TCE - ANEXO IV - Preencher'!K141)</f>
        <v>44914</v>
      </c>
      <c r="J132" s="5" t="str">
        <f>'[1]TCE - ANEXO IV - Preencher'!L141</f>
        <v>UVXE00152</v>
      </c>
      <c r="K132" s="5" t="str">
        <f>IF(F132="B",LEFT('[1]TCE - ANEXO IV - Preencher'!M141,2),IF(F132="S",LEFT('[1]TCE - ANEXO IV - Preencher'!M141,7),IF('[1]TCE - ANEXO IV - Preencher'!H141="","")))</f>
        <v>2606002</v>
      </c>
      <c r="L132" s="7">
        <f>'[1]TCE - ANEXO IV - Preencher'!N141</f>
        <v>76810.92</v>
      </c>
    </row>
    <row r="133" spans="1:12" s="8" customFormat="1" ht="19.5" customHeight="1" x14ac:dyDescent="0.2">
      <c r="A133" s="3">
        <f>IFERROR(VLOOKUP(B133,'[1]DADOS (OCULTAR)'!$Q$3:$S$133,3,0),"")</f>
        <v>9039744001409</v>
      </c>
      <c r="B133" s="4" t="str">
        <f>'[1]TCE - ANEXO IV - Preencher'!C142</f>
        <v>UPAE GARANHUNS</v>
      </c>
      <c r="C133" s="4" t="str">
        <f>'[1]TCE - ANEXO IV - Preencher'!E142</f>
        <v>1.99 - Outras Despesas com Pessoal</v>
      </c>
      <c r="D133" s="3">
        <f>'[1]TCE - ANEXO IV - Preencher'!F142</f>
        <v>2809601402</v>
      </c>
      <c r="E133" s="5" t="str">
        <f>'[1]TCE - ANEXO IV - Preencher'!G142</f>
        <v xml:space="preserve">ROSINEIDE DA ROCHA MENDES 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440</v>
      </c>
    </row>
    <row r="134" spans="1:12" s="8" customFormat="1" ht="19.5" customHeight="1" x14ac:dyDescent="0.2">
      <c r="A134" s="3">
        <f>IFERROR(VLOOKUP(B134,'[1]DADOS (OCULTAR)'!$Q$3:$S$133,3,0),"")</f>
        <v>9039744001409</v>
      </c>
      <c r="B134" s="4" t="str">
        <f>'[1]TCE - ANEXO IV - Preencher'!C143</f>
        <v>UPAE GARANHUNS</v>
      </c>
      <c r="C134" s="4" t="str">
        <f>'[1]TCE - ANEXO IV - Preencher'!E143</f>
        <v>5.99 - Outros Serviços de Terceiros Pessoa Jurídica</v>
      </c>
      <c r="D134" s="3">
        <f>'[1]TCE - ANEXO IV - Preencher'!F143</f>
        <v>27292662000139</v>
      </c>
      <c r="E134" s="5" t="str">
        <f>'[1]TCE - ANEXO IV - Preencher'!G143</f>
        <v xml:space="preserve">CENTRO MEDICO POPULAR DO AGRESTE 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000007236</v>
      </c>
      <c r="I134" s="6">
        <f>IF('[1]TCE - ANEXO IV - Preencher'!K143="","",'[1]TCE - ANEXO IV - Preencher'!K143)</f>
        <v>44928</v>
      </c>
      <c r="J134" s="5" t="str">
        <f>'[1]TCE - ANEXO IV - Preencher'!L143</f>
        <v>MXVD73779</v>
      </c>
      <c r="K134" s="5" t="str">
        <f>IF(F134="B",LEFT('[1]TCE - ANEXO IV - Preencher'!M143,2),IF(F134="S",LEFT('[1]TCE - ANEXO IV - Preencher'!M143,7),IF('[1]TCE - ANEXO IV - Preencher'!H143="","")))</f>
        <v>2606002</v>
      </c>
      <c r="L134" s="7">
        <f>'[1]TCE - ANEXO IV - Preencher'!N143</f>
        <v>260</v>
      </c>
    </row>
    <row r="135" spans="1:12" s="8" customFormat="1" ht="19.5" customHeight="1" x14ac:dyDescent="0.2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2023-01-25T20:43:15Z</dcterms:created>
  <dcterms:modified xsi:type="dcterms:W3CDTF">2023-01-25T20:43:39Z</dcterms:modified>
</cp:coreProperties>
</file>