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CF\2023\01.2023\ARQUIVOS TCE\14.4 Arquivo ZIP (Publicação) no formato Excel - Sem CNPJ\"/>
    </mc:Choice>
  </mc:AlternateContent>
  <bookViews>
    <workbookView xWindow="0" yWindow="0" windowWidth="20490" windowHeight="763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 s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 s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 s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 s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 s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 s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 s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 s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 s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 s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 s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 s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 s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 s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 s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 s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 s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 s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 s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 s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 s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 s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 s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 s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 s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 s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 s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 s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 s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 s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 s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 s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 s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 s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 s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 s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 s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 s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 s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 s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 s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 s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 s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 s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 s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 s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 s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 s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 s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 s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 s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 s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 s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 s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 s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 s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 s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 s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 s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 s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 s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 s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 s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 s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 s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 s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 s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 s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 s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 s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 s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 s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 s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 s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 s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 s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 s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 s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 s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 s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 s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 s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 s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 s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 s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 s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 s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 s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 s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<sst xmlns="http://schemas.openxmlformats.org/spreadsheetml/2006/main" count="12" uniqueCount="12">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</sst>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3/01.2023/PCF%20DIGITALIZADA/13.2%20PCF%20EM%20EXCEL%20-%20UPAE%20ESCADA%2001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V - Enviar TCE (2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C11" t="str">
            <v>UPAE ESCADA - CG Nº 021/2022</v>
          </cell>
          <cell r="E11" t="str">
            <v>5.20 - Serviços Judicíarios e Cartoriais</v>
          </cell>
          <cell r="F11">
            <v>9039744000194</v>
          </cell>
          <cell r="G11" t="str">
            <v>CARTORIO ÚNICO DE ESCADA - FUNDO FIXO</v>
          </cell>
          <cell r="H11" t="str">
            <v>S</v>
          </cell>
          <cell r="I11" t="str">
            <v>N</v>
          </cell>
          <cell r="N11">
            <v>45.15</v>
          </cell>
        </row>
        <row r="12">
          <cell r="C12" t="str">
            <v>UPAE ESCADA - CG Nº 021/2022</v>
          </cell>
          <cell r="E12" t="str">
            <v>5.20 - Serviços Judicíarios e Cartoriais</v>
          </cell>
          <cell r="F12">
            <v>9039744000194</v>
          </cell>
          <cell r="G12" t="str">
            <v>CARTORIO ÚNICO DE ESCADA - FUNDO FIXO</v>
          </cell>
          <cell r="H12" t="str">
            <v>S</v>
          </cell>
          <cell r="I12" t="str">
            <v>N</v>
          </cell>
          <cell r="N12">
            <v>64.5</v>
          </cell>
        </row>
        <row r="13">
          <cell r="C13" t="str">
            <v>UPAE ESCADA - CG Nº 021/2022</v>
          </cell>
          <cell r="E13" t="str">
            <v>5.18 - Teledonia Fixa</v>
          </cell>
          <cell r="F13">
            <v>3423730000193</v>
          </cell>
          <cell r="G13" t="str">
            <v>SMART TELECOMUNICAÇÕES</v>
          </cell>
          <cell r="H13" t="str">
            <v>S</v>
          </cell>
          <cell r="I13" t="str">
            <v>N</v>
          </cell>
          <cell r="N13">
            <v>1691.55</v>
          </cell>
        </row>
        <row r="14">
          <cell r="C14" t="str">
            <v>UPAE ESCADA - CG Nº 021/2022</v>
          </cell>
          <cell r="E14" t="str">
            <v>5.13 - Água e Esgoto</v>
          </cell>
          <cell r="F14">
            <v>9769035000164</v>
          </cell>
          <cell r="G14" t="str">
            <v>COMPESA</v>
          </cell>
          <cell r="H14" t="str">
            <v>S</v>
          </cell>
          <cell r="I14" t="str">
            <v>N</v>
          </cell>
          <cell r="N14">
            <v>409.4</v>
          </cell>
        </row>
        <row r="15">
          <cell r="C15" t="str">
            <v>UPAE ESCADA - CG Nº 021/2022</v>
          </cell>
          <cell r="E15" t="str">
            <v>5.12 - Energia Elétrica</v>
          </cell>
          <cell r="F15">
            <v>10835932000108</v>
          </cell>
          <cell r="G15" t="str">
            <v>CELPE</v>
          </cell>
          <cell r="H15" t="str">
            <v>S</v>
          </cell>
          <cell r="I15" t="str">
            <v>N</v>
          </cell>
          <cell r="N15">
            <v>11314.56</v>
          </cell>
        </row>
        <row r="16">
          <cell r="C16" t="str">
            <v>UPAE ESCADA - CG Nº 021/2022</v>
          </cell>
          <cell r="E16" t="str">
            <v>5.3 - Locação de Máquinas e Equipamentos</v>
          </cell>
          <cell r="F16">
            <v>24801362000140</v>
          </cell>
          <cell r="G16" t="str">
            <v>AMD TECNOLOGIA DA INFORMAÇÃO E SISTEMAS</v>
          </cell>
          <cell r="H16" t="str">
            <v>S</v>
          </cell>
          <cell r="I16" t="str">
            <v>N</v>
          </cell>
          <cell r="N16">
            <v>8943</v>
          </cell>
        </row>
        <row r="17">
          <cell r="C17" t="str">
            <v>UPAE ESCADA - CG Nº 021/2022</v>
          </cell>
          <cell r="E17" t="str">
            <v>5.3 - Locação de Máquinas e Equipamentos</v>
          </cell>
          <cell r="F17">
            <v>26081685000131</v>
          </cell>
          <cell r="G17" t="str">
            <v>CG REFRIGERAÇÕES</v>
          </cell>
          <cell r="H17" t="str">
            <v>S</v>
          </cell>
          <cell r="I17" t="str">
            <v>N</v>
          </cell>
          <cell r="N17">
            <v>221</v>
          </cell>
        </row>
        <row r="18">
          <cell r="C18" t="str">
            <v>UPAE ESCADA - CG Nº 021/2022</v>
          </cell>
          <cell r="E18" t="str">
            <v>5.3 - Locação de Máquinas e Equipamentos</v>
          </cell>
          <cell r="F18">
            <v>10279299000119</v>
          </cell>
          <cell r="G18" t="str">
            <v>RGRAPH COMERCIO E SERVIÇOS</v>
          </cell>
          <cell r="H18" t="str">
            <v>S</v>
          </cell>
          <cell r="I18" t="str">
            <v>N</v>
          </cell>
          <cell r="N18">
            <v>1740</v>
          </cell>
        </row>
        <row r="19">
          <cell r="C19" t="str">
            <v>UPAE ESCADA - CG Nº 021/2022</v>
          </cell>
          <cell r="E19" t="str">
            <v>5.3 - Locação de Máquinas e Equipamentos</v>
          </cell>
          <cell r="F19">
            <v>44283333000574</v>
          </cell>
          <cell r="G19" t="str">
            <v>SCM PARTICIPAÇÕES AS</v>
          </cell>
          <cell r="H19" t="str">
            <v>S</v>
          </cell>
          <cell r="I19" t="str">
            <v>N</v>
          </cell>
          <cell r="N19">
            <v>1520</v>
          </cell>
        </row>
        <row r="20">
          <cell r="C20" t="str">
            <v>UPAE ESCADA - CG Nº 021/2022</v>
          </cell>
          <cell r="E20" t="str">
            <v>5.1 - Locação de Equipamentos Médicos-Hospitalares</v>
          </cell>
          <cell r="F20">
            <v>24050462000181</v>
          </cell>
          <cell r="G20" t="str">
            <v>SUPREMA L LIMA SOLUÇÕES E LOCAÇÕES</v>
          </cell>
          <cell r="H20" t="str">
            <v>S</v>
          </cell>
          <cell r="I20" t="str">
            <v>S</v>
          </cell>
          <cell r="J20" t="str">
            <v>359</v>
          </cell>
          <cell r="K20">
            <v>44963</v>
          </cell>
          <cell r="M20" t="str">
            <v>2600054 - Abreu e Lima - PE</v>
          </cell>
          <cell r="N20">
            <v>1670</v>
          </cell>
        </row>
        <row r="21">
          <cell r="C21" t="str">
            <v>UPAE ESCADA - CG Nº 021/2022</v>
          </cell>
          <cell r="E21" t="str">
            <v>4.99 - Outros Serviços de Terceiros Pessoa Física</v>
          </cell>
          <cell r="F21">
            <v>13833442484</v>
          </cell>
          <cell r="G21" t="str">
            <v>MARIA BEATRIZ ABREU DOS SANTOS - ALIMENTAÇÃO TREINAMENTO</v>
          </cell>
          <cell r="H21" t="str">
            <v>B</v>
          </cell>
          <cell r="I21" t="str">
            <v>N</v>
          </cell>
          <cell r="N21">
            <v>41.22</v>
          </cell>
        </row>
        <row r="22">
          <cell r="C22" t="str">
            <v>UPAE ESCADA - CG Nº 021/2022</v>
          </cell>
          <cell r="E22" t="str">
            <v>4.99 - Outros Serviços de Terceiros Pessoa Física</v>
          </cell>
          <cell r="F22">
            <v>13833442484</v>
          </cell>
          <cell r="G22" t="str">
            <v>MARIA BEATRIZ ABREU DOS SANTOS - ALIMENTAÇÃO TREINAMENTO</v>
          </cell>
          <cell r="H22" t="str">
            <v>B</v>
          </cell>
          <cell r="I22" t="str">
            <v>N</v>
          </cell>
          <cell r="N22">
            <v>41.66</v>
          </cell>
        </row>
        <row r="23">
          <cell r="C23" t="str">
            <v>UPAE ESCADA - CG Nº 021/2022</v>
          </cell>
          <cell r="E23" t="str">
            <v>4.99 - Outros Serviços de Terceiros Pessoa Física</v>
          </cell>
          <cell r="F23">
            <v>13833442484</v>
          </cell>
          <cell r="G23" t="str">
            <v>MARIA BEATRIZ ABREU DOS SANTOS - ALIMENTAÇÃO TREINAMENTO</v>
          </cell>
          <cell r="H23" t="str">
            <v>B</v>
          </cell>
          <cell r="I23" t="str">
            <v>N</v>
          </cell>
          <cell r="N23">
            <v>21.8</v>
          </cell>
        </row>
        <row r="24">
          <cell r="C24" t="str">
            <v>UPAE ESCADA - CG Nº 021/2022</v>
          </cell>
          <cell r="E24" t="str">
            <v>5.16 - Serviços Médico-Hospitalares, Odotonlogia e Laboratoriais</v>
          </cell>
          <cell r="F24">
            <v>21204660000164</v>
          </cell>
          <cell r="G24" t="str">
            <v>OFTALMO PRIME LTDA</v>
          </cell>
          <cell r="H24" t="str">
            <v>S</v>
          </cell>
          <cell r="I24" t="str">
            <v>S</v>
          </cell>
          <cell r="J24" t="str">
            <v>648</v>
          </cell>
          <cell r="K24">
            <v>44963</v>
          </cell>
          <cell r="M24" t="str">
            <v>2611606 - Recife - PE</v>
          </cell>
          <cell r="N24">
            <v>8480</v>
          </cell>
        </row>
        <row r="25">
          <cell r="C25" t="str">
            <v>UPAE ESCADA - CG Nº 021/2022</v>
          </cell>
          <cell r="E25" t="str">
            <v>5.16 - Serviços Médico-Hospitalares, Odotonlogia e Laboratoriais</v>
          </cell>
          <cell r="F25">
            <v>37055071000100</v>
          </cell>
          <cell r="G25" t="str">
            <v>INDIK SERVIÇOES MÉDICOS DE SAÚDE LTDA</v>
          </cell>
          <cell r="H25" t="str">
            <v>S</v>
          </cell>
          <cell r="I25" t="str">
            <v>S</v>
          </cell>
          <cell r="J25" t="str">
            <v>444</v>
          </cell>
          <cell r="K25">
            <v>44965</v>
          </cell>
          <cell r="M25" t="str">
            <v>2611606 - Recife - PE</v>
          </cell>
          <cell r="N25">
            <v>5280</v>
          </cell>
        </row>
        <row r="26">
          <cell r="C26" t="str">
            <v>UPAE ESCADA - CG Nº 021/2022</v>
          </cell>
          <cell r="E26" t="str">
            <v>5.16 - Serviços Médico-Hospitalares, Odotonlogia e Laboratoriais</v>
          </cell>
          <cell r="F26">
            <v>24881506000115</v>
          </cell>
          <cell r="G26" t="str">
            <v xml:space="preserve">MEDICANDO ATENDIMENTO MÉDICO ESPECIALIZADO ME </v>
          </cell>
          <cell r="H26" t="str">
            <v>S</v>
          </cell>
          <cell r="I26" t="str">
            <v>S</v>
          </cell>
          <cell r="J26" t="str">
            <v>52</v>
          </cell>
          <cell r="K26">
            <v>44963</v>
          </cell>
          <cell r="M26" t="str">
            <v>2611606 - Recife - PE</v>
          </cell>
          <cell r="N26">
            <v>5280</v>
          </cell>
        </row>
        <row r="27">
          <cell r="C27" t="str">
            <v>UPAE ESCADA - CG Nº 021/2022</v>
          </cell>
          <cell r="E27" t="str">
            <v>5.16 - Serviços Médico-Hospitalares, Odotonlogia e Laboratoriais</v>
          </cell>
          <cell r="F27">
            <v>24881506000115</v>
          </cell>
          <cell r="G27" t="str">
            <v xml:space="preserve">MEDICANDO ATENDIMENTO MÉDICO ESPECIALIZADO ME </v>
          </cell>
          <cell r="H27" t="str">
            <v>S</v>
          </cell>
          <cell r="I27" t="str">
            <v>S</v>
          </cell>
          <cell r="J27" t="str">
            <v>53</v>
          </cell>
          <cell r="K27">
            <v>44963</v>
          </cell>
          <cell r="M27" t="str">
            <v>2611606 - Recife - PE</v>
          </cell>
          <cell r="N27">
            <v>5280</v>
          </cell>
        </row>
        <row r="28">
          <cell r="C28" t="str">
            <v>UPAE ESCADA - CG Nº 021/2022</v>
          </cell>
          <cell r="E28" t="str">
            <v>5.16 - Serviços Médico-Hospitalares, Odotonlogia e Laboratoriais</v>
          </cell>
          <cell r="F28">
            <v>40138078000272</v>
          </cell>
          <cell r="G28" t="str">
            <v>FIDELIS MEDICINA E SAÚDE LTDA</v>
          </cell>
          <cell r="H28" t="str">
            <v>S</v>
          </cell>
          <cell r="I28" t="str">
            <v>S</v>
          </cell>
          <cell r="J28" t="str">
            <v>164</v>
          </cell>
          <cell r="K28">
            <v>44960</v>
          </cell>
          <cell r="M28" t="str">
            <v>2611606 - Recife - PE</v>
          </cell>
          <cell r="N28">
            <v>1320</v>
          </cell>
        </row>
        <row r="29">
          <cell r="C29" t="str">
            <v>UPAE ESCADA - CG Nº 021/2022</v>
          </cell>
          <cell r="E29" t="str">
            <v>5.16 - Serviços Médico-Hospitalares, Odotonlogia e Laboratoriais</v>
          </cell>
          <cell r="F29">
            <v>24881506000115</v>
          </cell>
          <cell r="G29" t="str">
            <v xml:space="preserve">MEDICANDO ATENDIMENTO MÉDICO ESPECIALIZADO ME </v>
          </cell>
          <cell r="H29" t="str">
            <v>S</v>
          </cell>
          <cell r="I29" t="str">
            <v>S</v>
          </cell>
          <cell r="J29" t="str">
            <v>50</v>
          </cell>
          <cell r="K29">
            <v>44963</v>
          </cell>
          <cell r="M29" t="str">
            <v>2611606 - Recife - PE</v>
          </cell>
          <cell r="N29">
            <v>5280</v>
          </cell>
        </row>
        <row r="30">
          <cell r="C30" t="str">
            <v>UPAE ESCADA - CG Nº 021/2022</v>
          </cell>
          <cell r="E30" t="str">
            <v>5.16 - Serviços Médico-Hospitalares, Odotonlogia e Laboratoriais</v>
          </cell>
          <cell r="F30">
            <v>24881506000115</v>
          </cell>
          <cell r="G30" t="str">
            <v xml:space="preserve">MEDICANDO ATENDIMENTO MÉDICO ESPECIALIZADO ME </v>
          </cell>
          <cell r="H30" t="str">
            <v>S</v>
          </cell>
          <cell r="I30" t="str">
            <v>S</v>
          </cell>
          <cell r="J30" t="str">
            <v>51</v>
          </cell>
          <cell r="K30">
            <v>44963</v>
          </cell>
          <cell r="M30" t="str">
            <v>2611606 - Recife - PE</v>
          </cell>
          <cell r="N30">
            <v>2640</v>
          </cell>
        </row>
        <row r="31">
          <cell r="C31" t="str">
            <v>UPAE ESCADA - CG Nº 021/2022</v>
          </cell>
          <cell r="E31" t="str">
            <v>5.16 - Serviços Médico-Hospitalares, Odotonlogia e Laboratoriais</v>
          </cell>
          <cell r="F31">
            <v>2682238000170</v>
          </cell>
          <cell r="G31" t="str">
            <v>CENTRO CLÍNICO PROFESSOR ELCIO LIMA LTDA</v>
          </cell>
          <cell r="H31" t="str">
            <v>S</v>
          </cell>
          <cell r="I31" t="str">
            <v>S</v>
          </cell>
          <cell r="J31" t="str">
            <v>771</v>
          </cell>
          <cell r="K31">
            <v>44963</v>
          </cell>
          <cell r="M31" t="str">
            <v>2611606 - Recife - PE</v>
          </cell>
          <cell r="N31">
            <v>5280</v>
          </cell>
        </row>
        <row r="32">
          <cell r="C32" t="str">
            <v>UPAE ESCADA - CG Nº 021/2022</v>
          </cell>
          <cell r="E32" t="str">
            <v>5.16 - Serviços Médico-Hospitalares, Odotonlogia e Laboratoriais</v>
          </cell>
          <cell r="F32">
            <v>29266040000161</v>
          </cell>
          <cell r="G32" t="str">
            <v>DGI SERVIÇOS MÉDICOS E HOSPIYALARES LTDA</v>
          </cell>
          <cell r="H32" t="str">
            <v>S</v>
          </cell>
          <cell r="I32" t="str">
            <v>S</v>
          </cell>
          <cell r="J32" t="str">
            <v>60</v>
          </cell>
          <cell r="K32">
            <v>44963</v>
          </cell>
          <cell r="M32" t="str">
            <v>2611606 - Recife - PE</v>
          </cell>
          <cell r="N32">
            <v>1320</v>
          </cell>
        </row>
        <row r="33">
          <cell r="C33" t="str">
            <v>UPAE ESCADA - CG Nº 021/2022</v>
          </cell>
          <cell r="E33" t="str">
            <v>5.16 - Serviços Médico-Hospitalares, Odotonlogia e Laboratoriais</v>
          </cell>
          <cell r="F33">
            <v>29266040000161</v>
          </cell>
          <cell r="G33" t="str">
            <v>DGI SERVIÇOS MÉDICOS E HOSPIYALARES LTDA</v>
          </cell>
          <cell r="H33" t="str">
            <v>S</v>
          </cell>
          <cell r="I33" t="str">
            <v>S</v>
          </cell>
          <cell r="J33" t="str">
            <v>58</v>
          </cell>
          <cell r="K33">
            <v>44963</v>
          </cell>
          <cell r="M33" t="str">
            <v>2611606 - Recife - PE</v>
          </cell>
          <cell r="N33">
            <v>1900</v>
          </cell>
        </row>
        <row r="34">
          <cell r="C34" t="str">
            <v>UPAE ESCADA - CG Nº 021/2022</v>
          </cell>
          <cell r="E34" t="str">
            <v>5.16 - Serviços Médico-Hospitalares, Odotonlogia e Laboratoriais</v>
          </cell>
          <cell r="F34">
            <v>24881506000115</v>
          </cell>
          <cell r="G34" t="str">
            <v xml:space="preserve">MEDICANDO ATENDIMENTO MÉDICO ESPECIALIZADO ME </v>
          </cell>
          <cell r="H34" t="str">
            <v>S</v>
          </cell>
          <cell r="I34" t="str">
            <v>S</v>
          </cell>
          <cell r="J34" t="str">
            <v>54</v>
          </cell>
          <cell r="K34">
            <v>44963</v>
          </cell>
          <cell r="M34" t="str">
            <v>2611606 - Recife - PE</v>
          </cell>
          <cell r="N34">
            <v>5280</v>
          </cell>
        </row>
        <row r="35">
          <cell r="C35" t="str">
            <v>UPAE ESCADA - CG Nº 021/2022</v>
          </cell>
          <cell r="E35" t="str">
            <v>5.16 - Serviços Médico-Hospitalares, Odotonlogia e Laboratoriais</v>
          </cell>
          <cell r="F35">
            <v>33115827000108</v>
          </cell>
          <cell r="G35" t="str">
            <v>FPRMED SERVIÇOS MÉDICOS LTDA</v>
          </cell>
          <cell r="H35" t="str">
            <v>S</v>
          </cell>
          <cell r="I35" t="str">
            <v>S</v>
          </cell>
          <cell r="J35" t="str">
            <v>470</v>
          </cell>
          <cell r="K35">
            <v>44958</v>
          </cell>
          <cell r="M35" t="str">
            <v>2611606 - Recife - PE</v>
          </cell>
          <cell r="N35">
            <v>5280</v>
          </cell>
        </row>
        <row r="36">
          <cell r="C36" t="str">
            <v>UPAE ESCADA - CG Nº 021/2022</v>
          </cell>
          <cell r="E36" t="str">
            <v>5.16 - Serviços Médico-Hospitalares, Odotonlogia e Laboratoriais</v>
          </cell>
          <cell r="F36">
            <v>32352786000100</v>
          </cell>
          <cell r="G36" t="str">
            <v>CAMILLA LINS E LUCIANO MOUREIRA SERVIÇOS MÉDICOS LTDA</v>
          </cell>
          <cell r="H36" t="str">
            <v>S</v>
          </cell>
          <cell r="I36" t="str">
            <v>S</v>
          </cell>
          <cell r="J36" t="str">
            <v>88</v>
          </cell>
          <cell r="K36">
            <v>44958</v>
          </cell>
          <cell r="M36" t="str">
            <v>2611606 - Recife - PE</v>
          </cell>
          <cell r="N36">
            <v>5280</v>
          </cell>
        </row>
        <row r="37">
          <cell r="C37" t="str">
            <v>UPAE ESCADA - CG Nº 021/2022</v>
          </cell>
          <cell r="E37" t="str">
            <v>5.16 - Serviços Médico-Hospitalares, Odotonlogia e Laboratoriais</v>
          </cell>
          <cell r="F37">
            <v>29870479000107</v>
          </cell>
          <cell r="G37" t="str">
            <v>CARDIOMETABÓLICO SERVIÇOS MÉDICOS LTDA</v>
          </cell>
          <cell r="H37" t="str">
            <v>S</v>
          </cell>
          <cell r="I37" t="str">
            <v>S</v>
          </cell>
          <cell r="J37" t="str">
            <v>1366</v>
          </cell>
          <cell r="K37">
            <v>44958</v>
          </cell>
          <cell r="M37" t="str">
            <v>2611606 - Recife - PE</v>
          </cell>
          <cell r="N37">
            <v>5280</v>
          </cell>
        </row>
        <row r="38">
          <cell r="C38" t="str">
            <v>UPAE ESCADA - CG Nº 021/2022</v>
          </cell>
          <cell r="E38" t="str">
            <v>5.16 - Serviços Médico-Hospitalares, Odotonlogia e Laboratoriais</v>
          </cell>
          <cell r="F38">
            <v>28943994000107</v>
          </cell>
          <cell r="G38" t="str">
            <v>DWL SERVIÇOS MÉDICOS LTDA</v>
          </cell>
          <cell r="H38" t="str">
            <v>S</v>
          </cell>
          <cell r="I38" t="str">
            <v>S</v>
          </cell>
          <cell r="J38" t="str">
            <v>614</v>
          </cell>
          <cell r="K38">
            <v>44958</v>
          </cell>
          <cell r="M38" t="str">
            <v>2611606 - Recife - PE</v>
          </cell>
          <cell r="N38">
            <v>5280</v>
          </cell>
        </row>
        <row r="39">
          <cell r="C39" t="str">
            <v>UPAE ESCADA - CG Nº 021/2022</v>
          </cell>
          <cell r="E39" t="str">
            <v>5.16 - Serviços Médico-Hospitalares, Odotonlogia e Laboratoriais</v>
          </cell>
          <cell r="F39">
            <v>27011871000167</v>
          </cell>
          <cell r="G39" t="str">
            <v>UROLOGIA STADO DE PERNAMBUCO LTDA</v>
          </cell>
          <cell r="H39" t="str">
            <v>S</v>
          </cell>
          <cell r="I39" t="str">
            <v>S</v>
          </cell>
          <cell r="J39" t="str">
            <v>861</v>
          </cell>
          <cell r="K39">
            <v>44958</v>
          </cell>
          <cell r="M39" t="str">
            <v>2611606 - Recife - PE</v>
          </cell>
          <cell r="N39">
            <v>5280</v>
          </cell>
        </row>
        <row r="40">
          <cell r="C40" t="str">
            <v>UPAE ESCADA - CG Nº 021/2022</v>
          </cell>
          <cell r="E40" t="str">
            <v>5.16 - Serviços Médico-Hospitalares, Odotonlogia e Laboratoriais</v>
          </cell>
          <cell r="F40">
            <v>15442310000133</v>
          </cell>
          <cell r="G40" t="str">
            <v>CARIDIOSAÚDE SERVIÇOS MÉDICOS LTDA</v>
          </cell>
          <cell r="H40" t="str">
            <v>S</v>
          </cell>
          <cell r="I40" t="str">
            <v>S</v>
          </cell>
          <cell r="J40" t="str">
            <v>636</v>
          </cell>
          <cell r="K40">
            <v>44958</v>
          </cell>
          <cell r="M40" t="str">
            <v>2611606 - Recife - PE</v>
          </cell>
          <cell r="N40">
            <v>5280</v>
          </cell>
        </row>
        <row r="41">
          <cell r="C41" t="str">
            <v>UPAE ESCADA - CG Nº 021/2022</v>
          </cell>
          <cell r="E41" t="str">
            <v>5.16 - Serviços Médico-Hospitalares, Odotonlogia e Laboratoriais</v>
          </cell>
          <cell r="F41">
            <v>15442310000133</v>
          </cell>
          <cell r="G41" t="str">
            <v>CARIDIOSAÚDE SERVIÇOS MÉDICOS LTDA</v>
          </cell>
          <cell r="H41" t="str">
            <v>S</v>
          </cell>
          <cell r="I41" t="str">
            <v>S</v>
          </cell>
          <cell r="J41" t="str">
            <v>634</v>
          </cell>
          <cell r="K41">
            <v>44958</v>
          </cell>
          <cell r="M41" t="str">
            <v>2611606 - Recife - PE</v>
          </cell>
          <cell r="N41">
            <v>1320</v>
          </cell>
        </row>
        <row r="42">
          <cell r="C42" t="str">
            <v>UPAE ESCADA - CG Nº 021/2022</v>
          </cell>
          <cell r="E42" t="str">
            <v>5.16 - Serviços Médico-Hospitalares, Odotonlogia e Laboratoriais</v>
          </cell>
          <cell r="F42">
            <v>15442310000133</v>
          </cell>
          <cell r="G42" t="str">
            <v>CARIDIOSAÚDE SERVIÇOS MÉDICOS LTDA</v>
          </cell>
          <cell r="H42" t="str">
            <v>S</v>
          </cell>
          <cell r="I42" t="str">
            <v>S</v>
          </cell>
          <cell r="J42" t="str">
            <v>635</v>
          </cell>
          <cell r="K42">
            <v>44958</v>
          </cell>
          <cell r="M42" t="str">
            <v>2611606 - Recife - PE</v>
          </cell>
          <cell r="N42">
            <v>6600</v>
          </cell>
        </row>
        <row r="43">
          <cell r="C43" t="str">
            <v>UPAE ESCADA - CG Nº 021/2022</v>
          </cell>
          <cell r="E43" t="str">
            <v>5.16 - Serviços Médico-Hospitalares, Odotonlogia e Laboratoriais</v>
          </cell>
          <cell r="F43">
            <v>46999480000147</v>
          </cell>
          <cell r="G43" t="str">
            <v>SIMONE AUGUSTA ATIVIDADES MÉDICAS LTDA</v>
          </cell>
          <cell r="H43" t="str">
            <v>S</v>
          </cell>
          <cell r="I43" t="str">
            <v>S</v>
          </cell>
          <cell r="J43" t="str">
            <v>22</v>
          </cell>
          <cell r="K43">
            <v>44959</v>
          </cell>
          <cell r="M43" t="str">
            <v>2611606 - Recife - PE</v>
          </cell>
          <cell r="N43">
            <v>5280</v>
          </cell>
        </row>
        <row r="44">
          <cell r="C44" t="str">
            <v>UPAE ESCADA - CG Nº 021/2022</v>
          </cell>
          <cell r="E44" t="str">
            <v>5.16 - Serviços Médico-Hospitalares, Odotonlogia e Laboratoriais</v>
          </cell>
          <cell r="F44">
            <v>8703825000184</v>
          </cell>
          <cell r="G44" t="str">
            <v>TELEPACS DIAGNÓSTICO POR IMAGEM LTDA</v>
          </cell>
          <cell r="H44" t="str">
            <v>S</v>
          </cell>
          <cell r="I44" t="str">
            <v>S</v>
          </cell>
          <cell r="J44" t="str">
            <v>12963</v>
          </cell>
          <cell r="K44">
            <v>44958</v>
          </cell>
          <cell r="M44" t="str">
            <v>2611606 - Recife - PE</v>
          </cell>
          <cell r="N44">
            <v>490</v>
          </cell>
        </row>
        <row r="45">
          <cell r="C45" t="str">
            <v>UPAE ESCADA - CG Nº 021/2022</v>
          </cell>
          <cell r="E45" t="str">
            <v>5.16 - Serviços Médico-Hospitalares, Odotonlogia e Laboratoriais</v>
          </cell>
          <cell r="F45">
            <v>4539279016211</v>
          </cell>
          <cell r="G45" t="str">
            <v>CIENTIFICALAB PRODUTOS LABORATORIAIS E SISTEMAS LTDA</v>
          </cell>
          <cell r="H45" t="str">
            <v>S</v>
          </cell>
          <cell r="I45" t="str">
            <v>S</v>
          </cell>
          <cell r="J45" t="str">
            <v>148</v>
          </cell>
          <cell r="K45">
            <v>44967</v>
          </cell>
          <cell r="M45" t="str">
            <v>2611606 - Recife - PE</v>
          </cell>
          <cell r="N45">
            <v>14562.95</v>
          </cell>
        </row>
        <row r="46">
          <cell r="C46" t="str">
            <v>UPAE ESCADA - CG Nº 021/2022</v>
          </cell>
          <cell r="E46" t="str">
            <v>5.10 - Detetização/Tratamento de Resíduos e Afins</v>
          </cell>
          <cell r="F46">
            <v>11863530000180</v>
          </cell>
          <cell r="G46" t="str">
            <v>BRASCON GESTÃO AMBIENTAL LTDA</v>
          </cell>
          <cell r="H46" t="str">
            <v>S</v>
          </cell>
          <cell r="I46" t="str">
            <v>S</v>
          </cell>
          <cell r="J46" t="str">
            <v>140542</v>
          </cell>
          <cell r="K46">
            <v>44958</v>
          </cell>
          <cell r="M46" t="str">
            <v>2611606 - Recife - PE</v>
          </cell>
          <cell r="N46">
            <v>39.78</v>
          </cell>
        </row>
        <row r="47">
          <cell r="C47" t="str">
            <v>UPAE ESCADA - CG Nº 021/2022</v>
          </cell>
          <cell r="E47" t="str">
            <v>5.17 - Manutenção de Software, Certificação Digital e Microfilmagem</v>
          </cell>
          <cell r="F47">
            <v>5401067000151</v>
          </cell>
          <cell r="G47" t="str">
            <v>TEYKON SOLUÇÕES EM TI</v>
          </cell>
          <cell r="H47" t="str">
            <v>S</v>
          </cell>
          <cell r="I47" t="str">
            <v>S</v>
          </cell>
          <cell r="J47" t="str">
            <v>27545</v>
          </cell>
          <cell r="K47">
            <v>44941</v>
          </cell>
          <cell r="M47" t="str">
            <v>2611606 - Recife - PE</v>
          </cell>
          <cell r="N47">
            <v>3250</v>
          </cell>
        </row>
        <row r="48">
          <cell r="C48" t="str">
            <v>UPAE ESCADA - CG Nº 021/2022</v>
          </cell>
          <cell r="E48" t="str">
            <v>5.17 - Manutenção de Software, Certificação Digital e Microfilmagem</v>
          </cell>
          <cell r="F48">
            <v>92306257000780</v>
          </cell>
          <cell r="G48" t="str">
            <v>MV INFORMÁTICA NORDESTE LTDA</v>
          </cell>
          <cell r="H48" t="str">
            <v>S</v>
          </cell>
          <cell r="I48" t="str">
            <v>S</v>
          </cell>
          <cell r="J48" t="str">
            <v>50773</v>
          </cell>
          <cell r="K48">
            <v>44935</v>
          </cell>
          <cell r="M48" t="str">
            <v>2611606 - Recife - PE</v>
          </cell>
          <cell r="N48">
            <v>21666.66</v>
          </cell>
        </row>
        <row r="49">
          <cell r="C49" t="str">
            <v>UPAE ESCADA - CG Nº 021/2022</v>
          </cell>
          <cell r="E49" t="str">
            <v>5.17 - Manutenção de Software, Certificação Digital e Microfilmagem</v>
          </cell>
          <cell r="F49">
            <v>92306257000780</v>
          </cell>
          <cell r="G49" t="str">
            <v>MV INFORMÁTICA NORDESTE LTDA</v>
          </cell>
          <cell r="H49" t="str">
            <v>S</v>
          </cell>
          <cell r="I49" t="str">
            <v>S</v>
          </cell>
          <cell r="J49" t="str">
            <v>50774</v>
          </cell>
          <cell r="K49">
            <v>44935</v>
          </cell>
          <cell r="M49" t="str">
            <v>2611606 - Recife - PE</v>
          </cell>
          <cell r="N49">
            <v>13885</v>
          </cell>
        </row>
        <row r="50">
          <cell r="C50" t="str">
            <v>UPAE ESCADA - CG Nº 021/2022</v>
          </cell>
          <cell r="E50" t="str">
            <v>5.17 - Manutenção de Software, Certificação Digital e Microfilmagem</v>
          </cell>
          <cell r="F50">
            <v>5020356000100</v>
          </cell>
          <cell r="G50" t="str">
            <v>BIDWEB COMÉRCIO E SERVIÇOS</v>
          </cell>
          <cell r="H50" t="str">
            <v>S</v>
          </cell>
          <cell r="I50" t="str">
            <v>S</v>
          </cell>
          <cell r="J50" t="str">
            <v>5210</v>
          </cell>
          <cell r="K50">
            <v>44956</v>
          </cell>
          <cell r="M50" t="str">
            <v>2611606 - Recife - PE</v>
          </cell>
          <cell r="N50">
            <v>2963.72</v>
          </cell>
        </row>
        <row r="51">
          <cell r="C51" t="str">
            <v>UPAE ESCADA - CG Nº 021/2022</v>
          </cell>
          <cell r="E51" t="str">
            <v>5.17 - Manutenção de Software, Certificação Digital e Microfilmagem</v>
          </cell>
          <cell r="F51">
            <v>16783034000130</v>
          </cell>
          <cell r="G51" t="str">
            <v xml:space="preserve">SÍNTESE LICENCIAMENTO DE PROGRAMA PARA COMPUTADORES </v>
          </cell>
          <cell r="H51" t="str">
            <v>S</v>
          </cell>
          <cell r="I51" t="str">
            <v>S</v>
          </cell>
          <cell r="J51" t="str">
            <v>23979</v>
          </cell>
          <cell r="K51">
            <v>44929</v>
          </cell>
          <cell r="M51" t="str">
            <v>2611606 - Recife - PE</v>
          </cell>
          <cell r="N51">
            <v>1000</v>
          </cell>
        </row>
        <row r="52">
          <cell r="C52" t="str">
            <v>UPAE ESCADA - CG Nº 021/2022</v>
          </cell>
          <cell r="E52" t="str">
            <v>5.22 - Vigilância Ostensiva / Monitorada</v>
          </cell>
          <cell r="F52">
            <v>35188179000137</v>
          </cell>
          <cell r="G52" t="str">
            <v>USINA SEGURANÇA DE VALORES LTDA</v>
          </cell>
          <cell r="H52" t="str">
            <v>S</v>
          </cell>
          <cell r="I52" t="str">
            <v>S</v>
          </cell>
          <cell r="J52" t="str">
            <v>185</v>
          </cell>
          <cell r="K52">
            <v>44958</v>
          </cell>
          <cell r="M52" t="str">
            <v>2611606 - Recife - PE</v>
          </cell>
          <cell r="N52">
            <v>9650</v>
          </cell>
        </row>
        <row r="53">
          <cell r="C53" t="str">
            <v>UPAE ESCADA - CG Nº 021/2022</v>
          </cell>
          <cell r="E53" t="str">
            <v>5.99 - Outros Serviços de Terceiros Pessoa Jurídica</v>
          </cell>
          <cell r="F53">
            <v>35521046000130</v>
          </cell>
          <cell r="G53" t="str">
            <v>TGI CONSULTORIA EM GESTÃO EMPRESARIAL LTDA</v>
          </cell>
          <cell r="H53" t="str">
            <v>S</v>
          </cell>
          <cell r="I53" t="str">
            <v>S</v>
          </cell>
          <cell r="J53" t="str">
            <v>22577</v>
          </cell>
          <cell r="K53">
            <v>44958</v>
          </cell>
          <cell r="M53" t="str">
            <v>2611606 - Recife - PE</v>
          </cell>
          <cell r="N53">
            <v>3600</v>
          </cell>
        </row>
        <row r="54">
          <cell r="C54" t="str">
            <v>UPAE ESCADA - CG Nº 021/2022</v>
          </cell>
          <cell r="E54" t="str">
            <v>5.99 - Outros Serviços de Terceiros Pessoa Jurídica</v>
          </cell>
          <cell r="F54">
            <v>58921792000117</v>
          </cell>
          <cell r="G54" t="str">
            <v>PLANISA PLANEJAMENTO E ORGANIZAÇÃO DE INSTITUIÇÕES DE SAÚDE</v>
          </cell>
          <cell r="H54" t="str">
            <v>S</v>
          </cell>
          <cell r="I54" t="str">
            <v>S</v>
          </cell>
          <cell r="J54" t="str">
            <v>29360</v>
          </cell>
          <cell r="K54">
            <v>44966</v>
          </cell>
          <cell r="M54" t="str">
            <v>2611606 - Recife - PE</v>
          </cell>
          <cell r="N54">
            <v>4338.2</v>
          </cell>
        </row>
        <row r="55">
          <cell r="C55" t="str">
            <v>UPAE ESCADA - CG Nº 021/2022</v>
          </cell>
          <cell r="E55" t="str">
            <v>5.2 - Serviços Técnicos Profissionais</v>
          </cell>
          <cell r="F55">
            <v>9425434000108</v>
          </cell>
          <cell r="G55" t="str">
            <v>BLACK ADVOGADOS ASSOCIADOS</v>
          </cell>
          <cell r="H55" t="str">
            <v>S</v>
          </cell>
          <cell r="I55" t="str">
            <v>S</v>
          </cell>
          <cell r="J55" t="str">
            <v>2332</v>
          </cell>
          <cell r="K55">
            <v>44963</v>
          </cell>
          <cell r="M55" t="str">
            <v>2611606 - Recife - PE</v>
          </cell>
          <cell r="N55">
            <v>7680</v>
          </cell>
        </row>
        <row r="56">
          <cell r="C56" t="str">
            <v>UPAE ESCADA - CG Nº 021/2022</v>
          </cell>
          <cell r="E56" t="str">
            <v>5.10 - Detetização/Tratamento de Resíduos e Afins</v>
          </cell>
          <cell r="F56">
            <v>10333266000100</v>
          </cell>
          <cell r="G56" t="str">
            <v>CARLOS ANTONIO DE OLIVEIRA</v>
          </cell>
          <cell r="H56" t="str">
            <v>S</v>
          </cell>
          <cell r="I56" t="str">
            <v>S</v>
          </cell>
          <cell r="J56" t="str">
            <v>9963</v>
          </cell>
          <cell r="K56">
            <v>44943</v>
          </cell>
          <cell r="M56" t="str">
            <v>2611606 - Recife - PE</v>
          </cell>
          <cell r="N56">
            <v>360</v>
          </cell>
        </row>
        <row r="57">
          <cell r="C57" t="str">
            <v>UPAE ESCADA - CG Nº 021/2022</v>
          </cell>
          <cell r="E57" t="str">
            <v>5.23 - Limpeza e Conservação</v>
          </cell>
          <cell r="F57">
            <v>10229013000190</v>
          </cell>
          <cell r="G57" t="str">
            <v>INTERCLEAN ADM LTDA</v>
          </cell>
          <cell r="H57" t="str">
            <v>S</v>
          </cell>
          <cell r="I57" t="str">
            <v>S</v>
          </cell>
          <cell r="J57" t="str">
            <v>835</v>
          </cell>
          <cell r="K57">
            <v>44959</v>
          </cell>
          <cell r="M57" t="str">
            <v>2611606 - Recife - PE</v>
          </cell>
          <cell r="N57">
            <v>23567.15</v>
          </cell>
        </row>
        <row r="58">
          <cell r="C58" t="str">
            <v>UPAE ESCADA - CG Nº 021/2022</v>
          </cell>
          <cell r="E58" t="str">
            <v>5.99 - Outros Serviços de Terceiros Pessoa Jurídica</v>
          </cell>
          <cell r="F58">
            <v>27534506000137</v>
          </cell>
          <cell r="G58" t="str">
            <v>FELLIPE RP DE OLIVEIRA TRATAMENTO DE ÁGUA</v>
          </cell>
          <cell r="H58" t="str">
            <v>S</v>
          </cell>
          <cell r="I58" t="str">
            <v>S</v>
          </cell>
          <cell r="J58" t="str">
            <v>1682</v>
          </cell>
          <cell r="K58">
            <v>44959</v>
          </cell>
          <cell r="M58" t="str">
            <v>2611606 - Recife - PE</v>
          </cell>
          <cell r="N58">
            <v>495</v>
          </cell>
        </row>
        <row r="59">
          <cell r="C59" t="str">
            <v>UPAE ESCADA - CG Nº 021/2022</v>
          </cell>
          <cell r="E59" t="str">
            <v>5.5 - Reparo e Manutenção de Máquinas e Equipamentos</v>
          </cell>
          <cell r="F59">
            <v>3480539000183</v>
          </cell>
          <cell r="G59" t="str">
            <v>SL ENGENHARIA HOSPITALAR LTDA</v>
          </cell>
          <cell r="H59" t="str">
            <v>S</v>
          </cell>
          <cell r="I59" t="str">
            <v>S</v>
          </cell>
          <cell r="J59" t="str">
            <v>12197</v>
          </cell>
          <cell r="K59">
            <v>44963</v>
          </cell>
          <cell r="M59" t="str">
            <v>2611606 - Recife - PE</v>
          </cell>
          <cell r="N59">
            <v>3000</v>
          </cell>
        </row>
        <row r="60">
          <cell r="C60" t="str">
            <v>UPAE ESCADA - CG Nº 021/2022</v>
          </cell>
          <cell r="E60" t="str">
            <v>3.14 - Alimentação Preparada</v>
          </cell>
          <cell r="F60">
            <v>23054484000157</v>
          </cell>
          <cell r="G60" t="str">
            <v>FLAVIA M FERREIRA</v>
          </cell>
          <cell r="H60" t="str">
            <v>B</v>
          </cell>
          <cell r="I60" t="str">
            <v>N</v>
          </cell>
          <cell r="N60">
            <v>69.599999999999994</v>
          </cell>
        </row>
        <row r="61">
          <cell r="C61" t="str">
            <v>UPAE ESCADA - CG Nº 021/2022</v>
          </cell>
          <cell r="E61" t="str">
            <v>1.99 - Outras Despesas com Pessoal</v>
          </cell>
          <cell r="F61">
            <v>38446162000120</v>
          </cell>
          <cell r="G61" t="str">
            <v>R S SOLUCOES EM REFEICOES EIRELI</v>
          </cell>
          <cell r="H61" t="str">
            <v>B</v>
          </cell>
          <cell r="I61" t="str">
            <v>N</v>
          </cell>
          <cell r="N61">
            <v>4872</v>
          </cell>
        </row>
        <row r="62">
          <cell r="C62" t="str">
            <v>UPAE ESCADA - CG Nº 021/2022</v>
          </cell>
          <cell r="E62" t="str">
            <v>3.99 - Outras despesas com Material de Consumo</v>
          </cell>
          <cell r="F62">
            <v>10157787000153</v>
          </cell>
          <cell r="G62" t="str">
            <v>J V DA SILVA CONSTRUCOES</v>
          </cell>
          <cell r="H62" t="str">
            <v>B</v>
          </cell>
          <cell r="I62" t="str">
            <v>N</v>
          </cell>
          <cell r="N62">
            <v>192.21</v>
          </cell>
        </row>
        <row r="63">
          <cell r="C63" t="str">
            <v>UPAE ESCADA - CG Nº 021/2022</v>
          </cell>
          <cell r="E63" t="str">
            <v xml:space="preserve">3.8 - Uniformes, Tecidos e Aviamentos </v>
          </cell>
          <cell r="F63">
            <v>1785301000130</v>
          </cell>
          <cell r="G63" t="str">
            <v>MARIZE PEIXOTO SILVA ME</v>
          </cell>
          <cell r="H63" t="str">
            <v>B</v>
          </cell>
          <cell r="I63" t="str">
            <v>N</v>
          </cell>
          <cell r="N63">
            <v>150</v>
          </cell>
        </row>
        <row r="64">
          <cell r="C64" t="str">
            <v>UPAE ESCADA - CG Nº 021/2022</v>
          </cell>
          <cell r="E64" t="str">
            <v xml:space="preserve">3.8 - Uniformes, Tecidos e Aviamentos </v>
          </cell>
          <cell r="F64">
            <v>35519545000193</v>
          </cell>
          <cell r="G64" t="str">
            <v>ATACADO DA CONSTRUCAO LTDA</v>
          </cell>
          <cell r="H64" t="str">
            <v>B</v>
          </cell>
          <cell r="I64" t="str">
            <v>N</v>
          </cell>
          <cell r="N64">
            <v>49.95</v>
          </cell>
        </row>
        <row r="65">
          <cell r="C65" t="str">
            <v>UPAE ESCADA - CG Nº 021/2022</v>
          </cell>
          <cell r="E65" t="str">
            <v xml:space="preserve">3.10 - Material para Manutenção de Bens Móveis </v>
          </cell>
          <cell r="F65">
            <v>6814684000141</v>
          </cell>
          <cell r="G65" t="str">
            <v>LOGNET COMERCIO E TECNOLOGIA LTDA - ME</v>
          </cell>
          <cell r="H65" t="str">
            <v>B</v>
          </cell>
          <cell r="I65" t="str">
            <v>N</v>
          </cell>
          <cell r="N65">
            <v>74.8</v>
          </cell>
        </row>
        <row r="66">
          <cell r="C66" t="str">
            <v>UPAE ESCADA - CG Nº 021/2022</v>
          </cell>
          <cell r="E66" t="str">
            <v>3.99 - Outras despesas com Material de Consumo</v>
          </cell>
          <cell r="F66">
            <v>1785301000130</v>
          </cell>
          <cell r="G66" t="str">
            <v>MARIZE PEIXOTO SILVA ME</v>
          </cell>
          <cell r="H66" t="str">
            <v>B</v>
          </cell>
          <cell r="I66" t="str">
            <v>N</v>
          </cell>
          <cell r="N66">
            <v>260</v>
          </cell>
        </row>
        <row r="67">
          <cell r="C67" t="str">
            <v>UPAE ESCADA - CG Nº 021/2022</v>
          </cell>
          <cell r="E67" t="str">
            <v>3.99 - Outras despesas com Material de Consumo</v>
          </cell>
          <cell r="F67">
            <v>9515628000609</v>
          </cell>
          <cell r="G67" t="str">
            <v>ATACADO DOS PRESENTES LTDA</v>
          </cell>
          <cell r="H67" t="str">
            <v>B</v>
          </cell>
          <cell r="I67" t="str">
            <v>N</v>
          </cell>
          <cell r="N67">
            <v>201.9</v>
          </cell>
        </row>
        <row r="68">
          <cell r="C68" t="str">
            <v>UPAE ESCADA - CG Nº 021/2022</v>
          </cell>
          <cell r="E68" t="str">
            <v>3.12 - Material Hospitalar</v>
          </cell>
          <cell r="F68">
            <v>10779833000156</v>
          </cell>
          <cell r="G68" t="str">
            <v>MEDICAL MERCANTIL DE APAR MEDICA LTDA</v>
          </cell>
          <cell r="H68" t="str">
            <v>B</v>
          </cell>
          <cell r="I68" t="str">
            <v>N</v>
          </cell>
          <cell r="N68">
            <v>88</v>
          </cell>
        </row>
        <row r="69">
          <cell r="C69" t="str">
            <v>UPAE ESCADA - CG Nº 021/2022</v>
          </cell>
          <cell r="E69" t="str">
            <v>5.5 - Reparo e Manutenção de Máquinas e Equipamentos</v>
          </cell>
          <cell r="F69">
            <v>3689347000181</v>
          </cell>
          <cell r="G69" t="str">
            <v>ANDESUS SISTEMAS CONTRA INCÊNDIO LTDA</v>
          </cell>
          <cell r="H69" t="str">
            <v>S</v>
          </cell>
          <cell r="I69" t="str">
            <v>N</v>
          </cell>
          <cell r="N69">
            <v>910</v>
          </cell>
        </row>
        <row r="70">
          <cell r="C70" t="str">
            <v>UPAE ESCADA - CG Nº 021/2022</v>
          </cell>
          <cell r="E70" t="str">
            <v xml:space="preserve">5.21 - Seguros em geral </v>
          </cell>
          <cell r="F70">
            <v>3502099000118</v>
          </cell>
          <cell r="G70" t="str">
            <v>CHUBB SEGUROS BRASIL S.A.</v>
          </cell>
          <cell r="H70" t="str">
            <v>S</v>
          </cell>
          <cell r="I70" t="str">
            <v>N</v>
          </cell>
          <cell r="N70">
            <v>530.23</v>
          </cell>
        </row>
        <row r="71">
          <cell r="C71" t="str">
            <v>UPAE ESCADA - CG Nº 021/2022</v>
          </cell>
          <cell r="E71" t="str">
            <v xml:space="preserve">5.25 - Serviços Bancários </v>
          </cell>
          <cell r="F71">
            <v>60746948000112</v>
          </cell>
          <cell r="G71" t="str">
            <v>BANCO BRADESCO S.A.</v>
          </cell>
          <cell r="H71" t="str">
            <v>S</v>
          </cell>
          <cell r="I71" t="str">
            <v>N</v>
          </cell>
          <cell r="N71">
            <v>121.9</v>
          </cell>
        </row>
        <row r="72">
          <cell r="C72" t="str">
            <v>UPAE ESCADA - CG Nº 021/2022</v>
          </cell>
          <cell r="E72" t="str">
            <v xml:space="preserve">5.25 - Serviços Bancários </v>
          </cell>
          <cell r="F72">
            <v>60746948000112</v>
          </cell>
          <cell r="G72" t="str">
            <v>BANCO BRADESCO S.A.</v>
          </cell>
          <cell r="H72" t="str">
            <v>S</v>
          </cell>
          <cell r="I72" t="str">
            <v>N</v>
          </cell>
          <cell r="N72">
            <v>48</v>
          </cell>
        </row>
        <row r="73">
          <cell r="C73" t="str">
            <v>UPAE ESCADA - CG Nº 021/2022</v>
          </cell>
          <cell r="E73" t="str">
            <v>5.5 - Reparo e Manutenção de Máquinas e Equipamentos</v>
          </cell>
          <cell r="F73">
            <v>26332434000182</v>
          </cell>
          <cell r="G73" t="str">
            <v>LOGICO PROJETOS CONSULTORIA E SERVIÇOS DE CLIMATIZAÇÃO</v>
          </cell>
          <cell r="H73" t="str">
            <v>S</v>
          </cell>
          <cell r="I73" t="str">
            <v>N</v>
          </cell>
          <cell r="J73" t="str">
            <v>655</v>
          </cell>
          <cell r="K73">
            <v>44964</v>
          </cell>
          <cell r="N73">
            <v>7200</v>
          </cell>
        </row>
        <row r="74">
          <cell r="C74" t="str">
            <v>UPAE ESCADA - CG Nº 021/2022</v>
          </cell>
          <cell r="E74" t="str">
            <v>5.5 - Reparo e Manutenção de Máquinas e Equipamentos</v>
          </cell>
          <cell r="F74">
            <v>40893042000113</v>
          </cell>
          <cell r="G74" t="str">
            <v>GERASTEP</v>
          </cell>
          <cell r="H74" t="str">
            <v>S</v>
          </cell>
          <cell r="I74" t="str">
            <v>N</v>
          </cell>
          <cell r="N74">
            <v>760</v>
          </cell>
        </row>
        <row r="75">
          <cell r="C75" t="str">
            <v>UPAE ESCADA - CG Nº 021/2022</v>
          </cell>
          <cell r="E75" t="str">
            <v>5.5 - Reparo e Manutenção de Máquinas e Equipamentos</v>
          </cell>
          <cell r="F75">
            <v>41015157000178</v>
          </cell>
          <cell r="G75" t="str">
            <v>PREVENÇÃO INDUSTRIA COMERCIO E SERVIÇOS</v>
          </cell>
          <cell r="H75" t="str">
            <v>S</v>
          </cell>
          <cell r="I75" t="str">
            <v>N</v>
          </cell>
          <cell r="N75">
            <v>113</v>
          </cell>
        </row>
        <row r="76">
          <cell r="C76" t="str">
            <v>UPAE ESCADA - CG Nº 021/2022</v>
          </cell>
          <cell r="E76" t="str">
            <v>5.4 - Reparo e Manutenção de Bens Imóveis</v>
          </cell>
          <cell r="F76">
            <v>12682965000190</v>
          </cell>
          <cell r="G76" t="str">
            <v>CARDOSO SERVIÇOS DE JARDINAGENS LTDA</v>
          </cell>
          <cell r="H76" t="str">
            <v>S</v>
          </cell>
          <cell r="I76" t="str">
            <v>N</v>
          </cell>
          <cell r="N76">
            <v>850</v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E31" zoomScale="90" zoomScaleNormal="90" workbookViewId="0">
      <selection activeCell="E52" sqref="E52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9039744000194</v>
      </c>
      <c r="B2" s="4" t="str">
        <f>'[1]TCE - ANEXO IV - Preencher'!C11</f>
        <v>UPAE ESCADA - CG Nº 021/2022</v>
      </c>
      <c r="C2" s="4" t="str">
        <f>'[1]TCE - ANEXO IV - Preencher'!E11</f>
        <v>5.20 - Serviços Judicíarios e Cartoriais</v>
      </c>
      <c r="D2" s="3">
        <f>'[1]TCE - ANEXO IV - Preencher'!F11</f>
        <v>9039744000194</v>
      </c>
      <c r="E2" s="5" t="str">
        <f>'[1]TCE - ANEXO IV - Preencher'!G11</f>
        <v>CARTORIO ÚNICO DE ESCADA - FUNDO FIXO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45.15</v>
      </c>
    </row>
    <row r="3" spans="1:12" s="8" customFormat="1" ht="19.5" customHeight="1" x14ac:dyDescent="0.2">
      <c r="A3" s="3">
        <f>IFERROR(VLOOKUP(B3,'[1]DADOS (OCULTAR)'!$Q$3:$S$135,3,0),"")</f>
        <v>9039744000194</v>
      </c>
      <c r="B3" s="4" t="str">
        <f>'[1]TCE - ANEXO IV - Preencher'!C12</f>
        <v>UPAE ESCADA - CG Nº 021/2022</v>
      </c>
      <c r="C3" s="4" t="str">
        <f>'[1]TCE - ANEXO IV - Preencher'!E12</f>
        <v>5.20 - Serviços Judicíarios e Cartoriais</v>
      </c>
      <c r="D3" s="3">
        <f>'[1]TCE - ANEXO IV - Preencher'!F12</f>
        <v>9039744000194</v>
      </c>
      <c r="E3" s="5" t="str">
        <f>'[1]TCE - ANEXO IV - Preencher'!G12</f>
        <v>CARTORIO ÚNICO DE ESCADA - FUNDO FIXO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64.5</v>
      </c>
    </row>
    <row r="4" spans="1:12" s="8" customFormat="1" ht="19.5" customHeight="1" x14ac:dyDescent="0.2">
      <c r="A4" s="3">
        <f>IFERROR(VLOOKUP(B4,'[1]DADOS (OCULTAR)'!$Q$3:$S$135,3,0),"")</f>
        <v>9039744000194</v>
      </c>
      <c r="B4" s="4" t="str">
        <f>'[1]TCE - ANEXO IV - Preencher'!C13</f>
        <v>UPAE ESCADA - CG Nº 021/2022</v>
      </c>
      <c r="C4" s="4" t="str">
        <f>'[1]TCE - ANEXO IV - Preencher'!E13</f>
        <v>5.18 - Teledonia Fixa</v>
      </c>
      <c r="D4" s="3">
        <f>'[1]TCE - ANEXO IV - Preencher'!F13</f>
        <v>3423730000193</v>
      </c>
      <c r="E4" s="5" t="str">
        <f>'[1]TCE - ANEXO IV - Preencher'!G13</f>
        <v>SMART TELECOMUNICAÇÕES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1691.55</v>
      </c>
    </row>
    <row r="5" spans="1:12" s="8" customFormat="1" ht="19.5" customHeight="1" x14ac:dyDescent="0.2">
      <c r="A5" s="3">
        <f>IFERROR(VLOOKUP(B5,'[1]DADOS (OCULTAR)'!$Q$3:$S$135,3,0),"")</f>
        <v>9039744000194</v>
      </c>
      <c r="B5" s="4" t="str">
        <f>'[1]TCE - ANEXO IV - Preencher'!C14</f>
        <v>UPAE ESCADA - CG Nº 021/2022</v>
      </c>
      <c r="C5" s="4" t="str">
        <f>'[1]TCE - ANEXO IV - Preencher'!E14</f>
        <v>5.13 - Água e Esgoto</v>
      </c>
      <c r="D5" s="3">
        <f>'[1]TCE - ANEXO IV - Preencher'!F14</f>
        <v>9769035000164</v>
      </c>
      <c r="E5" s="5" t="str">
        <f>'[1]TCE - ANEXO IV - Preencher'!G14</f>
        <v>COMPESA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409.4</v>
      </c>
    </row>
    <row r="6" spans="1:12" s="8" customFormat="1" ht="19.5" customHeight="1" x14ac:dyDescent="0.2">
      <c r="A6" s="3">
        <f>IFERROR(VLOOKUP(B6,'[1]DADOS (OCULTAR)'!$Q$3:$S$135,3,0),"")</f>
        <v>9039744000194</v>
      </c>
      <c r="B6" s="4" t="str">
        <f>'[1]TCE - ANEXO IV - Preencher'!C15</f>
        <v>UPAE ESCADA - CG Nº 021/2022</v>
      </c>
      <c r="C6" s="4" t="str">
        <f>'[1]TCE - ANEXO IV - Preencher'!E15</f>
        <v>5.12 - Energia Elétrica</v>
      </c>
      <c r="D6" s="3">
        <f>'[1]TCE - ANEXO IV - Preencher'!F15</f>
        <v>10835932000108</v>
      </c>
      <c r="E6" s="5" t="str">
        <f>'[1]TCE - ANEXO IV - Preencher'!G15</f>
        <v>CELPE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11314.56</v>
      </c>
    </row>
    <row r="7" spans="1:12" s="8" customFormat="1" ht="19.5" customHeight="1" x14ac:dyDescent="0.2">
      <c r="A7" s="3">
        <f>IFERROR(VLOOKUP(B7,'[1]DADOS (OCULTAR)'!$Q$3:$S$135,3,0),"")</f>
        <v>9039744000194</v>
      </c>
      <c r="B7" s="4" t="str">
        <f>'[1]TCE - ANEXO IV - Preencher'!C16</f>
        <v>UPAE ESCADA - CG Nº 021/2022</v>
      </c>
      <c r="C7" s="4" t="str">
        <f>'[1]TCE - ANEXO IV - Preencher'!E16</f>
        <v>5.3 - Locação de Máquinas e Equipamentos</v>
      </c>
      <c r="D7" s="3">
        <f>'[1]TCE - ANEXO IV - Preencher'!F16</f>
        <v>24801362000140</v>
      </c>
      <c r="E7" s="5" t="str">
        <f>'[1]TCE - ANEXO IV - Preencher'!G16</f>
        <v>AMD TECNOLOGIA DA INFORMAÇÃO E SISTEMAS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8943</v>
      </c>
    </row>
    <row r="8" spans="1:12" s="8" customFormat="1" ht="19.5" customHeight="1" x14ac:dyDescent="0.2">
      <c r="A8" s="3">
        <f>IFERROR(VLOOKUP(B8,'[1]DADOS (OCULTAR)'!$Q$3:$S$135,3,0),"")</f>
        <v>9039744000194</v>
      </c>
      <c r="B8" s="4" t="str">
        <f>'[1]TCE - ANEXO IV - Preencher'!C17</f>
        <v>UPAE ESCADA - CG Nº 021/2022</v>
      </c>
      <c r="C8" s="4" t="str">
        <f>'[1]TCE - ANEXO IV - Preencher'!E17</f>
        <v>5.3 - Locação de Máquinas e Equipamentos</v>
      </c>
      <c r="D8" s="3">
        <f>'[1]TCE - ANEXO IV - Preencher'!F17</f>
        <v>26081685000131</v>
      </c>
      <c r="E8" s="5" t="str">
        <f>'[1]TCE - ANEXO IV - Preencher'!G17</f>
        <v>CG REFRIGERAÇÕES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221</v>
      </c>
    </row>
    <row r="9" spans="1:12" s="8" customFormat="1" ht="19.5" customHeight="1" x14ac:dyDescent="0.2">
      <c r="A9" s="3">
        <f>IFERROR(VLOOKUP(B9,'[1]DADOS (OCULTAR)'!$Q$3:$S$135,3,0),"")</f>
        <v>9039744000194</v>
      </c>
      <c r="B9" s="4" t="str">
        <f>'[1]TCE - ANEXO IV - Preencher'!C18</f>
        <v>UPAE ESCADA - CG Nº 021/2022</v>
      </c>
      <c r="C9" s="4" t="str">
        <f>'[1]TCE - ANEXO IV - Preencher'!E18</f>
        <v>5.3 - Locação de Máquinas e Equipamentos</v>
      </c>
      <c r="D9" s="3">
        <f>'[1]TCE - ANEXO IV - Preencher'!F18</f>
        <v>10279299000119</v>
      </c>
      <c r="E9" s="5" t="str">
        <f>'[1]TCE - ANEXO IV - Preencher'!G18</f>
        <v>RGRAPH COMERCIO E SERVIÇOS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1740</v>
      </c>
    </row>
    <row r="10" spans="1:12" s="8" customFormat="1" ht="19.5" customHeight="1" x14ac:dyDescent="0.2">
      <c r="A10" s="3">
        <f>IFERROR(VLOOKUP(B10,'[1]DADOS (OCULTAR)'!$Q$3:$S$135,3,0),"")</f>
        <v>9039744000194</v>
      </c>
      <c r="B10" s="4" t="str">
        <f>'[1]TCE - ANEXO IV - Preencher'!C19</f>
        <v>UPAE ESCADA - CG Nº 021/2022</v>
      </c>
      <c r="C10" s="4" t="str">
        <f>'[1]TCE - ANEXO IV - Preencher'!E19</f>
        <v>5.3 - Locação de Máquinas e Equipamentos</v>
      </c>
      <c r="D10" s="3">
        <f>'[1]TCE - ANEXO IV - Preencher'!F19</f>
        <v>44283333000574</v>
      </c>
      <c r="E10" s="5" t="str">
        <f>'[1]TCE - ANEXO IV - Preencher'!G19</f>
        <v>SCM PARTICIPAÇÕES AS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1520</v>
      </c>
    </row>
    <row r="11" spans="1:12" s="8" customFormat="1" ht="19.5" customHeight="1" x14ac:dyDescent="0.2">
      <c r="A11" s="3">
        <f>IFERROR(VLOOKUP(B11,'[1]DADOS (OCULTAR)'!$Q$3:$S$135,3,0),"")</f>
        <v>9039744000194</v>
      </c>
      <c r="B11" s="4" t="str">
        <f>'[1]TCE - ANEXO IV - Preencher'!C20</f>
        <v>UPAE ESCADA - CG Nº 021/2022</v>
      </c>
      <c r="C11" s="4" t="str">
        <f>'[1]TCE - ANEXO IV - Preencher'!E20</f>
        <v>5.1 - Locação de Equipamentos Médicos-Hospitalares</v>
      </c>
      <c r="D11" s="3">
        <f>'[1]TCE - ANEXO IV - Preencher'!F20</f>
        <v>24050462000181</v>
      </c>
      <c r="E11" s="5" t="str">
        <f>'[1]TCE - ANEXO IV - Preencher'!G20</f>
        <v>SUPREMA L LIMA SOLUÇÕES E LOCAÇÕES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359</v>
      </c>
      <c r="I11" s="6">
        <f>IF('[1]TCE - ANEXO IV - Preencher'!K20="","",'[1]TCE - ANEXO IV - Preencher'!K20)</f>
        <v>44963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2600054</v>
      </c>
      <c r="L11" s="7">
        <f>'[1]TCE - ANEXO IV - Preencher'!N20</f>
        <v>1670</v>
      </c>
    </row>
    <row r="12" spans="1:12" s="8" customFormat="1" ht="19.5" customHeight="1" x14ac:dyDescent="0.2">
      <c r="A12" s="3">
        <f>IFERROR(VLOOKUP(B12,'[1]DADOS (OCULTAR)'!$Q$3:$S$135,3,0),"")</f>
        <v>9039744000194</v>
      </c>
      <c r="B12" s="4" t="str">
        <f>'[1]TCE - ANEXO IV - Preencher'!C21</f>
        <v>UPAE ESCADA - CG Nº 021/2022</v>
      </c>
      <c r="C12" s="4" t="str">
        <f>'[1]TCE - ANEXO IV - Preencher'!E21</f>
        <v>4.99 - Outros Serviços de Terceiros Pessoa Física</v>
      </c>
      <c r="D12" s="3">
        <f>'[1]TCE - ANEXO IV - Preencher'!F21</f>
        <v>13833442484</v>
      </c>
      <c r="E12" s="5" t="str">
        <f>'[1]TCE - ANEXO IV - Preencher'!G21</f>
        <v>MARIA BEATRIZ ABREU DOS SANTOS - ALIMENTAÇÃO TREINAMENTO</v>
      </c>
      <c r="F12" s="5" t="str">
        <f>'[1]TCE - ANEXO IV - Preencher'!H21</f>
        <v>B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41.22</v>
      </c>
    </row>
    <row r="13" spans="1:12" s="8" customFormat="1" ht="19.5" customHeight="1" x14ac:dyDescent="0.2">
      <c r="A13" s="3">
        <f>IFERROR(VLOOKUP(B13,'[1]DADOS (OCULTAR)'!$Q$3:$S$135,3,0),"")</f>
        <v>9039744000194</v>
      </c>
      <c r="B13" s="4" t="str">
        <f>'[1]TCE - ANEXO IV - Preencher'!C22</f>
        <v>UPAE ESCADA - CG Nº 021/2022</v>
      </c>
      <c r="C13" s="4" t="str">
        <f>'[1]TCE - ANEXO IV - Preencher'!E22</f>
        <v>4.99 - Outros Serviços de Terceiros Pessoa Física</v>
      </c>
      <c r="D13" s="3">
        <f>'[1]TCE - ANEXO IV - Preencher'!F22</f>
        <v>13833442484</v>
      </c>
      <c r="E13" s="5" t="str">
        <f>'[1]TCE - ANEXO IV - Preencher'!G22</f>
        <v>MARIA BEATRIZ ABREU DOS SANTOS - ALIMENTAÇÃO TREINAMENTO</v>
      </c>
      <c r="F13" s="5" t="str">
        <f>'[1]TCE - ANEXO IV - Preencher'!H22</f>
        <v>B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41.66</v>
      </c>
    </row>
    <row r="14" spans="1:12" s="8" customFormat="1" ht="19.5" customHeight="1" x14ac:dyDescent="0.2">
      <c r="A14" s="3">
        <f>IFERROR(VLOOKUP(B14,'[1]DADOS (OCULTAR)'!$Q$3:$S$135,3,0),"")</f>
        <v>9039744000194</v>
      </c>
      <c r="B14" s="4" t="str">
        <f>'[1]TCE - ANEXO IV - Preencher'!C23</f>
        <v>UPAE ESCADA - CG Nº 021/2022</v>
      </c>
      <c r="C14" s="4" t="str">
        <f>'[1]TCE - ANEXO IV - Preencher'!E23</f>
        <v>4.99 - Outros Serviços de Terceiros Pessoa Física</v>
      </c>
      <c r="D14" s="3">
        <f>'[1]TCE - ANEXO IV - Preencher'!F23</f>
        <v>13833442484</v>
      </c>
      <c r="E14" s="5" t="str">
        <f>'[1]TCE - ANEXO IV - Preencher'!G23</f>
        <v>MARIA BEATRIZ ABREU DOS SANTOS - ALIMENTAÇÃO TREINAMENTO</v>
      </c>
      <c r="F14" s="5" t="str">
        <f>'[1]TCE - ANEXO IV - Preencher'!H23</f>
        <v>B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21.8</v>
      </c>
    </row>
    <row r="15" spans="1:12" s="8" customFormat="1" ht="19.5" customHeight="1" x14ac:dyDescent="0.2">
      <c r="A15" s="3">
        <f>IFERROR(VLOOKUP(B15,'[1]DADOS (OCULTAR)'!$Q$3:$S$135,3,0),"")</f>
        <v>9039744000194</v>
      </c>
      <c r="B15" s="4" t="str">
        <f>'[1]TCE - ANEXO IV - Preencher'!C24</f>
        <v>UPAE ESCADA - CG Nº 021/2022</v>
      </c>
      <c r="C15" s="4" t="str">
        <f>'[1]TCE - ANEXO IV - Preencher'!E24</f>
        <v>5.16 - Serviços Médico-Hospitalares, Odotonlogia e Laboratoriais</v>
      </c>
      <c r="D15" s="3">
        <f>'[1]TCE - ANEXO IV - Preencher'!F24</f>
        <v>21204660000164</v>
      </c>
      <c r="E15" s="5" t="str">
        <f>'[1]TCE - ANEXO IV - Preencher'!G24</f>
        <v>OFTALMO PRIME LTDA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648</v>
      </c>
      <c r="I15" s="6">
        <f>IF('[1]TCE - ANEXO IV - Preencher'!K24="","",'[1]TCE - ANEXO IV - Preencher'!K24)</f>
        <v>44963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8480</v>
      </c>
    </row>
    <row r="16" spans="1:12" s="8" customFormat="1" ht="19.5" customHeight="1" x14ac:dyDescent="0.2">
      <c r="A16" s="3">
        <f>IFERROR(VLOOKUP(B16,'[1]DADOS (OCULTAR)'!$Q$3:$S$135,3,0),"")</f>
        <v>9039744000194</v>
      </c>
      <c r="B16" s="4" t="str">
        <f>'[1]TCE - ANEXO IV - Preencher'!C25</f>
        <v>UPAE ESCADA - CG Nº 021/2022</v>
      </c>
      <c r="C16" s="4" t="str">
        <f>'[1]TCE - ANEXO IV - Preencher'!E25</f>
        <v>5.16 - Serviços Médico-Hospitalares, Odotonlogia e Laboratoriais</v>
      </c>
      <c r="D16" s="3">
        <f>'[1]TCE - ANEXO IV - Preencher'!F25</f>
        <v>37055071000100</v>
      </c>
      <c r="E16" s="5" t="str">
        <f>'[1]TCE - ANEXO IV - Preencher'!G25</f>
        <v>INDIK SERVIÇOES MÉDICOS DE SAÚDE LTDA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444</v>
      </c>
      <c r="I16" s="6">
        <f>IF('[1]TCE - ANEXO IV - Preencher'!K25="","",'[1]TCE - ANEXO IV - Preencher'!K25)</f>
        <v>44965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5280</v>
      </c>
    </row>
    <row r="17" spans="1:12" s="8" customFormat="1" ht="19.5" customHeight="1" x14ac:dyDescent="0.2">
      <c r="A17" s="3">
        <f>IFERROR(VLOOKUP(B17,'[1]DADOS (OCULTAR)'!$Q$3:$S$135,3,0),"")</f>
        <v>9039744000194</v>
      </c>
      <c r="B17" s="4" t="str">
        <f>'[1]TCE - ANEXO IV - Preencher'!C26</f>
        <v>UPAE ESCADA - CG Nº 021/2022</v>
      </c>
      <c r="C17" s="4" t="str">
        <f>'[1]TCE - ANEXO IV - Preencher'!E26</f>
        <v>5.16 - Serviços Médico-Hospitalares, Odotonlogia e Laboratoriais</v>
      </c>
      <c r="D17" s="3">
        <f>'[1]TCE - ANEXO IV - Preencher'!F26</f>
        <v>24881506000115</v>
      </c>
      <c r="E17" s="5" t="str">
        <f>'[1]TCE - ANEXO IV - Preencher'!G26</f>
        <v xml:space="preserve">MEDICANDO ATENDIMENTO MÉDICO ESPECIALIZADO ME 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52</v>
      </c>
      <c r="I17" s="6">
        <f>IF('[1]TCE - ANEXO IV - Preencher'!K26="","",'[1]TCE - ANEXO IV - Preencher'!K26)</f>
        <v>44963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5280</v>
      </c>
    </row>
    <row r="18" spans="1:12" s="8" customFormat="1" ht="19.5" customHeight="1" x14ac:dyDescent="0.2">
      <c r="A18" s="3">
        <f>IFERROR(VLOOKUP(B18,'[1]DADOS (OCULTAR)'!$Q$3:$S$135,3,0),"")</f>
        <v>9039744000194</v>
      </c>
      <c r="B18" s="4" t="str">
        <f>'[1]TCE - ANEXO IV - Preencher'!C27</f>
        <v>UPAE ESCADA - CG Nº 021/2022</v>
      </c>
      <c r="C18" s="4" t="str">
        <f>'[1]TCE - ANEXO IV - Preencher'!E27</f>
        <v>5.16 - Serviços Médico-Hospitalares, Odotonlogia e Laboratoriais</v>
      </c>
      <c r="D18" s="3">
        <f>'[1]TCE - ANEXO IV - Preencher'!F27</f>
        <v>24881506000115</v>
      </c>
      <c r="E18" s="5" t="str">
        <f>'[1]TCE - ANEXO IV - Preencher'!G27</f>
        <v xml:space="preserve">MEDICANDO ATENDIMENTO MÉDICO ESPECIALIZADO ME 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53</v>
      </c>
      <c r="I18" s="6">
        <f>IF('[1]TCE - ANEXO IV - Preencher'!K27="","",'[1]TCE - ANEXO IV - Preencher'!K27)</f>
        <v>44963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5280</v>
      </c>
    </row>
    <row r="19" spans="1:12" s="8" customFormat="1" ht="19.5" customHeight="1" x14ac:dyDescent="0.2">
      <c r="A19" s="3">
        <f>IFERROR(VLOOKUP(B19,'[1]DADOS (OCULTAR)'!$Q$3:$S$135,3,0),"")</f>
        <v>9039744000194</v>
      </c>
      <c r="B19" s="4" t="str">
        <f>'[1]TCE - ANEXO IV - Preencher'!C28</f>
        <v>UPAE ESCADA - CG Nº 021/2022</v>
      </c>
      <c r="C19" s="4" t="str">
        <f>'[1]TCE - ANEXO IV - Preencher'!E28</f>
        <v>5.16 - Serviços Médico-Hospitalares, Odotonlogia e Laboratoriais</v>
      </c>
      <c r="D19" s="3">
        <f>'[1]TCE - ANEXO IV - Preencher'!F28</f>
        <v>40138078000272</v>
      </c>
      <c r="E19" s="5" t="str">
        <f>'[1]TCE - ANEXO IV - Preencher'!G28</f>
        <v>FIDELIS MEDICINA E SAÚDE LTDA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164</v>
      </c>
      <c r="I19" s="6">
        <f>IF('[1]TCE - ANEXO IV - Preencher'!K28="","",'[1]TCE - ANEXO IV - Preencher'!K28)</f>
        <v>44960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1320</v>
      </c>
    </row>
    <row r="20" spans="1:12" s="8" customFormat="1" ht="19.5" customHeight="1" x14ac:dyDescent="0.2">
      <c r="A20" s="3">
        <f>IFERROR(VLOOKUP(B20,'[1]DADOS (OCULTAR)'!$Q$3:$S$135,3,0),"")</f>
        <v>9039744000194</v>
      </c>
      <c r="B20" s="4" t="str">
        <f>'[1]TCE - ANEXO IV - Preencher'!C29</f>
        <v>UPAE ESCADA - CG Nº 021/2022</v>
      </c>
      <c r="C20" s="4" t="str">
        <f>'[1]TCE - ANEXO IV - Preencher'!E29</f>
        <v>5.16 - Serviços Médico-Hospitalares, Odotonlogia e Laboratoriais</v>
      </c>
      <c r="D20" s="3">
        <f>'[1]TCE - ANEXO IV - Preencher'!F29</f>
        <v>24881506000115</v>
      </c>
      <c r="E20" s="5" t="str">
        <f>'[1]TCE - ANEXO IV - Preencher'!G29</f>
        <v xml:space="preserve">MEDICANDO ATENDIMENTO MÉDICO ESPECIALIZADO ME 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50</v>
      </c>
      <c r="I20" s="6">
        <f>IF('[1]TCE - ANEXO IV - Preencher'!K29="","",'[1]TCE - ANEXO IV - Preencher'!K29)</f>
        <v>44963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5280</v>
      </c>
    </row>
    <row r="21" spans="1:12" s="8" customFormat="1" ht="19.5" customHeight="1" x14ac:dyDescent="0.2">
      <c r="A21" s="3">
        <f>IFERROR(VLOOKUP(B21,'[1]DADOS (OCULTAR)'!$Q$3:$S$135,3,0),"")</f>
        <v>9039744000194</v>
      </c>
      <c r="B21" s="4" t="str">
        <f>'[1]TCE - ANEXO IV - Preencher'!C30</f>
        <v>UPAE ESCADA - CG Nº 021/2022</v>
      </c>
      <c r="C21" s="4" t="str">
        <f>'[1]TCE - ANEXO IV - Preencher'!E30</f>
        <v>5.16 - Serviços Médico-Hospitalares, Odotonlogia e Laboratoriais</v>
      </c>
      <c r="D21" s="3">
        <f>'[1]TCE - ANEXO IV - Preencher'!F30</f>
        <v>24881506000115</v>
      </c>
      <c r="E21" s="5" t="str">
        <f>'[1]TCE - ANEXO IV - Preencher'!G30</f>
        <v xml:space="preserve">MEDICANDO ATENDIMENTO MÉDICO ESPECIALIZADO ME 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51</v>
      </c>
      <c r="I21" s="6">
        <f>IF('[1]TCE - ANEXO IV - Preencher'!K30="","",'[1]TCE - ANEXO IV - Preencher'!K30)</f>
        <v>44963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2640</v>
      </c>
    </row>
    <row r="22" spans="1:12" s="8" customFormat="1" ht="19.5" customHeight="1" x14ac:dyDescent="0.2">
      <c r="A22" s="3">
        <f>IFERROR(VLOOKUP(B22,'[1]DADOS (OCULTAR)'!$Q$3:$S$135,3,0),"")</f>
        <v>9039744000194</v>
      </c>
      <c r="B22" s="4" t="str">
        <f>'[1]TCE - ANEXO IV - Preencher'!C31</f>
        <v>UPAE ESCADA - CG Nº 021/2022</v>
      </c>
      <c r="C22" s="4" t="str">
        <f>'[1]TCE - ANEXO IV - Preencher'!E31</f>
        <v>5.16 - Serviços Médico-Hospitalares, Odotonlogia e Laboratoriais</v>
      </c>
      <c r="D22" s="3">
        <f>'[1]TCE - ANEXO IV - Preencher'!F31</f>
        <v>2682238000170</v>
      </c>
      <c r="E22" s="5" t="str">
        <f>'[1]TCE - ANEXO IV - Preencher'!G31</f>
        <v>CENTRO CLÍNICO PROFESSOR ELCIO LIMA LTDA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771</v>
      </c>
      <c r="I22" s="6">
        <f>IF('[1]TCE - ANEXO IV - Preencher'!K31="","",'[1]TCE - ANEXO IV - Preencher'!K31)</f>
        <v>44963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5280</v>
      </c>
    </row>
    <row r="23" spans="1:12" s="8" customFormat="1" ht="19.5" customHeight="1" x14ac:dyDescent="0.2">
      <c r="A23" s="3">
        <f>IFERROR(VLOOKUP(B23,'[1]DADOS (OCULTAR)'!$Q$3:$S$135,3,0),"")</f>
        <v>9039744000194</v>
      </c>
      <c r="B23" s="4" t="str">
        <f>'[1]TCE - ANEXO IV - Preencher'!C32</f>
        <v>UPAE ESCADA - CG Nº 021/2022</v>
      </c>
      <c r="C23" s="4" t="str">
        <f>'[1]TCE - ANEXO IV - Preencher'!E32</f>
        <v>5.16 - Serviços Médico-Hospitalares, Odotonlogia e Laboratoriais</v>
      </c>
      <c r="D23" s="3">
        <f>'[1]TCE - ANEXO IV - Preencher'!F32</f>
        <v>29266040000161</v>
      </c>
      <c r="E23" s="5" t="str">
        <f>'[1]TCE - ANEXO IV - Preencher'!G32</f>
        <v>DGI SERVIÇOS MÉDICOS E HOSPIYALARES LTDA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60</v>
      </c>
      <c r="I23" s="6">
        <f>IF('[1]TCE - ANEXO IV - Preencher'!K32="","",'[1]TCE - ANEXO IV - Preencher'!K32)</f>
        <v>44963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1320</v>
      </c>
    </row>
    <row r="24" spans="1:12" s="8" customFormat="1" ht="19.5" customHeight="1" x14ac:dyDescent="0.2">
      <c r="A24" s="3">
        <f>IFERROR(VLOOKUP(B24,'[1]DADOS (OCULTAR)'!$Q$3:$S$135,3,0),"")</f>
        <v>9039744000194</v>
      </c>
      <c r="B24" s="4" t="str">
        <f>'[1]TCE - ANEXO IV - Preencher'!C33</f>
        <v>UPAE ESCADA - CG Nº 021/2022</v>
      </c>
      <c r="C24" s="4" t="str">
        <f>'[1]TCE - ANEXO IV - Preencher'!E33</f>
        <v>5.16 - Serviços Médico-Hospitalares, Odotonlogia e Laboratoriais</v>
      </c>
      <c r="D24" s="3">
        <f>'[1]TCE - ANEXO IV - Preencher'!F33</f>
        <v>29266040000161</v>
      </c>
      <c r="E24" s="5" t="str">
        <f>'[1]TCE - ANEXO IV - Preencher'!G33</f>
        <v>DGI SERVIÇOS MÉDICOS E HOSPIYALARES LTDA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58</v>
      </c>
      <c r="I24" s="6">
        <f>IF('[1]TCE - ANEXO IV - Preencher'!K33="","",'[1]TCE - ANEXO IV - Preencher'!K33)</f>
        <v>44963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1900</v>
      </c>
    </row>
    <row r="25" spans="1:12" s="8" customFormat="1" ht="19.5" customHeight="1" x14ac:dyDescent="0.2">
      <c r="A25" s="3">
        <f>IFERROR(VLOOKUP(B25,'[1]DADOS (OCULTAR)'!$Q$3:$S$135,3,0),"")</f>
        <v>9039744000194</v>
      </c>
      <c r="B25" s="4" t="str">
        <f>'[1]TCE - ANEXO IV - Preencher'!C34</f>
        <v>UPAE ESCADA - CG Nº 021/2022</v>
      </c>
      <c r="C25" s="4" t="str">
        <f>'[1]TCE - ANEXO IV - Preencher'!E34</f>
        <v>5.16 - Serviços Médico-Hospitalares, Odotonlogia e Laboratoriais</v>
      </c>
      <c r="D25" s="3">
        <f>'[1]TCE - ANEXO IV - Preencher'!F34</f>
        <v>24881506000115</v>
      </c>
      <c r="E25" s="5" t="str">
        <f>'[1]TCE - ANEXO IV - Preencher'!G34</f>
        <v xml:space="preserve">MEDICANDO ATENDIMENTO MÉDICO ESPECIALIZADO ME 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54</v>
      </c>
      <c r="I25" s="6">
        <f>IF('[1]TCE - ANEXO IV - Preencher'!K34="","",'[1]TCE - ANEXO IV - Preencher'!K34)</f>
        <v>44963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5280</v>
      </c>
    </row>
    <row r="26" spans="1:12" s="8" customFormat="1" ht="19.5" customHeight="1" x14ac:dyDescent="0.2">
      <c r="A26" s="3">
        <f>IFERROR(VLOOKUP(B26,'[1]DADOS (OCULTAR)'!$Q$3:$S$135,3,0),"")</f>
        <v>9039744000194</v>
      </c>
      <c r="B26" s="4" t="str">
        <f>'[1]TCE - ANEXO IV - Preencher'!C35</f>
        <v>UPAE ESCADA - CG Nº 021/2022</v>
      </c>
      <c r="C26" s="4" t="str">
        <f>'[1]TCE - ANEXO IV - Preencher'!E35</f>
        <v>5.16 - Serviços Médico-Hospitalares, Odotonlogia e Laboratoriais</v>
      </c>
      <c r="D26" s="3">
        <f>'[1]TCE - ANEXO IV - Preencher'!F35</f>
        <v>33115827000108</v>
      </c>
      <c r="E26" s="5" t="str">
        <f>'[1]TCE - ANEXO IV - Preencher'!G35</f>
        <v>FPRMED SERVIÇOS MÉDICOS LTDA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470</v>
      </c>
      <c r="I26" s="6">
        <f>IF('[1]TCE - ANEXO IV - Preencher'!K35="","",'[1]TCE - ANEXO IV - Preencher'!K35)</f>
        <v>44958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5280</v>
      </c>
    </row>
    <row r="27" spans="1:12" s="8" customFormat="1" ht="19.5" customHeight="1" x14ac:dyDescent="0.2">
      <c r="A27" s="3">
        <f>IFERROR(VLOOKUP(B27,'[1]DADOS (OCULTAR)'!$Q$3:$S$135,3,0),"")</f>
        <v>9039744000194</v>
      </c>
      <c r="B27" s="4" t="str">
        <f>'[1]TCE - ANEXO IV - Preencher'!C36</f>
        <v>UPAE ESCADA - CG Nº 021/2022</v>
      </c>
      <c r="C27" s="4" t="str">
        <f>'[1]TCE - ANEXO IV - Preencher'!E36</f>
        <v>5.16 - Serviços Médico-Hospitalares, Odotonlogia e Laboratoriais</v>
      </c>
      <c r="D27" s="3">
        <f>'[1]TCE - ANEXO IV - Preencher'!F36</f>
        <v>32352786000100</v>
      </c>
      <c r="E27" s="5" t="str">
        <f>'[1]TCE - ANEXO IV - Preencher'!G36</f>
        <v>CAMILLA LINS E LUCIANO MOUREIRA SERVIÇOS MÉDICOS LTDA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88</v>
      </c>
      <c r="I27" s="6">
        <f>IF('[1]TCE - ANEXO IV - Preencher'!K36="","",'[1]TCE - ANEXO IV - Preencher'!K36)</f>
        <v>44958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5280</v>
      </c>
    </row>
    <row r="28" spans="1:12" s="8" customFormat="1" ht="19.5" customHeight="1" x14ac:dyDescent="0.2">
      <c r="A28" s="3">
        <f>IFERROR(VLOOKUP(B28,'[1]DADOS (OCULTAR)'!$Q$3:$S$135,3,0),"")</f>
        <v>9039744000194</v>
      </c>
      <c r="B28" s="4" t="str">
        <f>'[1]TCE - ANEXO IV - Preencher'!C37</f>
        <v>UPAE ESCADA - CG Nº 021/2022</v>
      </c>
      <c r="C28" s="4" t="str">
        <f>'[1]TCE - ANEXO IV - Preencher'!E37</f>
        <v>5.16 - Serviços Médico-Hospitalares, Odotonlogia e Laboratoriais</v>
      </c>
      <c r="D28" s="3">
        <f>'[1]TCE - ANEXO IV - Preencher'!F37</f>
        <v>29870479000107</v>
      </c>
      <c r="E28" s="5" t="str">
        <f>'[1]TCE - ANEXO IV - Preencher'!G37</f>
        <v>CARDIOMETABÓLICO SERVIÇOS MÉDICOS LTDA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1366</v>
      </c>
      <c r="I28" s="6">
        <f>IF('[1]TCE - ANEXO IV - Preencher'!K37="","",'[1]TCE - ANEXO IV - Preencher'!K37)</f>
        <v>44958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5280</v>
      </c>
    </row>
    <row r="29" spans="1:12" s="8" customFormat="1" ht="19.5" customHeight="1" x14ac:dyDescent="0.2">
      <c r="A29" s="3">
        <f>IFERROR(VLOOKUP(B29,'[1]DADOS (OCULTAR)'!$Q$3:$S$135,3,0),"")</f>
        <v>9039744000194</v>
      </c>
      <c r="B29" s="4" t="str">
        <f>'[1]TCE - ANEXO IV - Preencher'!C38</f>
        <v>UPAE ESCADA - CG Nº 021/2022</v>
      </c>
      <c r="C29" s="4" t="str">
        <f>'[1]TCE - ANEXO IV - Preencher'!E38</f>
        <v>5.16 - Serviços Médico-Hospitalares, Odotonlogia e Laboratoriais</v>
      </c>
      <c r="D29" s="3">
        <f>'[1]TCE - ANEXO IV - Preencher'!F38</f>
        <v>28943994000107</v>
      </c>
      <c r="E29" s="5" t="str">
        <f>'[1]TCE - ANEXO IV - Preencher'!G38</f>
        <v>DWL SERVIÇOS MÉDICOS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614</v>
      </c>
      <c r="I29" s="6">
        <f>IF('[1]TCE - ANEXO IV - Preencher'!K38="","",'[1]TCE - ANEXO IV - Preencher'!K38)</f>
        <v>44958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5280</v>
      </c>
    </row>
    <row r="30" spans="1:12" s="8" customFormat="1" ht="19.5" customHeight="1" x14ac:dyDescent="0.2">
      <c r="A30" s="3">
        <f>IFERROR(VLOOKUP(B30,'[1]DADOS (OCULTAR)'!$Q$3:$S$135,3,0),"")</f>
        <v>9039744000194</v>
      </c>
      <c r="B30" s="4" t="str">
        <f>'[1]TCE - ANEXO IV - Preencher'!C39</f>
        <v>UPAE ESCADA - CG Nº 021/2022</v>
      </c>
      <c r="C30" s="4" t="str">
        <f>'[1]TCE - ANEXO IV - Preencher'!E39</f>
        <v>5.16 - Serviços Médico-Hospitalares, Odotonlogia e Laboratoriais</v>
      </c>
      <c r="D30" s="3">
        <f>'[1]TCE - ANEXO IV - Preencher'!F39</f>
        <v>27011871000167</v>
      </c>
      <c r="E30" s="5" t="str">
        <f>'[1]TCE - ANEXO IV - Preencher'!G39</f>
        <v>UROLOGIA STADO DE PERNAMBUCO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861</v>
      </c>
      <c r="I30" s="6">
        <f>IF('[1]TCE - ANEXO IV - Preencher'!K39="","",'[1]TCE - ANEXO IV - Preencher'!K39)</f>
        <v>44958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5280</v>
      </c>
    </row>
    <row r="31" spans="1:12" s="8" customFormat="1" ht="19.5" customHeight="1" x14ac:dyDescent="0.2">
      <c r="A31" s="3">
        <f>IFERROR(VLOOKUP(B31,'[1]DADOS (OCULTAR)'!$Q$3:$S$135,3,0),"")</f>
        <v>9039744000194</v>
      </c>
      <c r="B31" s="4" t="str">
        <f>'[1]TCE - ANEXO IV - Preencher'!C40</f>
        <v>UPAE ESCADA - CG Nº 021/2022</v>
      </c>
      <c r="C31" s="4" t="str">
        <f>'[1]TCE - ANEXO IV - Preencher'!E40</f>
        <v>5.16 - Serviços Médico-Hospitalares, Odotonlogia e Laboratoriais</v>
      </c>
      <c r="D31" s="3">
        <f>'[1]TCE - ANEXO IV - Preencher'!F40</f>
        <v>15442310000133</v>
      </c>
      <c r="E31" s="5" t="str">
        <f>'[1]TCE - ANEXO IV - Preencher'!G40</f>
        <v>CARIDIOSAÚDE SERVIÇOS MÉDICOS LTDA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636</v>
      </c>
      <c r="I31" s="6">
        <f>IF('[1]TCE - ANEXO IV - Preencher'!K40="","",'[1]TCE - ANEXO IV - Preencher'!K40)</f>
        <v>44958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5280</v>
      </c>
    </row>
    <row r="32" spans="1:12" s="8" customFormat="1" ht="19.5" customHeight="1" x14ac:dyDescent="0.2">
      <c r="A32" s="3">
        <f>IFERROR(VLOOKUP(B32,'[1]DADOS (OCULTAR)'!$Q$3:$S$135,3,0),"")</f>
        <v>9039744000194</v>
      </c>
      <c r="B32" s="4" t="str">
        <f>'[1]TCE - ANEXO IV - Preencher'!C41</f>
        <v>UPAE ESCADA - CG Nº 021/2022</v>
      </c>
      <c r="C32" s="4" t="str">
        <f>'[1]TCE - ANEXO IV - Preencher'!E41</f>
        <v>5.16 - Serviços Médico-Hospitalares, Odotonlogia e Laboratoriais</v>
      </c>
      <c r="D32" s="3">
        <f>'[1]TCE - ANEXO IV - Preencher'!F41</f>
        <v>15442310000133</v>
      </c>
      <c r="E32" s="5" t="str">
        <f>'[1]TCE - ANEXO IV - Preencher'!G41</f>
        <v>CARIDIOSAÚDE SERVIÇOS MÉDICOS LTDA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634</v>
      </c>
      <c r="I32" s="6">
        <f>IF('[1]TCE - ANEXO IV - Preencher'!K41="","",'[1]TCE - ANEXO IV - Preencher'!K41)</f>
        <v>44958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1320</v>
      </c>
    </row>
    <row r="33" spans="1:12" s="8" customFormat="1" ht="19.5" customHeight="1" x14ac:dyDescent="0.2">
      <c r="A33" s="3">
        <f>IFERROR(VLOOKUP(B33,'[1]DADOS (OCULTAR)'!$Q$3:$S$135,3,0),"")</f>
        <v>9039744000194</v>
      </c>
      <c r="B33" s="4" t="str">
        <f>'[1]TCE - ANEXO IV - Preencher'!C42</f>
        <v>UPAE ESCADA - CG Nº 021/2022</v>
      </c>
      <c r="C33" s="4" t="str">
        <f>'[1]TCE - ANEXO IV - Preencher'!E42</f>
        <v>5.16 - Serviços Médico-Hospitalares, Odotonlogia e Laboratoriais</v>
      </c>
      <c r="D33" s="3">
        <f>'[1]TCE - ANEXO IV - Preencher'!F42</f>
        <v>15442310000133</v>
      </c>
      <c r="E33" s="5" t="str">
        <f>'[1]TCE - ANEXO IV - Preencher'!G42</f>
        <v>CARIDIOSAÚDE SERVIÇOS MÉDICOS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635</v>
      </c>
      <c r="I33" s="6">
        <f>IF('[1]TCE - ANEXO IV - Preencher'!K42="","",'[1]TCE - ANEXO IV - Preencher'!K42)</f>
        <v>44958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6600</v>
      </c>
    </row>
    <row r="34" spans="1:12" s="8" customFormat="1" ht="19.5" customHeight="1" x14ac:dyDescent="0.2">
      <c r="A34" s="3">
        <f>IFERROR(VLOOKUP(B34,'[1]DADOS (OCULTAR)'!$Q$3:$S$135,3,0),"")</f>
        <v>9039744000194</v>
      </c>
      <c r="B34" s="4" t="str">
        <f>'[1]TCE - ANEXO IV - Preencher'!C43</f>
        <v>UPAE ESCADA - CG Nº 021/2022</v>
      </c>
      <c r="C34" s="4" t="str">
        <f>'[1]TCE - ANEXO IV - Preencher'!E43</f>
        <v>5.16 - Serviços Médico-Hospitalares, Odotonlogia e Laboratoriais</v>
      </c>
      <c r="D34" s="3">
        <f>'[1]TCE - ANEXO IV - Preencher'!F43</f>
        <v>46999480000147</v>
      </c>
      <c r="E34" s="5" t="str">
        <f>'[1]TCE - ANEXO IV - Preencher'!G43</f>
        <v>SIMONE AUGUSTA ATIVIDADES MÉDICAS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22</v>
      </c>
      <c r="I34" s="6">
        <f>IF('[1]TCE - ANEXO IV - Preencher'!K43="","",'[1]TCE - ANEXO IV - Preencher'!K43)</f>
        <v>44959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5280</v>
      </c>
    </row>
    <row r="35" spans="1:12" s="8" customFormat="1" ht="19.5" customHeight="1" x14ac:dyDescent="0.2">
      <c r="A35" s="3">
        <f>IFERROR(VLOOKUP(B35,'[1]DADOS (OCULTAR)'!$Q$3:$S$135,3,0),"")</f>
        <v>9039744000194</v>
      </c>
      <c r="B35" s="4" t="str">
        <f>'[1]TCE - ANEXO IV - Preencher'!C44</f>
        <v>UPAE ESCADA - CG Nº 021/2022</v>
      </c>
      <c r="C35" s="4" t="str">
        <f>'[1]TCE - ANEXO IV - Preencher'!E44</f>
        <v>5.16 - Serviços Médico-Hospitalares, Odotonlogia e Laboratoriais</v>
      </c>
      <c r="D35" s="3">
        <f>'[1]TCE - ANEXO IV - Preencher'!F44</f>
        <v>8703825000184</v>
      </c>
      <c r="E35" s="5" t="str">
        <f>'[1]TCE - ANEXO IV - Preencher'!G44</f>
        <v>TELEPACS DIAGNÓSTICO POR IMAGEM LTDA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12963</v>
      </c>
      <c r="I35" s="6">
        <f>IF('[1]TCE - ANEXO IV - Preencher'!K44="","",'[1]TCE - ANEXO IV - Preencher'!K44)</f>
        <v>44958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490</v>
      </c>
    </row>
    <row r="36" spans="1:12" s="8" customFormat="1" ht="19.5" customHeight="1" x14ac:dyDescent="0.2">
      <c r="A36" s="3">
        <f>IFERROR(VLOOKUP(B36,'[1]DADOS (OCULTAR)'!$Q$3:$S$135,3,0),"")</f>
        <v>9039744000194</v>
      </c>
      <c r="B36" s="4" t="str">
        <f>'[1]TCE - ANEXO IV - Preencher'!C45</f>
        <v>UPAE ESCADA - CG Nº 021/2022</v>
      </c>
      <c r="C36" s="4" t="str">
        <f>'[1]TCE - ANEXO IV - Preencher'!E45</f>
        <v>5.16 - Serviços Médico-Hospitalares, Odotonlogia e Laboratoriais</v>
      </c>
      <c r="D36" s="3">
        <f>'[1]TCE - ANEXO IV - Preencher'!F45</f>
        <v>4539279016211</v>
      </c>
      <c r="E36" s="5" t="str">
        <f>'[1]TCE - ANEXO IV - Preencher'!G45</f>
        <v>CIENTIFICALAB PRODUTOS LABORATORIAIS E SISTEMAS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148</v>
      </c>
      <c r="I36" s="6">
        <f>IF('[1]TCE - ANEXO IV - Preencher'!K45="","",'[1]TCE - ANEXO IV - Preencher'!K45)</f>
        <v>44967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14562.95</v>
      </c>
    </row>
    <row r="37" spans="1:12" s="8" customFormat="1" ht="19.5" customHeight="1" x14ac:dyDescent="0.2">
      <c r="A37" s="3">
        <f>IFERROR(VLOOKUP(B37,'[1]DADOS (OCULTAR)'!$Q$3:$S$135,3,0),"")</f>
        <v>9039744000194</v>
      </c>
      <c r="B37" s="4" t="str">
        <f>'[1]TCE - ANEXO IV - Preencher'!C46</f>
        <v>UPAE ESCADA - CG Nº 021/2022</v>
      </c>
      <c r="C37" s="4" t="str">
        <f>'[1]TCE - ANEXO IV - Preencher'!E46</f>
        <v>5.10 - Detetização/Tratamento de Resíduos e Afins</v>
      </c>
      <c r="D37" s="3">
        <f>'[1]TCE - ANEXO IV - Preencher'!F46</f>
        <v>11863530000180</v>
      </c>
      <c r="E37" s="5" t="str">
        <f>'[1]TCE - ANEXO IV - Preencher'!G46</f>
        <v>BRASCON GESTÃO AMBIENTAL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140542</v>
      </c>
      <c r="I37" s="6">
        <f>IF('[1]TCE - ANEXO IV - Preencher'!K46="","",'[1]TCE - ANEXO IV - Preencher'!K46)</f>
        <v>44958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39.78</v>
      </c>
    </row>
    <row r="38" spans="1:12" s="8" customFormat="1" ht="19.5" customHeight="1" x14ac:dyDescent="0.2">
      <c r="A38" s="3">
        <f>IFERROR(VLOOKUP(B38,'[1]DADOS (OCULTAR)'!$Q$3:$S$135,3,0),"")</f>
        <v>9039744000194</v>
      </c>
      <c r="B38" s="4" t="str">
        <f>'[1]TCE - ANEXO IV - Preencher'!C47</f>
        <v>UPAE ESCADA - CG Nº 021/2022</v>
      </c>
      <c r="C38" s="4" t="str">
        <f>'[1]TCE - ANEXO IV - Preencher'!E47</f>
        <v>5.17 - Manutenção de Software, Certificação Digital e Microfilmagem</v>
      </c>
      <c r="D38" s="3">
        <f>'[1]TCE - ANEXO IV - Preencher'!F47</f>
        <v>5401067000151</v>
      </c>
      <c r="E38" s="5" t="str">
        <f>'[1]TCE - ANEXO IV - Preencher'!G47</f>
        <v>TEYKON SOLUÇÕES EM TI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27545</v>
      </c>
      <c r="I38" s="6">
        <f>IF('[1]TCE - ANEXO IV - Preencher'!K47="","",'[1]TCE - ANEXO IV - Preencher'!K47)</f>
        <v>44941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3250</v>
      </c>
    </row>
    <row r="39" spans="1:12" s="8" customFormat="1" ht="19.5" customHeight="1" x14ac:dyDescent="0.2">
      <c r="A39" s="3">
        <f>IFERROR(VLOOKUP(B39,'[1]DADOS (OCULTAR)'!$Q$3:$S$135,3,0),"")</f>
        <v>9039744000194</v>
      </c>
      <c r="B39" s="4" t="str">
        <f>'[1]TCE - ANEXO IV - Preencher'!C48</f>
        <v>UPAE ESCADA - CG Nº 021/2022</v>
      </c>
      <c r="C39" s="4" t="str">
        <f>'[1]TCE - ANEXO IV - Preencher'!E48</f>
        <v>5.17 - Manutenção de Software, Certificação Digital e Microfilmagem</v>
      </c>
      <c r="D39" s="3">
        <f>'[1]TCE - ANEXO IV - Preencher'!F48</f>
        <v>92306257000780</v>
      </c>
      <c r="E39" s="5" t="str">
        <f>'[1]TCE - ANEXO IV - Preencher'!G48</f>
        <v>MV INFORMÁTICA NORDESTE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50773</v>
      </c>
      <c r="I39" s="6">
        <f>IF('[1]TCE - ANEXO IV - Preencher'!K48="","",'[1]TCE - ANEXO IV - Preencher'!K48)</f>
        <v>44935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21666.66</v>
      </c>
    </row>
    <row r="40" spans="1:12" s="8" customFormat="1" ht="19.5" customHeight="1" x14ac:dyDescent="0.2">
      <c r="A40" s="3">
        <f>IFERROR(VLOOKUP(B40,'[1]DADOS (OCULTAR)'!$Q$3:$S$135,3,0),"")</f>
        <v>9039744000194</v>
      </c>
      <c r="B40" s="4" t="str">
        <f>'[1]TCE - ANEXO IV - Preencher'!C49</f>
        <v>UPAE ESCADA - CG Nº 021/2022</v>
      </c>
      <c r="C40" s="4" t="str">
        <f>'[1]TCE - ANEXO IV - Preencher'!E49</f>
        <v>5.17 - Manutenção de Software, Certificação Digital e Microfilmagem</v>
      </c>
      <c r="D40" s="3">
        <f>'[1]TCE - ANEXO IV - Preencher'!F49</f>
        <v>92306257000780</v>
      </c>
      <c r="E40" s="5" t="str">
        <f>'[1]TCE - ANEXO IV - Preencher'!G49</f>
        <v>MV INFORMÁTICA NORDESTE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50774</v>
      </c>
      <c r="I40" s="6">
        <f>IF('[1]TCE - ANEXO IV - Preencher'!K49="","",'[1]TCE - ANEXO IV - Preencher'!K49)</f>
        <v>44935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13885</v>
      </c>
    </row>
    <row r="41" spans="1:12" s="8" customFormat="1" ht="19.5" customHeight="1" x14ac:dyDescent="0.2">
      <c r="A41" s="3">
        <f>IFERROR(VLOOKUP(B41,'[1]DADOS (OCULTAR)'!$Q$3:$S$135,3,0),"")</f>
        <v>9039744000194</v>
      </c>
      <c r="B41" s="4" t="str">
        <f>'[1]TCE - ANEXO IV - Preencher'!C50</f>
        <v>UPAE ESCADA - CG Nº 021/2022</v>
      </c>
      <c r="C41" s="4" t="str">
        <f>'[1]TCE - ANEXO IV - Preencher'!E50</f>
        <v>5.17 - Manutenção de Software, Certificação Digital e Microfilmagem</v>
      </c>
      <c r="D41" s="3">
        <f>'[1]TCE - ANEXO IV - Preencher'!F50</f>
        <v>5020356000100</v>
      </c>
      <c r="E41" s="5" t="str">
        <f>'[1]TCE - ANEXO IV - Preencher'!G50</f>
        <v>BIDWEB COMÉRCIO E SERVIÇOS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5210</v>
      </c>
      <c r="I41" s="6">
        <f>IF('[1]TCE - ANEXO IV - Preencher'!K50="","",'[1]TCE - ANEXO IV - Preencher'!K50)</f>
        <v>44956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2963.72</v>
      </c>
    </row>
    <row r="42" spans="1:12" s="8" customFormat="1" ht="19.5" customHeight="1" x14ac:dyDescent="0.2">
      <c r="A42" s="3">
        <f>IFERROR(VLOOKUP(B42,'[1]DADOS (OCULTAR)'!$Q$3:$S$135,3,0),"")</f>
        <v>9039744000194</v>
      </c>
      <c r="B42" s="4" t="str">
        <f>'[1]TCE - ANEXO IV - Preencher'!C51</f>
        <v>UPAE ESCADA - CG Nº 021/2022</v>
      </c>
      <c r="C42" s="4" t="str">
        <f>'[1]TCE - ANEXO IV - Preencher'!E51</f>
        <v>5.17 - Manutenção de Software, Certificação Digital e Microfilmagem</v>
      </c>
      <c r="D42" s="3">
        <f>'[1]TCE - ANEXO IV - Preencher'!F51</f>
        <v>16783034000130</v>
      </c>
      <c r="E42" s="5" t="str">
        <f>'[1]TCE - ANEXO IV - Preencher'!G51</f>
        <v xml:space="preserve">SÍNTESE LICENCIAMENTO DE PROGRAMA PARA COMPUTADORES 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23979</v>
      </c>
      <c r="I42" s="6">
        <f>IF('[1]TCE - ANEXO IV - Preencher'!K51="","",'[1]TCE - ANEXO IV - Preencher'!K51)</f>
        <v>44929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1000</v>
      </c>
    </row>
    <row r="43" spans="1:12" s="8" customFormat="1" ht="19.5" customHeight="1" x14ac:dyDescent="0.2">
      <c r="A43" s="3">
        <f>IFERROR(VLOOKUP(B43,'[1]DADOS (OCULTAR)'!$Q$3:$S$135,3,0),"")</f>
        <v>9039744000194</v>
      </c>
      <c r="B43" s="4" t="str">
        <f>'[1]TCE - ANEXO IV - Preencher'!C52</f>
        <v>UPAE ESCADA - CG Nº 021/2022</v>
      </c>
      <c r="C43" s="4" t="str">
        <f>'[1]TCE - ANEXO IV - Preencher'!E52</f>
        <v>5.22 - Vigilância Ostensiva / Monitorada</v>
      </c>
      <c r="D43" s="3">
        <f>'[1]TCE - ANEXO IV - Preencher'!F52</f>
        <v>35188179000137</v>
      </c>
      <c r="E43" s="5" t="str">
        <f>'[1]TCE - ANEXO IV - Preencher'!G52</f>
        <v>USINA SEGURANÇA DE VALORES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185</v>
      </c>
      <c r="I43" s="6">
        <f>IF('[1]TCE - ANEXO IV - Preencher'!K52="","",'[1]TCE - ANEXO IV - Preencher'!K52)</f>
        <v>44958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9650</v>
      </c>
    </row>
    <row r="44" spans="1:12" s="8" customFormat="1" ht="19.5" customHeight="1" x14ac:dyDescent="0.2">
      <c r="A44" s="3">
        <f>IFERROR(VLOOKUP(B44,'[1]DADOS (OCULTAR)'!$Q$3:$S$135,3,0),"")</f>
        <v>9039744000194</v>
      </c>
      <c r="B44" s="4" t="str">
        <f>'[1]TCE - ANEXO IV - Preencher'!C53</f>
        <v>UPAE ESCADA - CG Nº 021/2022</v>
      </c>
      <c r="C44" s="4" t="str">
        <f>'[1]TCE - ANEXO IV - Preencher'!E53</f>
        <v>5.99 - Outros Serviços de Terceiros Pessoa Jurídica</v>
      </c>
      <c r="D44" s="3">
        <f>'[1]TCE - ANEXO IV - Preencher'!F53</f>
        <v>35521046000130</v>
      </c>
      <c r="E44" s="5" t="str">
        <f>'[1]TCE - ANEXO IV - Preencher'!G53</f>
        <v>TGI CONSULTORIA EM GESTÃO EMPRESARIAL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22577</v>
      </c>
      <c r="I44" s="6">
        <f>IF('[1]TCE - ANEXO IV - Preencher'!K53="","",'[1]TCE - ANEXO IV - Preencher'!K53)</f>
        <v>44958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3600</v>
      </c>
    </row>
    <row r="45" spans="1:12" s="8" customFormat="1" ht="19.5" customHeight="1" x14ac:dyDescent="0.2">
      <c r="A45" s="3">
        <f>IFERROR(VLOOKUP(B45,'[1]DADOS (OCULTAR)'!$Q$3:$S$135,3,0),"")</f>
        <v>9039744000194</v>
      </c>
      <c r="B45" s="4" t="str">
        <f>'[1]TCE - ANEXO IV - Preencher'!C54</f>
        <v>UPAE ESCADA - CG Nº 021/2022</v>
      </c>
      <c r="C45" s="4" t="str">
        <f>'[1]TCE - ANEXO IV - Preencher'!E54</f>
        <v>5.99 - Outros Serviços de Terceiros Pessoa Jurídica</v>
      </c>
      <c r="D45" s="3">
        <f>'[1]TCE - ANEXO IV - Preencher'!F54</f>
        <v>58921792000117</v>
      </c>
      <c r="E45" s="5" t="str">
        <f>'[1]TCE - ANEXO IV - Preencher'!G54</f>
        <v>PLANISA PLANEJAMENTO E ORGANIZAÇÃO DE INSTITUIÇÕES DE SAÚDE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29360</v>
      </c>
      <c r="I45" s="6">
        <f>IF('[1]TCE - ANEXO IV - Preencher'!K54="","",'[1]TCE - ANEXO IV - Preencher'!K54)</f>
        <v>44966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4338.2</v>
      </c>
    </row>
    <row r="46" spans="1:12" s="8" customFormat="1" ht="19.5" customHeight="1" x14ac:dyDescent="0.2">
      <c r="A46" s="3">
        <f>IFERROR(VLOOKUP(B46,'[1]DADOS (OCULTAR)'!$Q$3:$S$135,3,0),"")</f>
        <v>9039744000194</v>
      </c>
      <c r="B46" s="4" t="str">
        <f>'[1]TCE - ANEXO IV - Preencher'!C55</f>
        <v>UPAE ESCADA - CG Nº 021/2022</v>
      </c>
      <c r="C46" s="4" t="str">
        <f>'[1]TCE - ANEXO IV - Preencher'!E55</f>
        <v>5.2 - Serviços Técnicos Profissionais</v>
      </c>
      <c r="D46" s="3">
        <f>'[1]TCE - ANEXO IV - Preencher'!F55</f>
        <v>9425434000108</v>
      </c>
      <c r="E46" s="5" t="str">
        <f>'[1]TCE - ANEXO IV - Preencher'!G55</f>
        <v>BLACK ADVOGADOS ASSOCIADOS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2332</v>
      </c>
      <c r="I46" s="6">
        <f>IF('[1]TCE - ANEXO IV - Preencher'!K55="","",'[1]TCE - ANEXO IV - Preencher'!K55)</f>
        <v>44963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7680</v>
      </c>
    </row>
    <row r="47" spans="1:12" s="8" customFormat="1" ht="19.5" customHeight="1" x14ac:dyDescent="0.2">
      <c r="A47" s="3">
        <f>IFERROR(VLOOKUP(B47,'[1]DADOS (OCULTAR)'!$Q$3:$S$135,3,0),"")</f>
        <v>9039744000194</v>
      </c>
      <c r="B47" s="4" t="str">
        <f>'[1]TCE - ANEXO IV - Preencher'!C56</f>
        <v>UPAE ESCADA - CG Nº 021/2022</v>
      </c>
      <c r="C47" s="4" t="str">
        <f>'[1]TCE - ANEXO IV - Preencher'!E56</f>
        <v>5.10 - Detetização/Tratamento de Resíduos e Afins</v>
      </c>
      <c r="D47" s="3">
        <f>'[1]TCE - ANEXO IV - Preencher'!F56</f>
        <v>10333266000100</v>
      </c>
      <c r="E47" s="5" t="str">
        <f>'[1]TCE - ANEXO IV - Preencher'!G56</f>
        <v>CARLOS ANTONIO DE OLIVEIRA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9963</v>
      </c>
      <c r="I47" s="6">
        <f>IF('[1]TCE - ANEXO IV - Preencher'!K56="","",'[1]TCE - ANEXO IV - Preencher'!K56)</f>
        <v>44943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360</v>
      </c>
    </row>
    <row r="48" spans="1:12" s="8" customFormat="1" ht="19.5" customHeight="1" x14ac:dyDescent="0.2">
      <c r="A48" s="3">
        <f>IFERROR(VLOOKUP(B48,'[1]DADOS (OCULTAR)'!$Q$3:$S$135,3,0),"")</f>
        <v>9039744000194</v>
      </c>
      <c r="B48" s="4" t="str">
        <f>'[1]TCE - ANEXO IV - Preencher'!C57</f>
        <v>UPAE ESCADA - CG Nº 021/2022</v>
      </c>
      <c r="C48" s="4" t="str">
        <f>'[1]TCE - ANEXO IV - Preencher'!E57</f>
        <v>5.23 - Limpeza e Conservação</v>
      </c>
      <c r="D48" s="3">
        <f>'[1]TCE - ANEXO IV - Preencher'!F57</f>
        <v>10229013000190</v>
      </c>
      <c r="E48" s="5" t="str">
        <f>'[1]TCE - ANEXO IV - Preencher'!G57</f>
        <v>INTERCLEAN ADM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835</v>
      </c>
      <c r="I48" s="6">
        <f>IF('[1]TCE - ANEXO IV - Preencher'!K57="","",'[1]TCE - ANEXO IV - Preencher'!K57)</f>
        <v>44959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23567.15</v>
      </c>
    </row>
    <row r="49" spans="1:12" s="8" customFormat="1" ht="19.5" customHeight="1" x14ac:dyDescent="0.2">
      <c r="A49" s="3">
        <f>IFERROR(VLOOKUP(B49,'[1]DADOS (OCULTAR)'!$Q$3:$S$135,3,0),"")</f>
        <v>9039744000194</v>
      </c>
      <c r="B49" s="4" t="str">
        <f>'[1]TCE - ANEXO IV - Preencher'!C58</f>
        <v>UPAE ESCADA - CG Nº 021/2022</v>
      </c>
      <c r="C49" s="4" t="str">
        <f>'[1]TCE - ANEXO IV - Preencher'!E58</f>
        <v>5.99 - Outros Serviços de Terceiros Pessoa Jurídica</v>
      </c>
      <c r="D49" s="3">
        <f>'[1]TCE - ANEXO IV - Preencher'!F58</f>
        <v>27534506000137</v>
      </c>
      <c r="E49" s="5" t="str">
        <f>'[1]TCE - ANEXO IV - Preencher'!G58</f>
        <v>FELLIPE RP DE OLIVEIRA TRATAMENTO DE ÁGUA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1682</v>
      </c>
      <c r="I49" s="6">
        <f>IF('[1]TCE - ANEXO IV - Preencher'!K58="","",'[1]TCE - ANEXO IV - Preencher'!K58)</f>
        <v>44959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495</v>
      </c>
    </row>
    <row r="50" spans="1:12" s="8" customFormat="1" ht="19.5" customHeight="1" x14ac:dyDescent="0.2">
      <c r="A50" s="3">
        <f>IFERROR(VLOOKUP(B50,'[1]DADOS (OCULTAR)'!$Q$3:$S$135,3,0),"")</f>
        <v>9039744000194</v>
      </c>
      <c r="B50" s="4" t="str">
        <f>'[1]TCE - ANEXO IV - Preencher'!C59</f>
        <v>UPAE ESCADA - CG Nº 021/2022</v>
      </c>
      <c r="C50" s="4" t="str">
        <f>'[1]TCE - ANEXO IV - Preencher'!E59</f>
        <v>5.5 - Reparo e Manutenção de Máquinas e Equipamentos</v>
      </c>
      <c r="D50" s="3">
        <f>'[1]TCE - ANEXO IV - Preencher'!F59</f>
        <v>3480539000183</v>
      </c>
      <c r="E50" s="5" t="str">
        <f>'[1]TCE - ANEXO IV - Preencher'!G59</f>
        <v>SL ENGENHARIA HOSPITALAR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12197</v>
      </c>
      <c r="I50" s="6">
        <f>IF('[1]TCE - ANEXO IV - Preencher'!K59="","",'[1]TCE - ANEXO IV - Preencher'!K59)</f>
        <v>44963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3000</v>
      </c>
    </row>
    <row r="51" spans="1:12" s="8" customFormat="1" ht="19.5" customHeight="1" x14ac:dyDescent="0.2">
      <c r="A51" s="3">
        <f>IFERROR(VLOOKUP(B51,'[1]DADOS (OCULTAR)'!$Q$3:$S$135,3,0),"")</f>
        <v>9039744000194</v>
      </c>
      <c r="B51" s="4" t="str">
        <f>'[1]TCE - ANEXO IV - Preencher'!C60</f>
        <v>UPAE ESCADA - CG Nº 021/2022</v>
      </c>
      <c r="C51" s="4" t="str">
        <f>'[1]TCE - ANEXO IV - Preencher'!E60</f>
        <v>3.14 - Alimentação Preparada</v>
      </c>
      <c r="D51" s="3">
        <f>'[1]TCE - ANEXO IV - Preencher'!F60</f>
        <v>23054484000157</v>
      </c>
      <c r="E51" s="5" t="str">
        <f>'[1]TCE - ANEXO IV - Preencher'!G60</f>
        <v>FLAVIA M FERREIRA</v>
      </c>
      <c r="F51" s="5" t="str">
        <f>'[1]TCE - ANEXO IV - Preencher'!H60</f>
        <v>B</v>
      </c>
      <c r="G51" s="5" t="str">
        <f>'[1]TCE - ANEXO IV - Preencher'!I60</f>
        <v>N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69.599999999999994</v>
      </c>
    </row>
    <row r="52" spans="1:12" s="8" customFormat="1" ht="19.5" customHeight="1" x14ac:dyDescent="0.2">
      <c r="A52" s="3">
        <f>IFERROR(VLOOKUP(B52,'[1]DADOS (OCULTAR)'!$Q$3:$S$135,3,0),"")</f>
        <v>9039744000194</v>
      </c>
      <c r="B52" s="4" t="str">
        <f>'[1]TCE - ANEXO IV - Preencher'!C61</f>
        <v>UPAE ESCADA - CG Nº 021/2022</v>
      </c>
      <c r="C52" s="4" t="str">
        <f>'[1]TCE - ANEXO IV - Preencher'!E61</f>
        <v>1.99 - Outras Despesas com Pessoal</v>
      </c>
      <c r="D52" s="3">
        <f>'[1]TCE - ANEXO IV - Preencher'!F61</f>
        <v>38446162000120</v>
      </c>
      <c r="E52" s="5" t="str">
        <f>'[1]TCE - ANEXO IV - Preencher'!G61</f>
        <v>R S SOLUCOES EM REFEICOES EIRELI</v>
      </c>
      <c r="F52" s="5" t="str">
        <f>'[1]TCE - ANEXO IV - Preencher'!H61</f>
        <v>B</v>
      </c>
      <c r="G52" s="5" t="str">
        <f>'[1]TCE - ANEXO IV - Preencher'!I61</f>
        <v>N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4872</v>
      </c>
    </row>
    <row r="53" spans="1:12" s="8" customFormat="1" ht="19.5" customHeight="1" x14ac:dyDescent="0.2">
      <c r="A53" s="3">
        <f>IFERROR(VLOOKUP(B53,'[1]DADOS (OCULTAR)'!$Q$3:$S$135,3,0),"")</f>
        <v>9039744000194</v>
      </c>
      <c r="B53" s="4" t="str">
        <f>'[1]TCE - ANEXO IV - Preencher'!C62</f>
        <v>UPAE ESCADA - CG Nº 021/2022</v>
      </c>
      <c r="C53" s="4" t="str">
        <f>'[1]TCE - ANEXO IV - Preencher'!E62</f>
        <v>3.99 - Outras despesas com Material de Consumo</v>
      </c>
      <c r="D53" s="3">
        <f>'[1]TCE - ANEXO IV - Preencher'!F62</f>
        <v>10157787000153</v>
      </c>
      <c r="E53" s="5" t="str">
        <f>'[1]TCE - ANEXO IV - Preencher'!G62</f>
        <v>J V DA SILVA CONSTRUCOES</v>
      </c>
      <c r="F53" s="5" t="str">
        <f>'[1]TCE - ANEXO IV - Preencher'!H62</f>
        <v>B</v>
      </c>
      <c r="G53" s="5" t="str">
        <f>'[1]TCE - ANEXO IV - Preencher'!I62</f>
        <v>N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192.21</v>
      </c>
    </row>
    <row r="54" spans="1:12" s="8" customFormat="1" ht="19.5" customHeight="1" x14ac:dyDescent="0.2">
      <c r="A54" s="3">
        <f>IFERROR(VLOOKUP(B54,'[1]DADOS (OCULTAR)'!$Q$3:$S$135,3,0),"")</f>
        <v>9039744000194</v>
      </c>
      <c r="B54" s="4" t="str">
        <f>'[1]TCE - ANEXO IV - Preencher'!C63</f>
        <v>UPAE ESCADA - CG Nº 021/2022</v>
      </c>
      <c r="C54" s="4" t="str">
        <f>'[1]TCE - ANEXO IV - Preencher'!E63</f>
        <v xml:space="preserve">3.8 - Uniformes, Tecidos e Aviamentos </v>
      </c>
      <c r="D54" s="3">
        <f>'[1]TCE - ANEXO IV - Preencher'!F63</f>
        <v>1785301000130</v>
      </c>
      <c r="E54" s="5" t="str">
        <f>'[1]TCE - ANEXO IV - Preencher'!G63</f>
        <v>MARIZE PEIXOTO SILVA ME</v>
      </c>
      <c r="F54" s="5" t="str">
        <f>'[1]TCE - ANEXO IV - Preencher'!H63</f>
        <v>B</v>
      </c>
      <c r="G54" s="5" t="str">
        <f>'[1]TCE - ANEXO IV - Preencher'!I63</f>
        <v>N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150</v>
      </c>
    </row>
    <row r="55" spans="1:12" s="8" customFormat="1" ht="19.5" customHeight="1" x14ac:dyDescent="0.2">
      <c r="A55" s="3">
        <f>IFERROR(VLOOKUP(B55,'[1]DADOS (OCULTAR)'!$Q$3:$S$135,3,0),"")</f>
        <v>9039744000194</v>
      </c>
      <c r="B55" s="4" t="str">
        <f>'[1]TCE - ANEXO IV - Preencher'!C64</f>
        <v>UPAE ESCADA - CG Nº 021/2022</v>
      </c>
      <c r="C55" s="4" t="str">
        <f>'[1]TCE - ANEXO IV - Preencher'!E64</f>
        <v xml:space="preserve">3.8 - Uniformes, Tecidos e Aviamentos </v>
      </c>
      <c r="D55" s="3">
        <f>'[1]TCE - ANEXO IV - Preencher'!F64</f>
        <v>35519545000193</v>
      </c>
      <c r="E55" s="5" t="str">
        <f>'[1]TCE - ANEXO IV - Preencher'!G64</f>
        <v>ATACADO DA CONSTRUCAO LTDA</v>
      </c>
      <c r="F55" s="5" t="str">
        <f>'[1]TCE - ANEXO IV - Preencher'!H64</f>
        <v>B</v>
      </c>
      <c r="G55" s="5" t="str">
        <f>'[1]TCE - ANEXO IV - Preencher'!I64</f>
        <v>N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49.95</v>
      </c>
    </row>
    <row r="56" spans="1:12" s="8" customFormat="1" ht="19.5" customHeight="1" x14ac:dyDescent="0.2">
      <c r="A56" s="3">
        <f>IFERROR(VLOOKUP(B56,'[1]DADOS (OCULTAR)'!$Q$3:$S$135,3,0),"")</f>
        <v>9039744000194</v>
      </c>
      <c r="B56" s="4" t="str">
        <f>'[1]TCE - ANEXO IV - Preencher'!C65</f>
        <v>UPAE ESCADA - CG Nº 021/2022</v>
      </c>
      <c r="C56" s="4" t="str">
        <f>'[1]TCE - ANEXO IV - Preencher'!E65</f>
        <v xml:space="preserve">3.10 - Material para Manutenção de Bens Móveis </v>
      </c>
      <c r="D56" s="3">
        <f>'[1]TCE - ANEXO IV - Preencher'!F65</f>
        <v>6814684000141</v>
      </c>
      <c r="E56" s="5" t="str">
        <f>'[1]TCE - ANEXO IV - Preencher'!G65</f>
        <v>LOGNET COMERCIO E TECNOLOGIA LTDA - ME</v>
      </c>
      <c r="F56" s="5" t="str">
        <f>'[1]TCE - ANEXO IV - Preencher'!H65</f>
        <v>B</v>
      </c>
      <c r="G56" s="5" t="str">
        <f>'[1]TCE - ANEXO IV - Preencher'!I65</f>
        <v>N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74.8</v>
      </c>
    </row>
    <row r="57" spans="1:12" s="8" customFormat="1" ht="19.5" customHeight="1" x14ac:dyDescent="0.2">
      <c r="A57" s="3">
        <f>IFERROR(VLOOKUP(B57,'[1]DADOS (OCULTAR)'!$Q$3:$S$135,3,0),"")</f>
        <v>9039744000194</v>
      </c>
      <c r="B57" s="4" t="str">
        <f>'[1]TCE - ANEXO IV - Preencher'!C66</f>
        <v>UPAE ESCADA - CG Nº 021/2022</v>
      </c>
      <c r="C57" s="4" t="str">
        <f>'[1]TCE - ANEXO IV - Preencher'!E66</f>
        <v>3.99 - Outras despesas com Material de Consumo</v>
      </c>
      <c r="D57" s="3">
        <f>'[1]TCE - ANEXO IV - Preencher'!F66</f>
        <v>1785301000130</v>
      </c>
      <c r="E57" s="5" t="str">
        <f>'[1]TCE - ANEXO IV - Preencher'!G66</f>
        <v>MARIZE PEIXOTO SILVA ME</v>
      </c>
      <c r="F57" s="5" t="str">
        <f>'[1]TCE - ANEXO IV - Preencher'!H66</f>
        <v>B</v>
      </c>
      <c r="G57" s="5" t="str">
        <f>'[1]TCE - ANEXO IV - Preencher'!I66</f>
        <v>N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260</v>
      </c>
    </row>
    <row r="58" spans="1:12" s="8" customFormat="1" ht="19.5" customHeight="1" x14ac:dyDescent="0.2">
      <c r="A58" s="3">
        <f>IFERROR(VLOOKUP(B58,'[1]DADOS (OCULTAR)'!$Q$3:$S$135,3,0),"")</f>
        <v>9039744000194</v>
      </c>
      <c r="B58" s="4" t="str">
        <f>'[1]TCE - ANEXO IV - Preencher'!C67</f>
        <v>UPAE ESCADA - CG Nº 021/2022</v>
      </c>
      <c r="C58" s="4" t="str">
        <f>'[1]TCE - ANEXO IV - Preencher'!E67</f>
        <v>3.99 - Outras despesas com Material de Consumo</v>
      </c>
      <c r="D58" s="3">
        <f>'[1]TCE - ANEXO IV - Preencher'!F67</f>
        <v>9515628000609</v>
      </c>
      <c r="E58" s="5" t="str">
        <f>'[1]TCE - ANEXO IV - Preencher'!G67</f>
        <v>ATACADO DOS PRESENTES LTDA</v>
      </c>
      <c r="F58" s="5" t="str">
        <f>'[1]TCE - ANEXO IV - Preencher'!H67</f>
        <v>B</v>
      </c>
      <c r="G58" s="5" t="str">
        <f>'[1]TCE - ANEXO IV - Preencher'!I67</f>
        <v>N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201.9</v>
      </c>
    </row>
    <row r="59" spans="1:12" s="8" customFormat="1" ht="19.5" customHeight="1" x14ac:dyDescent="0.2">
      <c r="A59" s="3">
        <f>IFERROR(VLOOKUP(B59,'[1]DADOS (OCULTAR)'!$Q$3:$S$135,3,0),"")</f>
        <v>9039744000194</v>
      </c>
      <c r="B59" s="4" t="str">
        <f>'[1]TCE - ANEXO IV - Preencher'!C68</f>
        <v>UPAE ESCADA - CG Nº 021/2022</v>
      </c>
      <c r="C59" s="4" t="str">
        <f>'[1]TCE - ANEXO IV - Preencher'!E68</f>
        <v>3.12 - Material Hospitalar</v>
      </c>
      <c r="D59" s="3">
        <f>'[1]TCE - ANEXO IV - Preencher'!F68</f>
        <v>10779833000156</v>
      </c>
      <c r="E59" s="5" t="str">
        <f>'[1]TCE - ANEXO IV - Preencher'!G68</f>
        <v>MEDICAL MERCANTIL DE APAR MEDICA LTDA</v>
      </c>
      <c r="F59" s="5" t="str">
        <f>'[1]TCE - ANEXO IV - Preencher'!H68</f>
        <v>B</v>
      </c>
      <c r="G59" s="5" t="str">
        <f>'[1]TCE - ANEXO IV - Preencher'!I68</f>
        <v>N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88</v>
      </c>
    </row>
    <row r="60" spans="1:12" s="8" customFormat="1" ht="19.5" customHeight="1" x14ac:dyDescent="0.2">
      <c r="A60" s="3">
        <f>IFERROR(VLOOKUP(B60,'[1]DADOS (OCULTAR)'!$Q$3:$S$135,3,0),"")</f>
        <v>9039744000194</v>
      </c>
      <c r="B60" s="4" t="str">
        <f>'[1]TCE - ANEXO IV - Preencher'!C69</f>
        <v>UPAE ESCADA - CG Nº 021/2022</v>
      </c>
      <c r="C60" s="4" t="str">
        <f>'[1]TCE - ANEXO IV - Preencher'!E69</f>
        <v>5.5 - Reparo e Manutenção de Máquinas e Equipamentos</v>
      </c>
      <c r="D60" s="3">
        <f>'[1]TCE - ANEXO IV - Preencher'!F69</f>
        <v>3689347000181</v>
      </c>
      <c r="E60" s="5" t="str">
        <f>'[1]TCE - ANEXO IV - Preencher'!G69</f>
        <v>ANDESUS SISTEMAS CONTRA INCÊNDIO LTDA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910</v>
      </c>
    </row>
    <row r="61" spans="1:12" s="8" customFormat="1" ht="19.5" customHeight="1" x14ac:dyDescent="0.2">
      <c r="A61" s="3">
        <f>IFERROR(VLOOKUP(B61,'[1]DADOS (OCULTAR)'!$Q$3:$S$135,3,0),"")</f>
        <v>9039744000194</v>
      </c>
      <c r="B61" s="4" t="str">
        <f>'[1]TCE - ANEXO IV - Preencher'!C70</f>
        <v>UPAE ESCADA - CG Nº 021/2022</v>
      </c>
      <c r="C61" s="4" t="str">
        <f>'[1]TCE - ANEXO IV - Preencher'!E70</f>
        <v xml:space="preserve">5.21 - Seguros em geral </v>
      </c>
      <c r="D61" s="3">
        <f>'[1]TCE - ANEXO IV - Preencher'!F70</f>
        <v>3502099000118</v>
      </c>
      <c r="E61" s="5" t="str">
        <f>'[1]TCE - ANEXO IV - Preencher'!G70</f>
        <v>CHUBB SEGUROS BRASIL S.A.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530.23</v>
      </c>
    </row>
    <row r="62" spans="1:12" s="8" customFormat="1" ht="19.5" customHeight="1" x14ac:dyDescent="0.2">
      <c r="A62" s="3">
        <f>IFERROR(VLOOKUP(B62,'[1]DADOS (OCULTAR)'!$Q$3:$S$135,3,0),"")</f>
        <v>9039744000194</v>
      </c>
      <c r="B62" s="4" t="str">
        <f>'[1]TCE - ANEXO IV - Preencher'!C71</f>
        <v>UPAE ESCADA - CG Nº 021/2022</v>
      </c>
      <c r="C62" s="4" t="str">
        <f>'[1]TCE - ANEXO IV - Preencher'!E71</f>
        <v xml:space="preserve">5.25 - Serviços Bancários </v>
      </c>
      <c r="D62" s="3">
        <f>'[1]TCE - ANEXO IV - Preencher'!F71</f>
        <v>60746948000112</v>
      </c>
      <c r="E62" s="5" t="str">
        <f>'[1]TCE - ANEXO IV - Preencher'!G71</f>
        <v>BANCO BRADESCO S.A.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121.9</v>
      </c>
    </row>
    <row r="63" spans="1:12" s="8" customFormat="1" ht="19.5" customHeight="1" x14ac:dyDescent="0.2">
      <c r="A63" s="3">
        <f>IFERROR(VLOOKUP(B63,'[1]DADOS (OCULTAR)'!$Q$3:$S$135,3,0),"")</f>
        <v>9039744000194</v>
      </c>
      <c r="B63" s="4" t="str">
        <f>'[1]TCE - ANEXO IV - Preencher'!C72</f>
        <v>UPAE ESCADA - CG Nº 021/2022</v>
      </c>
      <c r="C63" s="4" t="str">
        <f>'[1]TCE - ANEXO IV - Preencher'!E72</f>
        <v xml:space="preserve">5.25 - Serviços Bancários </v>
      </c>
      <c r="D63" s="3">
        <f>'[1]TCE - ANEXO IV - Preencher'!F72</f>
        <v>60746948000112</v>
      </c>
      <c r="E63" s="5" t="str">
        <f>'[1]TCE - ANEXO IV - Preencher'!G72</f>
        <v>BANCO BRADESCO S.A.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48</v>
      </c>
    </row>
    <row r="64" spans="1:12" s="8" customFormat="1" ht="19.5" customHeight="1" x14ac:dyDescent="0.2">
      <c r="A64" s="3">
        <f>IFERROR(VLOOKUP(B64,'[1]DADOS (OCULTAR)'!$Q$3:$S$135,3,0),"")</f>
        <v>9039744000194</v>
      </c>
      <c r="B64" s="4" t="str">
        <f>'[1]TCE - ANEXO IV - Preencher'!C73</f>
        <v>UPAE ESCADA - CG Nº 021/2022</v>
      </c>
      <c r="C64" s="4" t="str">
        <f>'[1]TCE - ANEXO IV - Preencher'!E73</f>
        <v>5.5 - Reparo e Manutenção de Máquinas e Equipamentos</v>
      </c>
      <c r="D64" s="3">
        <f>'[1]TCE - ANEXO IV - Preencher'!F73</f>
        <v>26332434000182</v>
      </c>
      <c r="E64" s="5" t="str">
        <f>'[1]TCE - ANEXO IV - Preencher'!G73</f>
        <v>LOGICO PROJETOS CONSULTORIA E SERVIÇOS DE CLIMATIZAÇÃO</v>
      </c>
      <c r="F64" s="5" t="str">
        <f>'[1]TCE - ANEXO IV - Preencher'!H73</f>
        <v>S</v>
      </c>
      <c r="G64" s="5" t="str">
        <f>'[1]TCE - ANEXO IV - Preencher'!I73</f>
        <v>N</v>
      </c>
      <c r="H64" s="5" t="str">
        <f>'[1]TCE - ANEXO IV - Preencher'!J73</f>
        <v>655</v>
      </c>
      <c r="I64" s="6">
        <f>IF('[1]TCE - ANEXO IV - Preencher'!K73="","",'[1]TCE - ANEXO IV - Preencher'!K73)</f>
        <v>44964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7200</v>
      </c>
    </row>
    <row r="65" spans="1:12" s="8" customFormat="1" ht="19.5" customHeight="1" x14ac:dyDescent="0.2">
      <c r="A65" s="3">
        <f>IFERROR(VLOOKUP(B65,'[1]DADOS (OCULTAR)'!$Q$3:$S$135,3,0),"")</f>
        <v>9039744000194</v>
      </c>
      <c r="B65" s="4" t="str">
        <f>'[1]TCE - ANEXO IV - Preencher'!C74</f>
        <v>UPAE ESCADA - CG Nº 021/2022</v>
      </c>
      <c r="C65" s="4" t="str">
        <f>'[1]TCE - ANEXO IV - Preencher'!E74</f>
        <v>5.5 - Reparo e Manutenção de Máquinas e Equipamentos</v>
      </c>
      <c r="D65" s="3">
        <f>'[1]TCE - ANEXO IV - Preencher'!F74</f>
        <v>40893042000113</v>
      </c>
      <c r="E65" s="5" t="str">
        <f>'[1]TCE - ANEXO IV - Preencher'!G74</f>
        <v>GERASTEP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760</v>
      </c>
    </row>
    <row r="66" spans="1:12" s="8" customFormat="1" ht="19.5" customHeight="1" x14ac:dyDescent="0.2">
      <c r="A66" s="3">
        <f>IFERROR(VLOOKUP(B66,'[1]DADOS (OCULTAR)'!$Q$3:$S$135,3,0),"")</f>
        <v>9039744000194</v>
      </c>
      <c r="B66" s="4" t="str">
        <f>'[1]TCE - ANEXO IV - Preencher'!C75</f>
        <v>UPAE ESCADA - CG Nº 021/2022</v>
      </c>
      <c r="C66" s="4" t="str">
        <f>'[1]TCE - ANEXO IV - Preencher'!E75</f>
        <v>5.5 - Reparo e Manutenção de Máquinas e Equipamentos</v>
      </c>
      <c r="D66" s="3">
        <f>'[1]TCE - ANEXO IV - Preencher'!F75</f>
        <v>41015157000178</v>
      </c>
      <c r="E66" s="5" t="str">
        <f>'[1]TCE - ANEXO IV - Preencher'!G75</f>
        <v>PREVENÇÃO INDUSTRIA COMERCIO E SERVIÇOS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113</v>
      </c>
    </row>
    <row r="67" spans="1:12" s="8" customFormat="1" ht="19.5" customHeight="1" x14ac:dyDescent="0.2">
      <c r="A67" s="3">
        <f>IFERROR(VLOOKUP(B67,'[1]DADOS (OCULTAR)'!$Q$3:$S$135,3,0),"")</f>
        <v>9039744000194</v>
      </c>
      <c r="B67" s="4" t="str">
        <f>'[1]TCE - ANEXO IV - Preencher'!C76</f>
        <v>UPAE ESCADA - CG Nº 021/2022</v>
      </c>
      <c r="C67" s="4" t="str">
        <f>'[1]TCE - ANEXO IV - Preencher'!E76</f>
        <v>5.4 - Reparo e Manutenção de Bens Imóveis</v>
      </c>
      <c r="D67" s="3">
        <f>'[1]TCE - ANEXO IV - Preencher'!F76</f>
        <v>12682965000190</v>
      </c>
      <c r="E67" s="5" t="str">
        <f>'[1]TCE - ANEXO IV - Preencher'!G76</f>
        <v>CARDOSO SERVIÇOS DE JARDINAGENS LTDA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850</v>
      </c>
    </row>
    <row r="68" spans="1:12" s="8" customFormat="1" ht="19.5" customHeight="1" x14ac:dyDescent="0.2">
      <c r="A68" s="3" t="str">
        <f>IFERROR(VLOOKUP(B68,'[1]DADOS (OCULTAR)'!$Q$3:$S$135,3,0),"")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(OCULTAR)'!$Q$3:$S$135,3,0),"")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(OCULTAR)'!$Q$3:$S$135,3,0),"")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(OCULTAR)'!$Q$3:$S$135,3,0),"")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(OCULTAR)'!$Q$3:$S$135,3,0),"")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(OCULTAR)'!$Q$3:$S$135,3,0),"")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(OCULTAR)'!$Q$3:$S$135,3,0),"")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(OCULTAR)'!$Q$3:$S$135,3,0),"")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(OCULTAR)'!$Q$3:$S$135,3,0),"")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(OCULTAR)'!$Q$3:$S$135,3,0),"")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(OCULTAR)'!$Q$3:$S$135,3,0),"")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(OCULTAR)'!$Q$3:$S$135,3,0),"")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(OCULTAR)'!$Q$3:$S$135,3,0),"")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(OCULTAR)'!$Q$3:$S$135,3,0),"")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(OCULTAR)'!$Q$3:$S$135,3,0),"")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(OCULTAR)'!$Q$3:$S$135,3,0),"")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(OCULTAR)'!$Q$3:$S$135,3,0),"")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(OCULTAR)'!$Q$3:$S$135,3,0),"")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(OCULTAR)'!$Q$3:$S$135,3,0),"")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(OCULTAR)'!$Q$3:$S$135,3,0),"")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(OCULTAR)'!$Q$3:$S$135,3,0),"")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(OCULTAR)'!$Q$3:$S$135,3,0),"")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(OCULTAR)'!$Q$3:$S$135,3,0),"")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(OCULTAR)'!$Q$3:$S$135,3,0),"")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(OCULTAR)'!$Q$3:$S$135,3,0),"")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(OCULTAR)'!$Q$3:$S$135,3,0),"")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(OCULTAR)'!$Q$3:$S$135,3,0),"")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(OCULTAR)'!$Q$3:$S$135,3,0),"")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(OCULTAR)'!$Q$3:$S$135,3,0),"")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(OCULTAR)'!$Q$3:$S$135,3,0),"")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(OCULTAR)'!$Q$3:$S$135,3,0),"")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(OCULTAR)'!$Q$3:$S$135,3,0),"")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(OCULTAR)'!$Q$3:$S$135,3,0),"")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(OCULTAR)'!$Q$3:$S$135,3,0),"")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(OCULTAR)'!$Q$3:$S$135,3,0),"")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(OCULTAR)'!$Q$3:$S$135,3,0),"")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(OCULTAR)'!$Q$3:$S$135,3,0),"")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(OCULTAR)'!$Q$3:$S$135,3,0),"")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(OCULTAR)'!$Q$3:$S$135,3,0),"")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(OCULTAR)'!$Q$3:$S$135,3,0),"")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(OCULTAR)'!$Q$3:$S$135,3,0),"")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(OCULTAR)'!$Q$3:$S$135,3,0),"")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(OCULTAR)'!$Q$3:$S$135,3,0),"")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(OCULTAR)'!$Q$3:$S$135,3,0),"")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(OCULTAR)'!$Q$3:$S$135,3,0),"")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(OCULTAR)'!$Q$3:$S$135,3,0),"")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(OCULTAR)'!$Q$3:$S$135,3,0),"")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(OCULTAR)'!$Q$3:$S$135,3,0),"")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(OCULTAR)'!$Q$3:$S$135,3,0),"")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(OCULTAR)'!$Q$3:$S$135,3,0),"")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(OCULTAR)'!$Q$3:$S$135,3,0),"")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(OCULTAR)'!$Q$3:$S$135,3,0),"")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(OCULTAR)'!$Q$3:$S$135,3,0),"")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(OCULTAR)'!$Q$3:$S$135,3,0),"")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(OCULTAR)'!$Q$3:$S$135,3,0),"")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(OCULTAR)'!$Q$3:$S$135,3,0),"")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(OCULTAR)'!$Q$3:$S$135,3,0),"")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(OCULTAR)'!$Q$3:$S$135,3,0),"")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(OCULTAR)'!$Q$3:$S$135,3,0),"")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(OCULTAR)'!$Q$3:$S$135,3,0),"")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(OCULTAR)'!$Q$3:$S$135,3,0),"")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(OCULTAR)'!$Q$3:$S$135,3,0),"")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(OCULTAR)'!$Q$3:$S$135,3,0),"")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(OCULTAR)'!$Q$3:$S$135,3,0),"")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(OCULTAR)'!$Q$3:$S$135,3,0),"")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(OCULTAR)'!$Q$3:$S$135,3,0),"")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(OCULTAR)'!$Q$3:$S$135,3,0),"")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(OCULTAR)'!$Q$3:$S$135,3,0),"")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(OCULTAR)'!$Q$3:$S$135,3,0),"")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(OCULTAR)'!$Q$3:$S$135,3,0),"")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(OCULTAR)'!$Q$3:$S$135,3,0),"")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(OCULTAR)'!$Q$3:$S$135,3,0),"")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(OCULTAR)'!$Q$3:$S$135,3,0),"")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(OCULTAR)'!$Q$3:$S$135,3,0),"")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(OCULTAR)'!$Q$3:$S$135,3,0),"")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(OCULTAR)'!$Q$3:$S$135,3,0),"")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(OCULTAR)'!$Q$3:$S$135,3,0),"")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(OCULTAR)'!$Q$3:$S$135,3,0),"")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Rodrigues Alcoforado Braga</dc:creator>
  <cp:lastModifiedBy>Daniel Rodrigues Alcoforado Braga</cp:lastModifiedBy>
  <dcterms:created xsi:type="dcterms:W3CDTF">2023-03-07T15:53:13Z</dcterms:created>
  <dcterms:modified xsi:type="dcterms:W3CDTF">2023-03-07T15:53:44Z</dcterms:modified>
</cp:coreProperties>
</file>