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Prestação de Contas_COVID19\2022\01 JANEIRO 2022\14 - RESOL. TCE PE nº58_19\INTERNO\14.4 - EXCEL PUBLICAÇÃO - 2022_01\"/>
    </mc:Choice>
  </mc:AlternateContent>
  <bookViews>
    <workbookView xWindow="0" yWindow="0" windowWidth="20490" windowHeight="74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<sst xmlns="http://schemas.openxmlformats.org/spreadsheetml/2006/main" count="12" uniqueCount="12">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</sst>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Presta&#231;&#227;o%20de%20Contas_COVID19/2022/01%20JANEIRO%202022/13%20-%20PCF/13.2%20-%20PCF%20EM%20EXCEL%20COVID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CURADO (COVID-19)</v>
          </cell>
          <cell r="E11" t="str">
            <v>5.8 - Locação de Veículos Automotores</v>
          </cell>
          <cell r="F11">
            <v>29932922000119</v>
          </cell>
          <cell r="G11" t="str">
            <v>MEDLIFE LOCACAO DE MAQUINAS E EQUIPAMENTOS LTDA</v>
          </cell>
          <cell r="H11" t="str">
            <v>S</v>
          </cell>
          <cell r="I11" t="str">
            <v>N</v>
          </cell>
          <cell r="J11" t="str">
            <v>344</v>
          </cell>
          <cell r="K11">
            <v>44592</v>
          </cell>
          <cell r="N11">
            <v>13500</v>
          </cell>
        </row>
        <row r="12">
          <cell r="C12" t="str">
            <v>UPA CURADO (COVID-19)</v>
          </cell>
          <cell r="E12" t="str">
            <v>5.99 - Outros Serviços de Terceiros Pessoa Jurídica</v>
          </cell>
          <cell r="F12">
            <v>18271934000123</v>
          </cell>
          <cell r="G12" t="str">
            <v>NOVA BIOMEDICAL DIAGNOSTICOS MEDICOS E BIOTECNOLOGIA LTDA</v>
          </cell>
          <cell r="H12" t="str">
            <v>S</v>
          </cell>
          <cell r="I12" t="str">
            <v>S</v>
          </cell>
          <cell r="J12" t="str">
            <v>8830</v>
          </cell>
          <cell r="K12">
            <v>44582</v>
          </cell>
          <cell r="L12" t="str">
            <v>D886ABE43</v>
          </cell>
          <cell r="M12" t="str">
            <v>3144805 - Nova Lima - MG</v>
          </cell>
          <cell r="N12">
            <v>5700</v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10583920000303</v>
      </c>
      <c r="B2" s="4" t="str">
        <f>'[1]TCE - ANEXO IV - Preencher'!C11</f>
        <v>UPA CURADO (COVID-19)</v>
      </c>
      <c r="C2" s="4" t="str">
        <f>'[1]TCE - ANEXO IV - Preencher'!E11</f>
        <v>5.8 - Locação de Veículos Automotores</v>
      </c>
      <c r="D2" s="3">
        <f>'[1]TCE - ANEXO IV - Preencher'!F11</f>
        <v>29932922000119</v>
      </c>
      <c r="E2" s="5" t="str">
        <f>'[1]TCE - ANEXO IV - Preencher'!G11</f>
        <v>MEDLIFE LOCACAO DE MAQUINAS E EQUIPAMENTOS LTDA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344</v>
      </c>
      <c r="I2" s="6">
        <f>IF('[1]TCE - ANEXO IV - Preencher'!K11="","",'[1]TCE - ANEXO IV - Preencher'!K11)</f>
        <v>44592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13500</v>
      </c>
    </row>
    <row r="3" spans="1:12" s="8" customFormat="1" ht="19.5" customHeight="1" x14ac:dyDescent="0.2">
      <c r="A3" s="3">
        <f>IFERROR(VLOOKUP(B3,'[1]DADOS (OCULTAR)'!$P$3:$R$91,3,0),"")</f>
        <v>10583920000303</v>
      </c>
      <c r="B3" s="4" t="str">
        <f>'[1]TCE - ANEXO IV - Preencher'!C12</f>
        <v>UPA CURADO (COVID-19)</v>
      </c>
      <c r="C3" s="4" t="str">
        <f>'[1]TCE - ANEXO IV - Preencher'!E12</f>
        <v>5.99 - Outros Serviços de Terceiros Pessoa Jurídica</v>
      </c>
      <c r="D3" s="3">
        <f>'[1]TCE - ANEXO IV - Preencher'!F12</f>
        <v>18271934000123</v>
      </c>
      <c r="E3" s="5" t="str">
        <f>'[1]TCE - ANEXO IV - Preencher'!G12</f>
        <v>NOVA BIOMEDICAL DIAGNOSTICOS MEDICOS E BIOTECNOLOGIA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8830</v>
      </c>
      <c r="I3" s="6">
        <f>IF('[1]TCE - ANEXO IV - Preencher'!K12="","",'[1]TCE - ANEXO IV - Preencher'!K12)</f>
        <v>44582</v>
      </c>
      <c r="J3" s="5" t="str">
        <f>'[1]TCE - ANEXO IV - Preencher'!L12</f>
        <v>D886ABE43</v>
      </c>
      <c r="K3" s="5" t="str">
        <f>IF(F3="B",LEFT('[1]TCE - ANEXO IV - Preencher'!M12,2),IF(F3="S",LEFT('[1]TCE - ANEXO IV - Preencher'!M12,7),IF('[1]TCE - ANEXO IV - Preencher'!H12="","")))</f>
        <v>3144805</v>
      </c>
      <c r="L3" s="7">
        <f>'[1]TCE - ANEXO IV - Preencher'!N12</f>
        <v>5700</v>
      </c>
    </row>
    <row r="4" spans="1:12" s="8" customFormat="1" ht="19.5" customHeight="1" x14ac:dyDescent="0.2">
      <c r="A4" s="3" t="str">
        <f>IFERROR(VLOOKUP(B4,'[1]DADOS (OCULTAR)'!$P$3:$R$91,3,0),"")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 t="str">
        <f>IFERROR(VLOOKUP(B5,'[1]DADOS (OCULTAR)'!$P$3:$R$91,3,0),"")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 t="str">
        <f>IFERROR(VLOOKUP(B6,'[1]DADOS (OCULTAR)'!$P$3:$R$91,3,0),"")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(OCULTAR)'!$P$3:$R$91,3,0),"")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(OCULTAR)'!$P$3:$R$91,3,0),"")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(OCULTAR)'!$P$3:$R$91,3,0),"")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(OCULTAR)'!$P$3:$R$91,3,0),"")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(OCULTAR)'!$P$3:$R$91,3,0),"")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(OCULTAR)'!$P$3:$R$91,3,0),"")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(OCULTAR)'!$P$3:$R$91,3,0),"")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(OCULTAR)'!$P$3:$R$91,3,0),"")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(OCULTAR)'!$P$3:$R$91,3,0),"")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(OCULTAR)'!$P$3:$R$91,3,0),"")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(OCULTAR)'!$P$3:$R$91,3,0),"")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(OCULTAR)'!$P$3:$R$91,3,0),"")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(OCULTAR)'!$P$3:$R$91,3,0),"")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(OCULTAR)'!$P$3:$R$91,3,0),"")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(OCULTAR)'!$P$3:$R$91,3,0),"")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(OCULTAR)'!$P$3:$R$91,3,0),"")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(OCULTAR)'!$P$3:$R$91,3,0),"")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(OCULTAR)'!$P$3:$R$91,3,0),"")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(OCULTAR)'!$P$3:$R$91,3,0),"")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(OCULTAR)'!$P$3:$R$91,3,0),"")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(OCULTAR)'!$P$3:$R$91,3,0),"")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(OCULTAR)'!$P$3:$R$91,3,0),"")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(OCULTAR)'!$P$3:$R$91,3,0),"")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(OCULTAR)'!$P$3:$R$91,3,0),"")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(OCULTAR)'!$P$3:$R$91,3,0),"")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(OCULTAR)'!$P$3:$R$91,3,0),"")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(OCULTAR)'!$P$3:$R$91,3,0),"")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(OCULTAR)'!$P$3:$R$91,3,0),"")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(OCULTAR)'!$P$3:$R$91,3,0),"")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(OCULTAR)'!$P$3:$R$91,3,0),"")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(OCULTAR)'!$P$3:$R$91,3,0),"")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(OCULTAR)'!$P$3:$R$91,3,0),"")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(OCULTAR)'!$P$3:$R$91,3,0),"")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(OCULTAR)'!$P$3:$R$91,3,0),"")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(OCULTAR)'!$P$3:$R$91,3,0),"")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(OCULTAR)'!$P$3:$R$91,3,0),"")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(OCULTAR)'!$P$3:$R$91,3,0),"")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(OCULTAR)'!$P$3:$R$91,3,0),"")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(OCULTAR)'!$P$3:$R$91,3,0),"")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(OCULTAR)'!$P$3:$R$91,3,0),"")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(OCULTAR)'!$P$3:$R$91,3,0),"")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(OCULTAR)'!$P$3:$R$91,3,0),"")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(OCULTAR)'!$P$3:$R$91,3,0),"")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(OCULTAR)'!$P$3:$R$91,3,0),"")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(OCULTAR)'!$P$3:$R$91,3,0),"")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(OCULTAR)'!$P$3:$R$91,3,0),"")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(OCULTAR)'!$P$3:$R$91,3,0),"")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(OCULTAR)'!$P$3:$R$91,3,0),"")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(OCULTAR)'!$P$3:$R$91,3,0),"")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(OCULTAR)'!$P$3:$R$91,3,0),"")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(OCULTAR)'!$P$3:$R$91,3,0),"")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(OCULTAR)'!$P$3:$R$91,3,0),"")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(OCULTAR)'!$P$3:$R$91,3,0),"")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(OCULTAR)'!$P$3:$R$91,3,0),"")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(OCULTAR)'!$P$3:$R$91,3,0),"")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(OCULTAR)'!$P$3:$R$91,3,0),"")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(OCULTAR)'!$P$3:$R$91,3,0),"")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(OCULTAR)'!$P$3:$R$91,3,0),"")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(OCULTAR)'!$P$3:$R$91,3,0),"")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(OCULTAR)'!$P$3:$R$91,3,0),"")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(OCULTAR)'!$P$3:$R$91,3,0),"")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(OCULTAR)'!$P$3:$R$91,3,0),"")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(OCULTAR)'!$P$3:$R$91,3,0),"")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(OCULTAR)'!$P$3:$R$91,3,0),"")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(OCULTAR)'!$P$3:$R$91,3,0),"")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(OCULTAR)'!$P$3:$R$91,3,0),"")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(OCULTAR)'!$P$3:$R$91,3,0),"")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(OCULTAR)'!$P$3:$R$91,3,0),"")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(OCULTAR)'!$P$3:$R$91,3,0),"")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(OCULTAR)'!$P$3:$R$91,3,0),"")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(OCULTAR)'!$P$3:$R$91,3,0),"")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(OCULTAR)'!$P$3:$R$91,3,0),"")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(OCULTAR)'!$P$3:$R$91,3,0),"")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(OCULTAR)'!$P$3:$R$91,3,0),"")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(OCULTAR)'!$P$3:$R$91,3,0),"")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(OCULTAR)'!$P$3:$R$91,3,0),"")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(OCULTAR)'!$P$3:$R$91,3,0),"")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(OCULTAR)'!$P$3:$R$91,3,0),"")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(OCULTAR)'!$P$3:$R$91,3,0),"")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(OCULTAR)'!$P$3:$R$91,3,0),"")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(OCULTAR)'!$P$3:$R$91,3,0),"")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(OCULTAR)'!$P$3:$R$91,3,0),"")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(OCULTAR)'!$P$3:$R$91,3,0),"")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(OCULTAR)'!$P$3:$R$91,3,0),"")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(OCULTAR)'!$P$3:$R$91,3,0),"")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(OCULTAR)'!$P$3:$R$91,3,0),"")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(OCULTAR)'!$P$3:$R$91,3,0),"")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(OCULTAR)'!$P$3:$R$91,3,0),"")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(OCULTAR)'!$P$3:$R$91,3,0),"")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(OCULTAR)'!$P$3:$R$91,3,0),"")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(OCULTAR)'!$P$3:$R$91,3,0),"")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(OCULTAR)'!$P$3:$R$91,3,0),"")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(OCULTAR)'!$P$3:$R$91,3,0),"")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(OCULTAR)'!$P$3:$R$91,3,0),"")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(OCULTAR)'!$P$3:$R$91,3,0),"")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(OCULTAR)'!$P$3:$R$91,3,0),"")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(OCULTAR)'!$P$3:$R$91,3,0),"")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(OCULTAR)'!$P$3:$R$91,3,0),"")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(OCULTAR)'!$P$3:$R$91,3,0),"")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(OCULTAR)'!$P$3:$R$91,3,0),"")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(OCULTAR)'!$P$3:$R$91,3,0),"")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(OCULTAR)'!$P$3:$R$91,3,0),"")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(OCULTAR)'!$P$3:$R$91,3,0),"")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(OCULTAR)'!$P$3:$R$91,3,0),"")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(OCULTAR)'!$P$3:$R$91,3,0),"")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(OCULTAR)'!$P$3:$R$91,3,0),"")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(OCULTAR)'!$P$3:$R$91,3,0),"")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2022-03-08T13:34:01Z</dcterms:created>
  <dcterms:modified xsi:type="dcterms:W3CDTF">2022-03-08T13:34:19Z</dcterms:modified>
</cp:coreProperties>
</file>