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12 DEZEMBRO\2-HMV\TCE\"/>
    </mc:Choice>
  </mc:AlternateContent>
  <xr:revisionPtr revIDLastSave="0" documentId="8_{88EB858C-767C-4926-8918-EBDB0F8547BB}" xr6:coauthVersionLast="47" xr6:coauthVersionMax="47" xr10:uidLastSave="{00000000-0000-0000-0000-000000000000}"/>
  <bookViews>
    <workbookView xWindow="-120" yWindow="-120" windowWidth="20730" windowHeight="11160" xr2:uid="{FA6203EA-581D-42E3-A387-D84DE6925C2D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<sst xmlns="http://schemas.openxmlformats.org/spreadsheetml/2006/main" count="12" uniqueCount="12">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</sst>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2%20DEZEMBRO/2-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</v>
          </cell>
          <cell r="H11" t="str">
            <v>B</v>
          </cell>
          <cell r="I11" t="str">
            <v>S</v>
          </cell>
          <cell r="J11">
            <v>565557</v>
          </cell>
          <cell r="K11">
            <v>44895</v>
          </cell>
          <cell r="L11" t="str">
            <v>26221110779833000156550010005655571567579003</v>
          </cell>
          <cell r="M11" t="str">
            <v>26 -  Pernambuco</v>
          </cell>
          <cell r="N11">
            <v>10145.59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11449180000100</v>
          </cell>
          <cell r="G12" t="str">
            <v>DPROSMED DIST DE PROD MED HOSP</v>
          </cell>
          <cell r="H12" t="str">
            <v>B</v>
          </cell>
          <cell r="I12" t="str">
            <v>S</v>
          </cell>
          <cell r="J12" t="str">
            <v>00055791</v>
          </cell>
          <cell r="K12">
            <v>44895</v>
          </cell>
          <cell r="L12" t="str">
            <v>26221111449180000100550010000557911000148352</v>
          </cell>
          <cell r="M12" t="str">
            <v>26 -  Pernambuco</v>
          </cell>
          <cell r="N12">
            <v>184.65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4237235000152</v>
          </cell>
          <cell r="G13" t="str">
            <v>ENDOCENTER COMERCIAL LTDA</v>
          </cell>
          <cell r="H13" t="str">
            <v>B</v>
          </cell>
          <cell r="I13" t="str">
            <v>S</v>
          </cell>
          <cell r="J13">
            <v>103725</v>
          </cell>
          <cell r="K13">
            <v>44893</v>
          </cell>
          <cell r="L13" t="str">
            <v>26221104237235000152550010001037251105747007</v>
          </cell>
          <cell r="M13" t="str">
            <v>26 -  Pernambuco</v>
          </cell>
          <cell r="N13">
            <v>1400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8014554000150</v>
          </cell>
          <cell r="G14" t="str">
            <v>MJB COMERCIO DE MAT MEDICO HOSP LTDA</v>
          </cell>
          <cell r="H14" t="str">
            <v>B</v>
          </cell>
          <cell r="I14" t="str">
            <v>S</v>
          </cell>
          <cell r="J14">
            <v>13065</v>
          </cell>
          <cell r="K14">
            <v>44894</v>
          </cell>
          <cell r="L14" t="str">
            <v>26221108014554000150550010000130651200116282</v>
          </cell>
          <cell r="M14" t="str">
            <v>26 -  Pernambuco</v>
          </cell>
          <cell r="N14">
            <v>2580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8014554000150</v>
          </cell>
          <cell r="G15" t="str">
            <v>MJB COMERCIO DE MAT MEDICO HOSP LTDA</v>
          </cell>
          <cell r="H15" t="str">
            <v>B</v>
          </cell>
          <cell r="I15" t="str">
            <v>S</v>
          </cell>
          <cell r="J15">
            <v>13064</v>
          </cell>
          <cell r="K15">
            <v>44894</v>
          </cell>
          <cell r="L15" t="str">
            <v>26221108014554000150550010000130641200116285</v>
          </cell>
          <cell r="M15" t="str">
            <v>26 -  Pernambuco</v>
          </cell>
          <cell r="N15">
            <v>3430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8014554000150</v>
          </cell>
          <cell r="G16" t="str">
            <v>MJB COMERCIO DE MAT MEDICO HOSP LTDA</v>
          </cell>
          <cell r="H16" t="str">
            <v>B</v>
          </cell>
          <cell r="I16" t="str">
            <v>S</v>
          </cell>
          <cell r="J16">
            <v>13063</v>
          </cell>
          <cell r="K16">
            <v>44894</v>
          </cell>
          <cell r="L16" t="str">
            <v>26221108014554000150550010000130631200116288</v>
          </cell>
          <cell r="M16" t="str">
            <v>26 -  Pernambuco</v>
          </cell>
          <cell r="N16">
            <v>6080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8014554000150</v>
          </cell>
          <cell r="G17" t="str">
            <v>MJB COMERCIO DE MAT MEDICO HOSP LTDA</v>
          </cell>
          <cell r="H17" t="str">
            <v>B</v>
          </cell>
          <cell r="I17" t="str">
            <v>S</v>
          </cell>
          <cell r="J17">
            <v>13052</v>
          </cell>
          <cell r="K17">
            <v>44890</v>
          </cell>
          <cell r="L17" t="str">
            <v>26221108014554000150550010000130521200115202</v>
          </cell>
          <cell r="M17" t="str">
            <v>26 -  Pernambuco</v>
          </cell>
          <cell r="N17">
            <v>1450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7160019000144</v>
          </cell>
          <cell r="G18" t="str">
            <v>VITALE COMERCIO LTDA</v>
          </cell>
          <cell r="H18" t="str">
            <v>B</v>
          </cell>
          <cell r="I18" t="str">
            <v>S</v>
          </cell>
          <cell r="J18">
            <v>100611</v>
          </cell>
          <cell r="K18">
            <v>44894</v>
          </cell>
          <cell r="L18" t="str">
            <v>26221107160019000144550010001006111345504088</v>
          </cell>
          <cell r="M18" t="str">
            <v>26 -  Pernambuco</v>
          </cell>
          <cell r="N18">
            <v>310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7160019000144</v>
          </cell>
          <cell r="G19" t="str">
            <v>VITALE COMERCIO LTDA</v>
          </cell>
          <cell r="H19" t="str">
            <v>B</v>
          </cell>
          <cell r="I19" t="str">
            <v>S</v>
          </cell>
          <cell r="J19">
            <v>100532</v>
          </cell>
          <cell r="K19">
            <v>44893</v>
          </cell>
          <cell r="L19" t="str">
            <v>26221107160019000144550010001005321276902860</v>
          </cell>
          <cell r="M19" t="str">
            <v>26 -  Pernambuco</v>
          </cell>
          <cell r="N19">
            <v>4060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7160019000144</v>
          </cell>
          <cell r="G20" t="str">
            <v>VITALE COMERCIO LTDA</v>
          </cell>
          <cell r="H20" t="str">
            <v>B</v>
          </cell>
          <cell r="I20" t="str">
            <v>S</v>
          </cell>
          <cell r="J20">
            <v>100525</v>
          </cell>
          <cell r="K20">
            <v>44893</v>
          </cell>
          <cell r="L20" t="str">
            <v>26221107160019000144550010001005251291534529</v>
          </cell>
          <cell r="M20" t="str">
            <v>26 -  Pernambuco</v>
          </cell>
          <cell r="N20">
            <v>2500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7160019000144</v>
          </cell>
          <cell r="G21" t="str">
            <v>VITALE COMERCIO LTDA</v>
          </cell>
          <cell r="H21" t="str">
            <v>B</v>
          </cell>
          <cell r="I21" t="str">
            <v>S</v>
          </cell>
          <cell r="J21">
            <v>100529</v>
          </cell>
          <cell r="K21">
            <v>44893</v>
          </cell>
          <cell r="L21" t="str">
            <v>26221107160019000144550010001005291262249624</v>
          </cell>
          <cell r="M21" t="str">
            <v>26 -  Pernambuco</v>
          </cell>
          <cell r="N21">
            <v>3750</v>
          </cell>
        </row>
        <row r="22">
          <cell r="E22" t="str">
            <v/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7160019000144</v>
          </cell>
          <cell r="G23" t="str">
            <v>VITALE COMERCIO LTDA</v>
          </cell>
          <cell r="H23" t="str">
            <v>B</v>
          </cell>
          <cell r="I23" t="str">
            <v>S</v>
          </cell>
          <cell r="J23">
            <v>100535</v>
          </cell>
          <cell r="K23">
            <v>44893</v>
          </cell>
          <cell r="L23" t="str">
            <v>26221107160019000144550010001005351229039117</v>
          </cell>
          <cell r="M23" t="str">
            <v>26 -  Pernambuco</v>
          </cell>
          <cell r="N23">
            <v>4060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7160019000144</v>
          </cell>
          <cell r="G24" t="str">
            <v>VITALE COMERCIO LTDA</v>
          </cell>
          <cell r="H24" t="str">
            <v>B</v>
          </cell>
          <cell r="I24" t="str">
            <v>S</v>
          </cell>
          <cell r="J24">
            <v>100470</v>
          </cell>
          <cell r="K24">
            <v>44890</v>
          </cell>
          <cell r="L24" t="str">
            <v>26221107160019000144550010001004701770275876</v>
          </cell>
          <cell r="M24" t="str">
            <v>26 -  Pernambuco</v>
          </cell>
          <cell r="N24">
            <v>310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7160019000144</v>
          </cell>
          <cell r="G25" t="str">
            <v>VITALE COMERCIO LTDA</v>
          </cell>
          <cell r="H25" t="str">
            <v>B</v>
          </cell>
          <cell r="I25" t="str">
            <v>S</v>
          </cell>
          <cell r="J25">
            <v>100467</v>
          </cell>
          <cell r="K25">
            <v>44890</v>
          </cell>
          <cell r="L25" t="str">
            <v>26221107160019000144550010001004671013969513</v>
          </cell>
          <cell r="M25" t="str">
            <v>26 -  Pernambuco</v>
          </cell>
          <cell r="N25">
            <v>310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7160019000144</v>
          </cell>
          <cell r="G26" t="str">
            <v>VITALE COMERCIO LTDA</v>
          </cell>
          <cell r="H26" t="str">
            <v>B</v>
          </cell>
          <cell r="I26" t="str">
            <v>S</v>
          </cell>
          <cell r="J26">
            <v>100454</v>
          </cell>
          <cell r="K26">
            <v>44890</v>
          </cell>
          <cell r="L26" t="str">
            <v>26221107160019000144550010001004541237299572</v>
          </cell>
          <cell r="M26" t="str">
            <v>26 -  Pernambuco</v>
          </cell>
          <cell r="N26">
            <v>1250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7160019000144</v>
          </cell>
          <cell r="G27" t="str">
            <v>VITALE COMERCIO LTDA</v>
          </cell>
          <cell r="H27" t="str">
            <v>B</v>
          </cell>
          <cell r="I27" t="str">
            <v>S</v>
          </cell>
          <cell r="J27">
            <v>100458</v>
          </cell>
          <cell r="K27">
            <v>44890</v>
          </cell>
          <cell r="L27" t="str">
            <v>26221107160019000144550010001004581854138484</v>
          </cell>
          <cell r="M27" t="str">
            <v>26 -  Pernambuco</v>
          </cell>
          <cell r="N27">
            <v>310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7160019000144</v>
          </cell>
          <cell r="G28" t="str">
            <v>VITALE COMERCIO LTDA</v>
          </cell>
          <cell r="H28" t="str">
            <v>B</v>
          </cell>
          <cell r="I28" t="str">
            <v>S</v>
          </cell>
          <cell r="J28">
            <v>100521</v>
          </cell>
          <cell r="K28">
            <v>44893</v>
          </cell>
          <cell r="L28" t="str">
            <v>26221107160019000144550010001005211007108060</v>
          </cell>
          <cell r="M28" t="str">
            <v>26 -  Pernambuco</v>
          </cell>
          <cell r="N28">
            <v>2500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21216468000198</v>
          </cell>
          <cell r="G29" t="str">
            <v>SANMED DIST. DE PRODUTOS MED. HOSPITALAR</v>
          </cell>
          <cell r="H29" t="str">
            <v>B</v>
          </cell>
          <cell r="I29" t="str">
            <v>S</v>
          </cell>
          <cell r="J29" t="str">
            <v>000.007.585</v>
          </cell>
          <cell r="K29">
            <v>44895</v>
          </cell>
          <cell r="L29" t="str">
            <v>26221121216468000198550010000075851333202217</v>
          </cell>
          <cell r="M29" t="str">
            <v>26 -  Pernambuco</v>
          </cell>
          <cell r="N29">
            <v>2652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21172673000107</v>
          </cell>
          <cell r="G30" t="str">
            <v>ERS INDUSTRIA E COMERCIO DE PRODUTOS</v>
          </cell>
          <cell r="H30" t="str">
            <v>B</v>
          </cell>
          <cell r="I30" t="str">
            <v>S</v>
          </cell>
          <cell r="J30">
            <v>30714</v>
          </cell>
          <cell r="K30">
            <v>44893</v>
          </cell>
          <cell r="L30" t="str">
            <v>26221121172673000107550010000307141924238340</v>
          </cell>
          <cell r="M30" t="str">
            <v>26 -  Pernambuco</v>
          </cell>
          <cell r="N30">
            <v>6497.6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22006201000139</v>
          </cell>
          <cell r="G31" t="str">
            <v>FORTPEL COMERCIO DE DESCARTAVEIS LTDA</v>
          </cell>
          <cell r="H31" t="str">
            <v>B</v>
          </cell>
          <cell r="I31" t="str">
            <v>S</v>
          </cell>
          <cell r="J31">
            <v>159835</v>
          </cell>
          <cell r="K31">
            <v>44895</v>
          </cell>
          <cell r="L31" t="str">
            <v>26221122006201000139550000001598351101598350</v>
          </cell>
          <cell r="M31" t="str">
            <v>26 -  Pernambuco</v>
          </cell>
          <cell r="N31">
            <v>899.7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50595271000105</v>
          </cell>
          <cell r="G32" t="str">
            <v>BIOTRONIK COMERCIAL MEDICA LTDA</v>
          </cell>
          <cell r="H32" t="str">
            <v>B</v>
          </cell>
          <cell r="I32" t="str">
            <v>S</v>
          </cell>
          <cell r="J32">
            <v>1040979</v>
          </cell>
          <cell r="K32">
            <v>44888</v>
          </cell>
          <cell r="L32" t="str">
            <v>35221150595271000105550030010409791923824138</v>
          </cell>
          <cell r="M32" t="str">
            <v>35 -  São Paulo</v>
          </cell>
          <cell r="N32">
            <v>6903.9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50595271000105</v>
          </cell>
          <cell r="G33" t="str">
            <v>BIOTRONIK COMERCIAL MEDICA LTDA</v>
          </cell>
          <cell r="H33" t="str">
            <v>B</v>
          </cell>
          <cell r="I33" t="str">
            <v>S</v>
          </cell>
          <cell r="J33">
            <v>1040987</v>
          </cell>
          <cell r="K33">
            <v>44888</v>
          </cell>
          <cell r="L33" t="str">
            <v>35221150595271000105550030010409871121047042</v>
          </cell>
          <cell r="M33" t="str">
            <v>35 -  São Paulo</v>
          </cell>
          <cell r="N33">
            <v>4992.49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50595271000105</v>
          </cell>
          <cell r="G34" t="str">
            <v>BIOTRONIK COMERCIAL MEDICA LTDA</v>
          </cell>
          <cell r="H34" t="str">
            <v>B</v>
          </cell>
          <cell r="I34" t="str">
            <v>S</v>
          </cell>
          <cell r="J34">
            <v>1041013</v>
          </cell>
          <cell r="K34">
            <v>44888</v>
          </cell>
          <cell r="L34" t="str">
            <v>35221150595271000105550030010410131738415751</v>
          </cell>
          <cell r="M34" t="str">
            <v>35 -  São Paulo</v>
          </cell>
          <cell r="N34">
            <v>6903.9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50595271000105</v>
          </cell>
          <cell r="G35" t="str">
            <v>BIOTRONIK COMERCIAL MEDICA LTDA</v>
          </cell>
          <cell r="H35" t="str">
            <v>B</v>
          </cell>
          <cell r="I35" t="str">
            <v>S</v>
          </cell>
          <cell r="J35">
            <v>1041018</v>
          </cell>
          <cell r="K35">
            <v>44888</v>
          </cell>
          <cell r="L35" t="str">
            <v>35221150595271000105550030010410181163579237</v>
          </cell>
          <cell r="M35" t="str">
            <v>35 -  São Paulo</v>
          </cell>
          <cell r="N35">
            <v>6903.9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50595271000105</v>
          </cell>
          <cell r="G36" t="str">
            <v>BIOTRONIK COMERCIAL MEDICA LTDA</v>
          </cell>
          <cell r="H36" t="str">
            <v>B</v>
          </cell>
          <cell r="I36" t="str">
            <v>S</v>
          </cell>
          <cell r="J36">
            <v>1041019</v>
          </cell>
          <cell r="K36">
            <v>44888</v>
          </cell>
          <cell r="L36" t="str">
            <v>35221150595271000105550030010410191192813703</v>
          </cell>
          <cell r="M36" t="str">
            <v>35 -  São Paulo</v>
          </cell>
          <cell r="N36">
            <v>6903.9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50595271000105</v>
          </cell>
          <cell r="G37" t="str">
            <v>BIOTRONIK COMERCIAL MEDICA LTDA</v>
          </cell>
          <cell r="H37" t="str">
            <v>B</v>
          </cell>
          <cell r="I37" t="str">
            <v>S</v>
          </cell>
          <cell r="J37">
            <v>1041021</v>
          </cell>
          <cell r="K37">
            <v>44888</v>
          </cell>
          <cell r="L37" t="str">
            <v>35221150595271000105550030010410211529108033</v>
          </cell>
          <cell r="M37" t="str">
            <v>35 -  São Paulo</v>
          </cell>
          <cell r="N37">
            <v>4992.49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50595271000105</v>
          </cell>
          <cell r="G38" t="str">
            <v>BIOTRONIK COMERCIAL MEDICA LTDA</v>
          </cell>
          <cell r="H38" t="str">
            <v>B</v>
          </cell>
          <cell r="I38" t="str">
            <v>S</v>
          </cell>
          <cell r="J38">
            <v>1041023</v>
          </cell>
          <cell r="K38">
            <v>44888</v>
          </cell>
          <cell r="L38" t="str">
            <v>35221150595271000105550030010410231233125922</v>
          </cell>
          <cell r="M38" t="str">
            <v>35 -  São Paulo</v>
          </cell>
          <cell r="N38">
            <v>4992.49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50595271000105</v>
          </cell>
          <cell r="G39" t="str">
            <v>BIOTRONIK COMERCIAL MEDICA LTDA</v>
          </cell>
          <cell r="H39" t="str">
            <v>B</v>
          </cell>
          <cell r="I39" t="str">
            <v>S</v>
          </cell>
          <cell r="J39">
            <v>1041025</v>
          </cell>
          <cell r="K39">
            <v>44888</v>
          </cell>
          <cell r="L39" t="str">
            <v>35221150595271000105550030010410251771071064</v>
          </cell>
          <cell r="M39" t="str">
            <v>35 -  São Paulo</v>
          </cell>
          <cell r="N39">
            <v>6903.9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50595271000105</v>
          </cell>
          <cell r="G40" t="str">
            <v>BIOTRONIK COMERCIAL MEDICA LTDA</v>
          </cell>
          <cell r="H40" t="str">
            <v>B</v>
          </cell>
          <cell r="I40" t="str">
            <v>S</v>
          </cell>
          <cell r="J40">
            <v>1041028</v>
          </cell>
          <cell r="K40">
            <v>44888</v>
          </cell>
          <cell r="L40" t="str">
            <v>35221150595271000105550030010410281270781311</v>
          </cell>
          <cell r="M40" t="str">
            <v>35 -  São Paulo</v>
          </cell>
          <cell r="N40">
            <v>6903.9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50595271000105</v>
          </cell>
          <cell r="G41" t="str">
            <v>BIOTRONIK COMERCIAL MEDICA LTDA</v>
          </cell>
          <cell r="H41" t="str">
            <v>B</v>
          </cell>
          <cell r="I41" t="str">
            <v>S</v>
          </cell>
          <cell r="J41">
            <v>1041029</v>
          </cell>
          <cell r="K41">
            <v>44888</v>
          </cell>
          <cell r="L41" t="str">
            <v>35221150595271000105550030010410291817639415</v>
          </cell>
          <cell r="M41" t="str">
            <v>35 -  São Paulo</v>
          </cell>
          <cell r="N41">
            <v>4992.49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1437707000122</v>
          </cell>
          <cell r="G42" t="str">
            <v>SCITECH MEDICAL</v>
          </cell>
          <cell r="H42" t="str">
            <v>B</v>
          </cell>
          <cell r="I42" t="str">
            <v>S</v>
          </cell>
          <cell r="J42">
            <v>313542</v>
          </cell>
          <cell r="K42">
            <v>44893</v>
          </cell>
          <cell r="L42" t="str">
            <v>52221101437707000122550550003135421170774228</v>
          </cell>
          <cell r="M42" t="str">
            <v>52 -  Goiás</v>
          </cell>
          <cell r="N42">
            <v>1050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1437707000122</v>
          </cell>
          <cell r="G43" t="str">
            <v>SCITECH MEDICAL</v>
          </cell>
          <cell r="H43" t="str">
            <v>B</v>
          </cell>
          <cell r="I43" t="str">
            <v>S</v>
          </cell>
          <cell r="J43">
            <v>314003</v>
          </cell>
          <cell r="K43">
            <v>44894</v>
          </cell>
          <cell r="L43" t="str">
            <v>52221101437707000122550550003140031251611476</v>
          </cell>
          <cell r="M43" t="str">
            <v>52 -  Goiás</v>
          </cell>
          <cell r="N43">
            <v>1050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1437707000122</v>
          </cell>
          <cell r="G44" t="str">
            <v>SCITECH MEDICAL</v>
          </cell>
          <cell r="H44" t="str">
            <v>B</v>
          </cell>
          <cell r="I44" t="str">
            <v>S</v>
          </cell>
          <cell r="J44">
            <v>313917</v>
          </cell>
          <cell r="K44">
            <v>44894</v>
          </cell>
          <cell r="L44" t="str">
            <v>52221101437707000122550550003139171931779439</v>
          </cell>
          <cell r="M44" t="str">
            <v>52 -  Goiás</v>
          </cell>
          <cell r="N44">
            <v>2100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1437707000122</v>
          </cell>
          <cell r="G45" t="str">
            <v>SCITECH MEDICAL</v>
          </cell>
          <cell r="H45" t="str">
            <v>B</v>
          </cell>
          <cell r="I45" t="str">
            <v>S</v>
          </cell>
          <cell r="J45">
            <v>313915</v>
          </cell>
          <cell r="K45">
            <v>44894</v>
          </cell>
          <cell r="L45" t="str">
            <v>52221101437707000122550550003139151760017560</v>
          </cell>
          <cell r="M45" t="str">
            <v>52 -  Goiás</v>
          </cell>
          <cell r="N45">
            <v>1050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13291742000165</v>
          </cell>
          <cell r="G46" t="str">
            <v>PHOENIX MED PRODUTOS MEDICO</v>
          </cell>
          <cell r="H46" t="str">
            <v>B</v>
          </cell>
          <cell r="I46" t="str">
            <v>S</v>
          </cell>
          <cell r="J46" t="str">
            <v>000.021.352</v>
          </cell>
          <cell r="K46">
            <v>44894</v>
          </cell>
          <cell r="L46" t="str">
            <v>26221113291742000165550010000213521519988768</v>
          </cell>
          <cell r="M46" t="str">
            <v>26 -  Pernambuco</v>
          </cell>
          <cell r="N46">
            <v>1780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1513946000114</v>
          </cell>
          <cell r="G47" t="str">
            <v>BOSTON SCIENTIFIC DO BRASIL LTDA</v>
          </cell>
          <cell r="H47" t="str">
            <v>B</v>
          </cell>
          <cell r="I47" t="str">
            <v>S</v>
          </cell>
          <cell r="J47">
            <v>2703257</v>
          </cell>
          <cell r="K47">
            <v>44894</v>
          </cell>
          <cell r="L47" t="str">
            <v>35221101513946000114550030027032571027302018</v>
          </cell>
          <cell r="M47" t="str">
            <v>35 -  São Paulo</v>
          </cell>
          <cell r="N47">
            <v>268.82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1513946000114</v>
          </cell>
          <cell r="G48" t="str">
            <v>BOSTON SCIENTIFIC DO BRASIL LTDA</v>
          </cell>
          <cell r="H48" t="str">
            <v>B</v>
          </cell>
          <cell r="I48" t="str">
            <v>S</v>
          </cell>
          <cell r="J48">
            <v>2703161</v>
          </cell>
          <cell r="K48">
            <v>44894</v>
          </cell>
          <cell r="L48" t="str">
            <v>35221101513946000114550030027031611027300969</v>
          </cell>
          <cell r="M48" t="str">
            <v>35 -  São Paulo</v>
          </cell>
          <cell r="N48">
            <v>1100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1513946000114</v>
          </cell>
          <cell r="G49" t="str">
            <v>BOSTON SCIENTIFIC DO BRASIL LTDA</v>
          </cell>
          <cell r="H49" t="str">
            <v>B</v>
          </cell>
          <cell r="I49" t="str">
            <v>S</v>
          </cell>
          <cell r="J49">
            <v>2703197</v>
          </cell>
          <cell r="K49">
            <v>44894</v>
          </cell>
          <cell r="L49" t="str">
            <v>35221101513946000114550030027031971027301356</v>
          </cell>
          <cell r="M49" t="str">
            <v>35 -  São Paulo</v>
          </cell>
          <cell r="N49">
            <v>2468.8200000000002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1513946000114</v>
          </cell>
          <cell r="G50" t="str">
            <v>BOSTON SCIENTIFIC DO BRASIL LTDA</v>
          </cell>
          <cell r="H50" t="str">
            <v>B</v>
          </cell>
          <cell r="I50" t="str">
            <v>S</v>
          </cell>
          <cell r="J50">
            <v>2703160</v>
          </cell>
          <cell r="K50">
            <v>44894</v>
          </cell>
          <cell r="L50" t="str">
            <v>35221101513946000114550030027031601027300953</v>
          </cell>
          <cell r="M50" t="str">
            <v>35 -  São Paulo</v>
          </cell>
          <cell r="N50">
            <v>268.82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4614288000145</v>
          </cell>
          <cell r="G51" t="str">
            <v>DISK LIFE COM. DE PROD. CIRURGICOS LTDA</v>
          </cell>
          <cell r="H51" t="str">
            <v>B</v>
          </cell>
          <cell r="I51" t="str">
            <v>S</v>
          </cell>
          <cell r="J51">
            <v>6032</v>
          </cell>
          <cell r="K51">
            <v>44894</v>
          </cell>
          <cell r="L51" t="str">
            <v>26221104614288000145550010000060321830542730</v>
          </cell>
          <cell r="M51" t="str">
            <v>26 -  Pernambuco</v>
          </cell>
          <cell r="N51">
            <v>949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4614288000145</v>
          </cell>
          <cell r="G52" t="str">
            <v>DISK LIFE COM. DE PROD. CIRURGICOS LTDA</v>
          </cell>
          <cell r="H52" t="str">
            <v>B</v>
          </cell>
          <cell r="I52" t="str">
            <v>S</v>
          </cell>
          <cell r="J52">
            <v>6039</v>
          </cell>
          <cell r="K52">
            <v>44895</v>
          </cell>
          <cell r="L52" t="str">
            <v>26221104614288000145550010000060391726159187</v>
          </cell>
          <cell r="M52" t="str">
            <v>26 -  Pernambuco</v>
          </cell>
          <cell r="N52">
            <v>24496.2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4614288000145</v>
          </cell>
          <cell r="G53" t="str">
            <v>DISK LIFE COM. DE PROD. CIRURGICOS LTDA</v>
          </cell>
          <cell r="H53" t="str">
            <v>B</v>
          </cell>
          <cell r="I53" t="str">
            <v>S</v>
          </cell>
          <cell r="J53">
            <v>6039</v>
          </cell>
          <cell r="K53">
            <v>44895</v>
          </cell>
          <cell r="L53" t="str">
            <v>26221104614288000145550010000060391726159187</v>
          </cell>
          <cell r="M53" t="str">
            <v>26 -  Pernambuco</v>
          </cell>
          <cell r="N53">
            <v>86.5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15218561000139</v>
          </cell>
          <cell r="G54" t="str">
            <v>NNMED  DISTRIBUICAO IMPORTACAO</v>
          </cell>
          <cell r="H54" t="str">
            <v>B</v>
          </cell>
          <cell r="I54" t="str">
            <v>S</v>
          </cell>
          <cell r="J54" t="str">
            <v>000.087.613</v>
          </cell>
          <cell r="K54">
            <v>44895</v>
          </cell>
          <cell r="L54" t="str">
            <v>25221115218561000139550010000876131274516320</v>
          </cell>
          <cell r="M54" t="str">
            <v>25 -  Paraíba</v>
          </cell>
          <cell r="N54">
            <v>2040.65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67729178000653</v>
          </cell>
          <cell r="G55" t="str">
            <v>COMERCIAL CIRURGICA RIOCLARENSE LTDA</v>
          </cell>
          <cell r="H55" t="str">
            <v>B</v>
          </cell>
          <cell r="I55" t="str">
            <v>S</v>
          </cell>
          <cell r="J55">
            <v>38951</v>
          </cell>
          <cell r="K55">
            <v>44894</v>
          </cell>
          <cell r="L55" t="str">
            <v>26221167729178000653550010000389511679267428</v>
          </cell>
          <cell r="M55" t="str">
            <v>26 -  Pernambuco</v>
          </cell>
          <cell r="N55">
            <v>2322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35753111000153</v>
          </cell>
          <cell r="G56" t="str">
            <v>NORD PRODUTOS EM SAUDE LTDA</v>
          </cell>
          <cell r="H56" t="str">
            <v>B</v>
          </cell>
          <cell r="I56" t="str">
            <v>S</v>
          </cell>
          <cell r="J56">
            <v>11461</v>
          </cell>
          <cell r="K56">
            <v>44895</v>
          </cell>
          <cell r="L56" t="str">
            <v>26221135753111000153550010000114611000131450</v>
          </cell>
          <cell r="M56" t="str">
            <v>26 -  Pernambuco</v>
          </cell>
          <cell r="N56">
            <v>225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11234649000193</v>
          </cell>
          <cell r="G57" t="str">
            <v>BIOANGIO COMERCIO DE PROD MEDICOS LTDA</v>
          </cell>
          <cell r="H57" t="str">
            <v>B</v>
          </cell>
          <cell r="I57" t="str">
            <v>S</v>
          </cell>
          <cell r="J57" t="str">
            <v>000.007.938</v>
          </cell>
          <cell r="K57">
            <v>44893</v>
          </cell>
          <cell r="L57" t="str">
            <v>26221111234649000193550010000079381000009992</v>
          </cell>
          <cell r="M57" t="str">
            <v>26 -  Pernambuco</v>
          </cell>
          <cell r="N57">
            <v>613.89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11234649000193</v>
          </cell>
          <cell r="G58" t="str">
            <v>BIOANGIO COMERCIO DE PROD MEDICOS LTDA</v>
          </cell>
          <cell r="H58" t="str">
            <v>B</v>
          </cell>
          <cell r="I58" t="str">
            <v>S</v>
          </cell>
          <cell r="J58" t="str">
            <v>000.007.925</v>
          </cell>
          <cell r="K58">
            <v>44890</v>
          </cell>
          <cell r="L58" t="str">
            <v>26221111234649000193550010000079251000009994</v>
          </cell>
          <cell r="M58" t="str">
            <v>26 -  Pernambuco</v>
          </cell>
          <cell r="N58">
            <v>4060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11234649000193</v>
          </cell>
          <cell r="G59" t="str">
            <v>BIOANGIO COMERCIO DE PROD MEDICOS LTDA</v>
          </cell>
          <cell r="H59" t="str">
            <v>B</v>
          </cell>
          <cell r="I59" t="str">
            <v>S</v>
          </cell>
          <cell r="J59" t="str">
            <v>000.007.927</v>
          </cell>
          <cell r="K59">
            <v>44890</v>
          </cell>
          <cell r="L59" t="str">
            <v>26221111234649000193550010000079271000009999</v>
          </cell>
          <cell r="M59" t="str">
            <v>26 -  Pernambuco</v>
          </cell>
          <cell r="N59">
            <v>613.89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46208885000110</v>
          </cell>
          <cell r="G60" t="str">
            <v>MD DISTRIBUIDORA DE MEDICAMENTOS LTDA</v>
          </cell>
          <cell r="H60" t="str">
            <v>B</v>
          </cell>
          <cell r="I60" t="str">
            <v>S</v>
          </cell>
          <cell r="J60" t="str">
            <v>000.000.029</v>
          </cell>
          <cell r="K60">
            <v>44895</v>
          </cell>
          <cell r="L60" t="str">
            <v>26221146208885000110550010000000291750938532</v>
          </cell>
          <cell r="M60" t="str">
            <v>26 -  Pernambuco</v>
          </cell>
          <cell r="N60">
            <v>1924.8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40829708000174</v>
          </cell>
          <cell r="G61" t="str">
            <v>JRV HOSPITALAR COMER. E REPRE. EIRELI</v>
          </cell>
          <cell r="H61" t="str">
            <v>B</v>
          </cell>
          <cell r="I61" t="str">
            <v>S</v>
          </cell>
          <cell r="J61">
            <v>813</v>
          </cell>
          <cell r="K61">
            <v>44895</v>
          </cell>
          <cell r="L61" t="str">
            <v>26221140829708000174550010000008131000000010</v>
          </cell>
          <cell r="M61" t="str">
            <v>26 -  Pernambuco</v>
          </cell>
          <cell r="N61">
            <v>2300</v>
          </cell>
        </row>
        <row r="62">
          <cell r="E62" t="str">
            <v/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29182018000133</v>
          </cell>
          <cell r="G63" t="str">
            <v>MICROPORT SCIENT VASC BRASIL LTDA.</v>
          </cell>
          <cell r="H63" t="str">
            <v>B</v>
          </cell>
          <cell r="I63" t="str">
            <v>S</v>
          </cell>
          <cell r="J63">
            <v>23543</v>
          </cell>
          <cell r="K63">
            <v>44889</v>
          </cell>
          <cell r="L63" t="str">
            <v>35221129182018000133550010000235431189346606</v>
          </cell>
          <cell r="M63" t="str">
            <v>35 -  São Paulo</v>
          </cell>
          <cell r="N63">
            <v>1100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29182018000133</v>
          </cell>
          <cell r="G64" t="str">
            <v>MICROPORT SCIENT VASC BRASIL LTDA.</v>
          </cell>
          <cell r="H64" t="str">
            <v>B</v>
          </cell>
          <cell r="I64" t="str">
            <v>S</v>
          </cell>
          <cell r="J64">
            <v>23628</v>
          </cell>
          <cell r="K64">
            <v>44893</v>
          </cell>
          <cell r="L64" t="str">
            <v>35221129182018000133550010000236281821142276</v>
          </cell>
          <cell r="M64" t="str">
            <v>35 -  São Paulo</v>
          </cell>
          <cell r="N64">
            <v>2200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29182018000133</v>
          </cell>
          <cell r="G65" t="str">
            <v>MICROPORT SCIENT VASC BRASIL LTDA.</v>
          </cell>
          <cell r="H65" t="str">
            <v>B</v>
          </cell>
          <cell r="I65" t="str">
            <v>S</v>
          </cell>
          <cell r="J65">
            <v>23627</v>
          </cell>
          <cell r="K65">
            <v>44893</v>
          </cell>
          <cell r="L65" t="str">
            <v>35221129182018000133550010000236271992505040</v>
          </cell>
          <cell r="M65" t="str">
            <v>35 -  São Paulo</v>
          </cell>
          <cell r="N65">
            <v>1100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29182018000133</v>
          </cell>
          <cell r="G66" t="str">
            <v>MICROPORT SCIENT VASC BRASIL LTDA.</v>
          </cell>
          <cell r="H66" t="str">
            <v>B</v>
          </cell>
          <cell r="I66" t="str">
            <v>S</v>
          </cell>
          <cell r="J66">
            <v>23626</v>
          </cell>
          <cell r="K66">
            <v>44893</v>
          </cell>
          <cell r="L66" t="str">
            <v>35221129182018000133550010000236261967981499</v>
          </cell>
          <cell r="M66" t="str">
            <v>35 -  São Paulo</v>
          </cell>
          <cell r="N66">
            <v>290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29182018000133</v>
          </cell>
          <cell r="G67" t="str">
            <v>MICROPORT SCIENT VASC BRASIL LTDA.</v>
          </cell>
          <cell r="H67" t="str">
            <v>B</v>
          </cell>
          <cell r="I67" t="str">
            <v>S</v>
          </cell>
          <cell r="J67">
            <v>23625</v>
          </cell>
          <cell r="K67">
            <v>44893</v>
          </cell>
          <cell r="L67" t="str">
            <v>35221129182018000133550010000236251191238472</v>
          </cell>
          <cell r="M67" t="str">
            <v>35 -  São Paulo</v>
          </cell>
          <cell r="N67">
            <v>290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29182018000133</v>
          </cell>
          <cell r="G68" t="str">
            <v>MICROPORT SCIENT VASC BRASIL LTDA.</v>
          </cell>
          <cell r="H68" t="str">
            <v>B</v>
          </cell>
          <cell r="I68" t="str">
            <v>S</v>
          </cell>
          <cell r="J68">
            <v>23624</v>
          </cell>
          <cell r="K68">
            <v>44893</v>
          </cell>
          <cell r="L68" t="str">
            <v>35221129182018000133550010000236241959097602</v>
          </cell>
          <cell r="M68" t="str">
            <v>35 -  São Paulo</v>
          </cell>
          <cell r="N68">
            <v>1100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29182018000133</v>
          </cell>
          <cell r="G69" t="str">
            <v>MICROPORT SCIENT VASC BRASIL LTDA.</v>
          </cell>
          <cell r="H69" t="str">
            <v>B</v>
          </cell>
          <cell r="I69" t="str">
            <v>S</v>
          </cell>
          <cell r="J69">
            <v>23623</v>
          </cell>
          <cell r="K69">
            <v>44893</v>
          </cell>
          <cell r="L69" t="str">
            <v>35221129182018000133550010000236231897848327</v>
          </cell>
          <cell r="M69" t="str">
            <v>35 -  São Paulo</v>
          </cell>
          <cell r="N69">
            <v>290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29182018000133</v>
          </cell>
          <cell r="G70" t="str">
            <v>MICROPORT SCIENT VASC BRASIL LTDA.</v>
          </cell>
          <cell r="H70" t="str">
            <v>B</v>
          </cell>
          <cell r="I70" t="str">
            <v>S</v>
          </cell>
          <cell r="J70">
            <v>23508</v>
          </cell>
          <cell r="K70">
            <v>44888</v>
          </cell>
          <cell r="L70" t="str">
            <v>35221129182018000133550010000235081166121544</v>
          </cell>
          <cell r="M70" t="str">
            <v>35 -  São Paulo</v>
          </cell>
          <cell r="N70">
            <v>1100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29182018000133</v>
          </cell>
          <cell r="G71" t="str">
            <v>MICROPORT SCIENT VASC BRASIL LTDA.</v>
          </cell>
          <cell r="H71" t="str">
            <v>B</v>
          </cell>
          <cell r="I71" t="str">
            <v>S</v>
          </cell>
          <cell r="J71">
            <v>23511</v>
          </cell>
          <cell r="K71">
            <v>44888</v>
          </cell>
          <cell r="L71" t="str">
            <v>35221129182018000133550010000235111465501840</v>
          </cell>
          <cell r="M71" t="str">
            <v>35 -  São Paulo</v>
          </cell>
          <cell r="N71">
            <v>290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29182018000133</v>
          </cell>
          <cell r="G72" t="str">
            <v>MICROPORT SCIENT VASC BRASIL LTDA.</v>
          </cell>
          <cell r="H72" t="str">
            <v>B</v>
          </cell>
          <cell r="I72" t="str">
            <v>S</v>
          </cell>
          <cell r="J72">
            <v>23507</v>
          </cell>
          <cell r="K72">
            <v>44888</v>
          </cell>
          <cell r="L72" t="str">
            <v>35221129182018000133550010000235071771232328</v>
          </cell>
          <cell r="M72" t="str">
            <v>35 -  São Paulo</v>
          </cell>
          <cell r="N72">
            <v>2200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29182018000133</v>
          </cell>
          <cell r="G73" t="str">
            <v>MICROPORT SCIENT VASC BRASIL LTDA.</v>
          </cell>
          <cell r="H73" t="str">
            <v>B</v>
          </cell>
          <cell r="I73" t="str">
            <v>S</v>
          </cell>
          <cell r="J73">
            <v>23599</v>
          </cell>
          <cell r="K73">
            <v>44890</v>
          </cell>
          <cell r="L73" t="str">
            <v>35221129182018000133550010000235991844418134</v>
          </cell>
          <cell r="M73" t="str">
            <v>35 -  São Paulo</v>
          </cell>
          <cell r="N73">
            <v>580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29182018000133</v>
          </cell>
          <cell r="G74" t="str">
            <v>MICROPORT SCIENT VASC BRASIL LTDA.</v>
          </cell>
          <cell r="H74" t="str">
            <v>B</v>
          </cell>
          <cell r="I74" t="str">
            <v>S</v>
          </cell>
          <cell r="J74">
            <v>23600</v>
          </cell>
          <cell r="K74">
            <v>44890</v>
          </cell>
          <cell r="L74" t="str">
            <v>35221129182018000133550010000236001712120599</v>
          </cell>
          <cell r="M74" t="str">
            <v>35 -  São Paulo</v>
          </cell>
          <cell r="N74">
            <v>1100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29182018000133</v>
          </cell>
          <cell r="G75" t="str">
            <v>MICROPORT SCIENT VASC BRASIL LTDA.</v>
          </cell>
          <cell r="H75" t="str">
            <v>B</v>
          </cell>
          <cell r="I75" t="str">
            <v>S</v>
          </cell>
          <cell r="J75">
            <v>23598</v>
          </cell>
          <cell r="K75">
            <v>44890</v>
          </cell>
          <cell r="L75" t="str">
            <v>35221129182018000133550010000235981061125040</v>
          </cell>
          <cell r="M75" t="str">
            <v>35 -  São Paulo</v>
          </cell>
          <cell r="N75">
            <v>1390</v>
          </cell>
        </row>
        <row r="76">
          <cell r="E76" t="str">
            <v/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29182018000133</v>
          </cell>
          <cell r="G77" t="str">
            <v>MICROPORT SCIENT VASC BRASIL LTDA.</v>
          </cell>
          <cell r="H77" t="str">
            <v>B</v>
          </cell>
          <cell r="I77" t="str">
            <v>S</v>
          </cell>
          <cell r="J77">
            <v>23597</v>
          </cell>
          <cell r="K77">
            <v>44890</v>
          </cell>
          <cell r="L77" t="str">
            <v>35221129182018000133550010000235971326313489</v>
          </cell>
          <cell r="M77" t="str">
            <v>35 -  São Paulo</v>
          </cell>
          <cell r="N77">
            <v>1680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29182018000133</v>
          </cell>
          <cell r="G78" t="str">
            <v>MICROPORT SCIENT VASC BRASIL LTDA.</v>
          </cell>
          <cell r="H78" t="str">
            <v>B</v>
          </cell>
          <cell r="I78" t="str">
            <v>S</v>
          </cell>
          <cell r="J78">
            <v>23596</v>
          </cell>
          <cell r="K78">
            <v>44890</v>
          </cell>
          <cell r="L78" t="str">
            <v>35221129182018000133550010000235961591119230</v>
          </cell>
          <cell r="M78" t="str">
            <v>35 -  São Paulo</v>
          </cell>
          <cell r="N78">
            <v>290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61418042000131</v>
          </cell>
          <cell r="G79" t="str">
            <v>CIRURGICA FERNANDES LTDA</v>
          </cell>
          <cell r="H79" t="str">
            <v>B</v>
          </cell>
          <cell r="I79" t="str">
            <v>S</v>
          </cell>
          <cell r="J79">
            <v>1532243</v>
          </cell>
          <cell r="K79">
            <v>44888</v>
          </cell>
          <cell r="L79" t="str">
            <v>35221161418042000131550040015322431359317921</v>
          </cell>
          <cell r="M79" t="str">
            <v>35 -  São Paulo</v>
          </cell>
          <cell r="N79">
            <v>1290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24436602000154</v>
          </cell>
          <cell r="G80" t="str">
            <v>ART CIRURGICA LTDA</v>
          </cell>
          <cell r="H80" t="str">
            <v>B</v>
          </cell>
          <cell r="I80" t="str">
            <v>S</v>
          </cell>
          <cell r="J80">
            <v>108692</v>
          </cell>
          <cell r="K80">
            <v>44895</v>
          </cell>
          <cell r="L80" t="str">
            <v>26221124436602000154550010001086921110714001</v>
          </cell>
          <cell r="M80" t="str">
            <v>26 -  Pernambuco</v>
          </cell>
          <cell r="N80">
            <v>1700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12882932000194</v>
          </cell>
          <cell r="G81" t="str">
            <v>EXOMED REPRES DE MED LTDA</v>
          </cell>
          <cell r="H81" t="str">
            <v>B</v>
          </cell>
          <cell r="I81" t="str">
            <v>S</v>
          </cell>
          <cell r="J81">
            <v>168708</v>
          </cell>
          <cell r="K81">
            <v>44895</v>
          </cell>
          <cell r="L81" t="str">
            <v>26221112882932000194550010001687081291348030</v>
          </cell>
          <cell r="M81" t="str">
            <v>26 -  Pernambuco</v>
          </cell>
          <cell r="N81">
            <v>6690.6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10779833000156</v>
          </cell>
          <cell r="G82" t="str">
            <v>MEDICAL MERCANTIL DE APARELHAGEM MEDICA</v>
          </cell>
          <cell r="H82" t="str">
            <v>B</v>
          </cell>
          <cell r="I82" t="str">
            <v>S</v>
          </cell>
          <cell r="J82">
            <v>565637</v>
          </cell>
          <cell r="K82">
            <v>44896</v>
          </cell>
          <cell r="L82" t="str">
            <v>26221210779833000156550010005656371567659003</v>
          </cell>
          <cell r="M82" t="str">
            <v>26 -  Pernambuco</v>
          </cell>
          <cell r="N82">
            <v>16100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7199135000177</v>
          </cell>
          <cell r="G83" t="str">
            <v>HOSPSETE  LTDA</v>
          </cell>
          <cell r="H83" t="str">
            <v>B</v>
          </cell>
          <cell r="I83" t="str">
            <v>S</v>
          </cell>
          <cell r="J83">
            <v>16150</v>
          </cell>
          <cell r="K83">
            <v>44896</v>
          </cell>
          <cell r="L83" t="str">
            <v>26221207199135000177550010000161501000181722</v>
          </cell>
          <cell r="M83" t="str">
            <v>26 -  Pernambuco</v>
          </cell>
          <cell r="N83">
            <v>1180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8674752000140</v>
          </cell>
          <cell r="G84" t="str">
            <v>CIRURGICA MONTEBELLO LTDA</v>
          </cell>
          <cell r="H84" t="str">
            <v>B</v>
          </cell>
          <cell r="I84" t="str">
            <v>S</v>
          </cell>
          <cell r="J84" t="str">
            <v>000.149.788</v>
          </cell>
          <cell r="K84">
            <v>44896</v>
          </cell>
          <cell r="L84" t="str">
            <v>26221208674752000140550010001497881662282300</v>
          </cell>
          <cell r="M84" t="str">
            <v>26 -  Pernambuco</v>
          </cell>
          <cell r="N84">
            <v>2837.83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11449180000100</v>
          </cell>
          <cell r="G85" t="str">
            <v>DPROSMED DIST DE PROD MED HOSP</v>
          </cell>
          <cell r="H85" t="str">
            <v>B</v>
          </cell>
          <cell r="I85" t="str">
            <v>S</v>
          </cell>
          <cell r="J85">
            <v>55815</v>
          </cell>
          <cell r="K85">
            <v>44896</v>
          </cell>
          <cell r="L85" t="str">
            <v>26221211449180000100550010000558151000148880</v>
          </cell>
          <cell r="M85" t="str">
            <v>26 -  Pernambuco</v>
          </cell>
          <cell r="N85">
            <v>240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8713023000155</v>
          </cell>
          <cell r="G86" t="str">
            <v>ENDOSURGICAL COM REP IMP EXP EQUIP LTDA</v>
          </cell>
          <cell r="H86" t="str">
            <v>B</v>
          </cell>
          <cell r="I86" t="str">
            <v>S</v>
          </cell>
          <cell r="J86">
            <v>65984</v>
          </cell>
          <cell r="K86">
            <v>44890</v>
          </cell>
          <cell r="L86" t="str">
            <v>26221108713023000155550010000659841155983543</v>
          </cell>
          <cell r="M86" t="str">
            <v>26 -  Pernambuco</v>
          </cell>
          <cell r="N86">
            <v>10597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5295083000107</v>
          </cell>
          <cell r="G87" t="str">
            <v>CIRURGICA PHARMA COM. DE PRODS. CIR.LTDA</v>
          </cell>
          <cell r="H87" t="str">
            <v>B</v>
          </cell>
          <cell r="I87" t="str">
            <v>S</v>
          </cell>
          <cell r="J87">
            <v>4366</v>
          </cell>
          <cell r="K87">
            <v>44896</v>
          </cell>
          <cell r="L87" t="str">
            <v>26221205295083000107550010000043661823643563</v>
          </cell>
          <cell r="M87" t="str">
            <v>26 -  Pernambuco</v>
          </cell>
          <cell r="N87">
            <v>2125.2600000000002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3817043000152</v>
          </cell>
          <cell r="G88" t="str">
            <v>PHARMAPLUS LTDA EPP</v>
          </cell>
          <cell r="H88" t="str">
            <v>B</v>
          </cell>
          <cell r="I88" t="str">
            <v>S</v>
          </cell>
          <cell r="J88" t="str">
            <v>000.052.399</v>
          </cell>
          <cell r="K88">
            <v>44895</v>
          </cell>
          <cell r="L88" t="str">
            <v>26221103817043000152550010000523991082658138</v>
          </cell>
          <cell r="M88" t="str">
            <v>26 -  Pernambuco</v>
          </cell>
          <cell r="N88">
            <v>804.64</v>
          </cell>
        </row>
        <row r="89">
          <cell r="C89" t="str">
            <v>HOSPITAL MESTRE VITALINO</v>
          </cell>
          <cell r="E89" t="str">
            <v>3.12 - Material Hospitalar</v>
          </cell>
          <cell r="G89" t="str">
            <v>ULTRAMEGA DIST LTDA</v>
          </cell>
          <cell r="H89" t="str">
            <v>B</v>
          </cell>
          <cell r="I89" t="str">
            <v>S</v>
          </cell>
          <cell r="J89">
            <v>171182</v>
          </cell>
          <cell r="K89">
            <v>44895</v>
          </cell>
          <cell r="L89" t="str">
            <v>26221121596736000144550010001711821001779650</v>
          </cell>
          <cell r="M89" t="str">
            <v>26 -  Pernambuco</v>
          </cell>
          <cell r="N89">
            <v>803.74</v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12420164001048</v>
          </cell>
          <cell r="G91" t="str">
            <v>CM HOSPITALAR S A</v>
          </cell>
          <cell r="H91" t="str">
            <v>B</v>
          </cell>
          <cell r="I91" t="str">
            <v>S</v>
          </cell>
          <cell r="J91">
            <v>151262</v>
          </cell>
          <cell r="K91">
            <v>44895</v>
          </cell>
          <cell r="L91" t="str">
            <v>26221112420164001048550010001512621480450030</v>
          </cell>
          <cell r="M91" t="str">
            <v>26 -  Pernambuco</v>
          </cell>
          <cell r="N91">
            <v>1536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24505009000112</v>
          </cell>
          <cell r="G92" t="str">
            <v>BRAZTECH MANUTENCAO E REPARACAO</v>
          </cell>
          <cell r="H92" t="str">
            <v>B</v>
          </cell>
          <cell r="I92" t="str">
            <v>S</v>
          </cell>
          <cell r="J92" t="str">
            <v>000.003.359</v>
          </cell>
          <cell r="K92">
            <v>44895</v>
          </cell>
          <cell r="L92" t="str">
            <v>26221124505009000112550010000033591939876215</v>
          </cell>
          <cell r="M92" t="str">
            <v>26 -  Pernambuco</v>
          </cell>
          <cell r="N92">
            <v>997.5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24505009000112</v>
          </cell>
          <cell r="G93" t="str">
            <v>BRAZTECH MANUTENCAO E REPARACAO</v>
          </cell>
          <cell r="H93" t="str">
            <v>B</v>
          </cell>
          <cell r="I93" t="str">
            <v>S</v>
          </cell>
          <cell r="J93" t="str">
            <v>000.003.359</v>
          </cell>
          <cell r="K93">
            <v>44895</v>
          </cell>
          <cell r="L93" t="str">
            <v>26221124505009000112550010000033591939876215</v>
          </cell>
          <cell r="M93" t="str">
            <v>26 -  Pernambuco</v>
          </cell>
          <cell r="N93">
            <v>190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24505009000112</v>
          </cell>
          <cell r="G94" t="str">
            <v>BRAZTECH MANUTENCAO E REPARACAO</v>
          </cell>
          <cell r="H94" t="str">
            <v>B</v>
          </cell>
          <cell r="I94" t="str">
            <v>S</v>
          </cell>
          <cell r="J94" t="str">
            <v>000.003.368</v>
          </cell>
          <cell r="K94">
            <v>44895</v>
          </cell>
          <cell r="L94" t="str">
            <v>26221124505009000112550010000033681939220866</v>
          </cell>
          <cell r="M94" t="str">
            <v>26 -  Pernambuco</v>
          </cell>
          <cell r="N94">
            <v>650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14229337000180</v>
          </cell>
          <cell r="G95" t="str">
            <v>VOLGEN HOSPITALAR LTDA  ME</v>
          </cell>
          <cell r="H95" t="str">
            <v>B</v>
          </cell>
          <cell r="I95" t="str">
            <v>S</v>
          </cell>
          <cell r="J95" t="str">
            <v>000026524</v>
          </cell>
          <cell r="K95">
            <v>44887</v>
          </cell>
          <cell r="L95" t="str">
            <v>31221114229337000180550010000265241221120221</v>
          </cell>
          <cell r="M95" t="str">
            <v>31 -  Minas Gerais</v>
          </cell>
          <cell r="N95">
            <v>530.4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15218561000139</v>
          </cell>
          <cell r="G96" t="str">
            <v>NNMED  DISTRIBUICAO IMPORTACAO</v>
          </cell>
          <cell r="H96" t="str">
            <v>B</v>
          </cell>
          <cell r="I96" t="str">
            <v>S</v>
          </cell>
          <cell r="J96" t="str">
            <v>000.087.684</v>
          </cell>
          <cell r="K96">
            <v>44896</v>
          </cell>
          <cell r="L96" t="str">
            <v>25221215218561000139550010000876841137120773</v>
          </cell>
          <cell r="M96" t="str">
            <v>25 -  Paraíba</v>
          </cell>
          <cell r="N96">
            <v>16520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15218561000139</v>
          </cell>
          <cell r="G97" t="str">
            <v>NNMED  DISTRIBUICAO IMPORTACAO</v>
          </cell>
          <cell r="H97" t="str">
            <v>B</v>
          </cell>
          <cell r="I97" t="str">
            <v>S</v>
          </cell>
          <cell r="J97" t="str">
            <v>000.087.753</v>
          </cell>
          <cell r="K97">
            <v>44896</v>
          </cell>
          <cell r="L97" t="str">
            <v>25221215218561000139550010000877531532195445</v>
          </cell>
          <cell r="M97" t="str">
            <v>25 -  Paraíba</v>
          </cell>
          <cell r="N97">
            <v>3595.46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8674752000301</v>
          </cell>
          <cell r="G98" t="str">
            <v>CIRURGICA MONTEBELLO LTDA</v>
          </cell>
          <cell r="H98" t="str">
            <v>B</v>
          </cell>
          <cell r="I98" t="str">
            <v>S</v>
          </cell>
          <cell r="J98" t="str">
            <v>000.018.464</v>
          </cell>
          <cell r="K98">
            <v>44896</v>
          </cell>
          <cell r="L98" t="str">
            <v>26221208674752000301550010000184641415433724</v>
          </cell>
          <cell r="M98" t="str">
            <v>26 -  Pernambuco</v>
          </cell>
          <cell r="N98">
            <v>1340.54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8674752000301</v>
          </cell>
          <cell r="G99" t="str">
            <v>CIRURGICA MONTEBELLO LTDA</v>
          </cell>
          <cell r="H99" t="str">
            <v>B</v>
          </cell>
          <cell r="I99" t="str">
            <v>S</v>
          </cell>
          <cell r="J99" t="str">
            <v>000.018.440</v>
          </cell>
          <cell r="K99">
            <v>44896</v>
          </cell>
          <cell r="L99" t="str">
            <v>26221208674752000301550010000184401575181349</v>
          </cell>
          <cell r="M99" t="str">
            <v>26 -  Pernambuco</v>
          </cell>
          <cell r="N99">
            <v>10010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1206820001179</v>
          </cell>
          <cell r="G100" t="str">
            <v>PANPHARMA DISTRIB. DE MEDICAM. LTDA</v>
          </cell>
          <cell r="H100" t="str">
            <v>B</v>
          </cell>
          <cell r="I100" t="str">
            <v>S</v>
          </cell>
          <cell r="J100">
            <v>1866966</v>
          </cell>
          <cell r="K100">
            <v>44895</v>
          </cell>
          <cell r="L100" t="str">
            <v>26221101206820001179550040018669661241415663</v>
          </cell>
          <cell r="M100" t="str">
            <v>26 -  Pernambuco</v>
          </cell>
          <cell r="N100">
            <v>745.24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10583920000800</v>
          </cell>
          <cell r="G101" t="str">
            <v>DPROSMED DISTR DE PROD MEDI HOSPIT LTDA</v>
          </cell>
          <cell r="H101" t="str">
            <v>B</v>
          </cell>
          <cell r="I101" t="str">
            <v>S</v>
          </cell>
          <cell r="J101">
            <v>7663</v>
          </cell>
          <cell r="K101">
            <v>44895</v>
          </cell>
          <cell r="L101" t="str">
            <v>26221111449180000290550010000076631000148567</v>
          </cell>
          <cell r="M101" t="str">
            <v>26 -  Pernambuco</v>
          </cell>
          <cell r="N101">
            <v>2526.44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10583920000800</v>
          </cell>
          <cell r="G102" t="str">
            <v>DPROSMED DISTR DE PROD MEDI HOSPIT LTDA</v>
          </cell>
          <cell r="H102" t="str">
            <v>B</v>
          </cell>
          <cell r="I102" t="str">
            <v>S</v>
          </cell>
          <cell r="J102">
            <v>7684</v>
          </cell>
          <cell r="K102">
            <v>44896</v>
          </cell>
          <cell r="L102" t="str">
            <v>26221211449180000290550010000076841000148897</v>
          </cell>
          <cell r="M102" t="str">
            <v>26 -  Pernambuco</v>
          </cell>
          <cell r="N102">
            <v>2800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11463963000148</v>
          </cell>
          <cell r="G103" t="str">
            <v>BCI BRASIL CHINA IMPORTADORA LTDA</v>
          </cell>
          <cell r="H103" t="str">
            <v>B</v>
          </cell>
          <cell r="I103" t="str">
            <v>S</v>
          </cell>
          <cell r="J103">
            <v>35640</v>
          </cell>
          <cell r="K103">
            <v>44895</v>
          </cell>
          <cell r="L103" t="str">
            <v>26221111463963000148550010000356401518369504</v>
          </cell>
          <cell r="M103" t="str">
            <v>26 -  Pernambuco</v>
          </cell>
          <cell r="N103">
            <v>105.74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37844417000140</v>
          </cell>
          <cell r="G104" t="str">
            <v>LOG DIST. DE PRO. HOSP. E HIG. PE. LTDA</v>
          </cell>
          <cell r="H104" t="str">
            <v>B</v>
          </cell>
          <cell r="I104" t="str">
            <v>S</v>
          </cell>
          <cell r="J104">
            <v>721</v>
          </cell>
          <cell r="K104">
            <v>44896</v>
          </cell>
          <cell r="L104" t="str">
            <v>26221237844417000140550010000007211268826561</v>
          </cell>
          <cell r="M104" t="str">
            <v>26 -  Pernambuco</v>
          </cell>
          <cell r="N104">
            <v>872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8014554000150</v>
          </cell>
          <cell r="G105" t="str">
            <v>MJB COMERCIO DE MAT MEDICO HOSP LTDA</v>
          </cell>
          <cell r="H105" t="str">
            <v>B</v>
          </cell>
          <cell r="I105" t="str">
            <v>S</v>
          </cell>
          <cell r="J105">
            <v>13075</v>
          </cell>
          <cell r="K105">
            <v>44895</v>
          </cell>
          <cell r="L105" t="str">
            <v>26221108014554000150550010000130751200117250</v>
          </cell>
          <cell r="M105" t="str">
            <v>26 -  Pernambuco</v>
          </cell>
          <cell r="N105">
            <v>980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8014554000150</v>
          </cell>
          <cell r="G106" t="str">
            <v>MJB COMERCIO DE MAT MEDICO HOSP LTDA</v>
          </cell>
          <cell r="H106" t="str">
            <v>B</v>
          </cell>
          <cell r="I106" t="str">
            <v>S</v>
          </cell>
          <cell r="J106">
            <v>13074</v>
          </cell>
          <cell r="K106">
            <v>44895</v>
          </cell>
          <cell r="L106" t="str">
            <v>26221108014554000150550010000130741200117253</v>
          </cell>
          <cell r="M106" t="str">
            <v>26 -  Pernambuco</v>
          </cell>
          <cell r="N106">
            <v>980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7160019000144</v>
          </cell>
          <cell r="G107" t="str">
            <v>VITALE COMERCIO LTDA</v>
          </cell>
          <cell r="H107" t="str">
            <v>B</v>
          </cell>
          <cell r="I107" t="str">
            <v>S</v>
          </cell>
          <cell r="J107">
            <v>101039</v>
          </cell>
          <cell r="K107">
            <v>44897</v>
          </cell>
          <cell r="L107" t="str">
            <v>26221207160019000144550010001010391859410027</v>
          </cell>
          <cell r="M107" t="str">
            <v>26 -  Pernambuco</v>
          </cell>
          <cell r="N107">
            <v>310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7160019000144</v>
          </cell>
          <cell r="G108" t="str">
            <v>VITALE COMERCIO LTDA</v>
          </cell>
          <cell r="H108" t="str">
            <v>B</v>
          </cell>
          <cell r="I108" t="str">
            <v>S</v>
          </cell>
          <cell r="J108">
            <v>100801</v>
          </cell>
          <cell r="K108">
            <v>44895</v>
          </cell>
          <cell r="L108" t="str">
            <v>26221107160019000144550010001008011406463593</v>
          </cell>
          <cell r="M108" t="str">
            <v>26 -  Pernambuco</v>
          </cell>
          <cell r="N108">
            <v>1250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7160019000144</v>
          </cell>
          <cell r="G109" t="str">
            <v>VITALE COMERCIO LTDA</v>
          </cell>
          <cell r="H109" t="str">
            <v>B</v>
          </cell>
          <cell r="I109" t="str">
            <v>S</v>
          </cell>
          <cell r="J109">
            <v>100966</v>
          </cell>
          <cell r="K109">
            <v>44896</v>
          </cell>
          <cell r="L109" t="str">
            <v>26221207160019000144550010001009661806241010</v>
          </cell>
          <cell r="M109" t="str">
            <v>26 -  Pernambuco</v>
          </cell>
          <cell r="N109">
            <v>1250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7160019000144</v>
          </cell>
          <cell r="G110" t="str">
            <v>VITALE COMERCIO LTDA</v>
          </cell>
          <cell r="H110" t="str">
            <v>B</v>
          </cell>
          <cell r="I110" t="str">
            <v>S</v>
          </cell>
          <cell r="J110">
            <v>100805</v>
          </cell>
          <cell r="K110">
            <v>44895</v>
          </cell>
          <cell r="L110" t="str">
            <v>26221107160019000144550010001008051357276470</v>
          </cell>
          <cell r="M110" t="str">
            <v>26 -  Pernambuco</v>
          </cell>
          <cell r="N110">
            <v>620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7160019000144</v>
          </cell>
          <cell r="G111" t="str">
            <v>VITALE COMERCIO LTDA</v>
          </cell>
          <cell r="H111" t="str">
            <v>B</v>
          </cell>
          <cell r="I111" t="str">
            <v>S</v>
          </cell>
          <cell r="J111">
            <v>100803</v>
          </cell>
          <cell r="K111">
            <v>44895</v>
          </cell>
          <cell r="L111" t="str">
            <v>26221107160019000144550010001008031823350116</v>
          </cell>
          <cell r="M111" t="str">
            <v>26 -  Pernambuco</v>
          </cell>
          <cell r="N111">
            <v>310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7160019000144</v>
          </cell>
          <cell r="G112" t="str">
            <v>VITALE COMERCIO LTDA</v>
          </cell>
          <cell r="H112" t="str">
            <v>B</v>
          </cell>
          <cell r="I112" t="str">
            <v>S</v>
          </cell>
          <cell r="J112">
            <v>100963</v>
          </cell>
          <cell r="K112">
            <v>44895</v>
          </cell>
          <cell r="L112" t="str">
            <v>26221207160019000144550010001009631225545107</v>
          </cell>
          <cell r="M112" t="str">
            <v>26 -  Pernambuco</v>
          </cell>
          <cell r="N112">
            <v>310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50595271000105</v>
          </cell>
          <cell r="G113" t="str">
            <v>BIOTRONIK COMERCIAL MEDICA LTDA</v>
          </cell>
          <cell r="H113" t="str">
            <v>B</v>
          </cell>
          <cell r="I113" t="str">
            <v>S</v>
          </cell>
          <cell r="J113">
            <v>1041830</v>
          </cell>
          <cell r="K113">
            <v>44897</v>
          </cell>
          <cell r="L113" t="str">
            <v>35221250595271000105550030010418301604691183</v>
          </cell>
          <cell r="M113" t="str">
            <v>35 -  São Paulo</v>
          </cell>
          <cell r="N113">
            <v>4992.49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1437707000122</v>
          </cell>
          <cell r="G114" t="str">
            <v>SCITECH MEDICAL</v>
          </cell>
          <cell r="H114" t="str">
            <v>B</v>
          </cell>
          <cell r="I114" t="str">
            <v>S</v>
          </cell>
          <cell r="J114">
            <v>314935</v>
          </cell>
          <cell r="K114">
            <v>44896</v>
          </cell>
          <cell r="L114" t="str">
            <v>52221201437707000122550550003149351376898289</v>
          </cell>
          <cell r="M114" t="str">
            <v>52 -  Goiás</v>
          </cell>
          <cell r="N114">
            <v>2100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1437707000122</v>
          </cell>
          <cell r="G115" t="str">
            <v>SCITECH MEDICAL</v>
          </cell>
          <cell r="H115" t="str">
            <v>B</v>
          </cell>
          <cell r="I115" t="str">
            <v>S</v>
          </cell>
          <cell r="J115">
            <v>314513</v>
          </cell>
          <cell r="K115">
            <v>44895</v>
          </cell>
          <cell r="L115" t="str">
            <v>52221101437707000122550550003145131342757337</v>
          </cell>
          <cell r="M115" t="str">
            <v>52 -  Goiás</v>
          </cell>
          <cell r="N115">
            <v>1050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1513946000114</v>
          </cell>
          <cell r="G116" t="str">
            <v>BOSTON SCIENTIFIC DO BRASIL LTDA</v>
          </cell>
          <cell r="H116" t="str">
            <v>B</v>
          </cell>
          <cell r="I116" t="str">
            <v>S</v>
          </cell>
          <cell r="J116">
            <v>2705061</v>
          </cell>
          <cell r="K116">
            <v>44896</v>
          </cell>
          <cell r="L116" t="str">
            <v>35221201513946000114550030027050611027323176</v>
          </cell>
          <cell r="M116" t="str">
            <v>35 -  São Paulo</v>
          </cell>
          <cell r="N116">
            <v>1100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1513946000114</v>
          </cell>
          <cell r="G117" t="str">
            <v>BOSTON SCIENTIFIC DO BRASIL LTDA</v>
          </cell>
          <cell r="H117" t="str">
            <v>B</v>
          </cell>
          <cell r="I117" t="str">
            <v>S</v>
          </cell>
          <cell r="J117">
            <v>2704543</v>
          </cell>
          <cell r="K117">
            <v>44895</v>
          </cell>
          <cell r="L117" t="str">
            <v>35221101513946000114550030027045431027317029</v>
          </cell>
          <cell r="M117" t="str">
            <v>35 -  São Paulo</v>
          </cell>
          <cell r="N117">
            <v>1368.82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1513946000114</v>
          </cell>
          <cell r="G118" t="str">
            <v>BOSTON SCIENTIFIC DO BRASIL LTDA</v>
          </cell>
          <cell r="H118" t="str">
            <v>B</v>
          </cell>
          <cell r="I118" t="str">
            <v>S</v>
          </cell>
          <cell r="J118">
            <v>2704567</v>
          </cell>
          <cell r="K118">
            <v>44895</v>
          </cell>
          <cell r="L118" t="str">
            <v>35221101513946000114550030027045671027317292</v>
          </cell>
          <cell r="M118" t="str">
            <v>35 -  São Paulo</v>
          </cell>
          <cell r="N118">
            <v>537.64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1513946000114</v>
          </cell>
          <cell r="G119" t="str">
            <v>BOSTON SCIENTIFIC DO BRASIL LTDA</v>
          </cell>
          <cell r="H119" t="str">
            <v>B</v>
          </cell>
          <cell r="I119" t="str">
            <v>S</v>
          </cell>
          <cell r="J119">
            <v>2705076</v>
          </cell>
          <cell r="K119">
            <v>44896</v>
          </cell>
          <cell r="L119" t="str">
            <v>35221201513946000114550030027050761027332420</v>
          </cell>
          <cell r="M119" t="str">
            <v>35 -  São Paulo</v>
          </cell>
          <cell r="N119">
            <v>1100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1513946000114</v>
          </cell>
          <cell r="G120" t="str">
            <v>BOSTON SCIENTIFIC DO BRASIL LTDA</v>
          </cell>
          <cell r="H120" t="str">
            <v>B</v>
          </cell>
          <cell r="I120" t="str">
            <v>S</v>
          </cell>
          <cell r="J120">
            <v>2704540</v>
          </cell>
          <cell r="K120">
            <v>44895</v>
          </cell>
          <cell r="L120" t="str">
            <v>35221101513946000114550030027045401027316993</v>
          </cell>
          <cell r="M120" t="str">
            <v>35 -  São Paulo</v>
          </cell>
          <cell r="N120">
            <v>268.82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1513946000114</v>
          </cell>
          <cell r="G121" t="str">
            <v>BOSTON SCIENTIFIC DO BRASIL LTDA</v>
          </cell>
          <cell r="H121" t="str">
            <v>B</v>
          </cell>
          <cell r="I121" t="str">
            <v>S</v>
          </cell>
          <cell r="J121">
            <v>2704542</v>
          </cell>
          <cell r="K121">
            <v>44895</v>
          </cell>
          <cell r="L121" t="str">
            <v>35221101513946000114550030027045421027317013</v>
          </cell>
          <cell r="M121" t="str">
            <v>35 -  São Paulo</v>
          </cell>
          <cell r="N121">
            <v>2468.8200000000002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1513946000114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>
            <v>2705075</v>
          </cell>
          <cell r="K122">
            <v>44895</v>
          </cell>
          <cell r="L122" t="str">
            <v>35221201513946000114550030027050751027323414</v>
          </cell>
          <cell r="M122" t="str">
            <v>35 -  São Paulo</v>
          </cell>
          <cell r="N122">
            <v>1100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1513946000114</v>
          </cell>
          <cell r="G123" t="str">
            <v>BOSTON SCIENTIFIC DO BRASIL LTDA</v>
          </cell>
          <cell r="H123" t="str">
            <v>B</v>
          </cell>
          <cell r="I123" t="str">
            <v>S</v>
          </cell>
          <cell r="J123">
            <v>2704541</v>
          </cell>
          <cell r="K123">
            <v>44895</v>
          </cell>
          <cell r="L123" t="str">
            <v>35221101513946000114550030027045411027317008</v>
          </cell>
          <cell r="M123" t="str">
            <v>35 -  São Paulo</v>
          </cell>
          <cell r="N123">
            <v>2468.8200000000002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11234649000193</v>
          </cell>
          <cell r="G124" t="str">
            <v>BIOANGIO COMERCIO DE PROD MEDICOS LTDA</v>
          </cell>
          <cell r="H124" t="str">
            <v>B</v>
          </cell>
          <cell r="I124" t="str">
            <v>S</v>
          </cell>
          <cell r="J124" t="str">
            <v>000.008.003</v>
          </cell>
          <cell r="K124">
            <v>44895</v>
          </cell>
          <cell r="L124" t="str">
            <v>26221111234649000193550010000080031000009992</v>
          </cell>
          <cell r="M124" t="str">
            <v>26 -  Pernambuco</v>
          </cell>
          <cell r="N124">
            <v>2643.89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8713023000155</v>
          </cell>
          <cell r="G125" t="str">
            <v>ENDOSURGICAL COM REP IMP EXP EQUIP LTDA</v>
          </cell>
          <cell r="H125" t="str">
            <v>B</v>
          </cell>
          <cell r="I125" t="str">
            <v>S</v>
          </cell>
          <cell r="J125" t="str">
            <v>000066325</v>
          </cell>
          <cell r="K125">
            <v>44897</v>
          </cell>
          <cell r="L125" t="str">
            <v>26221208713023000155550010000663251890592200</v>
          </cell>
          <cell r="M125" t="str">
            <v>26 -  Pernambuco</v>
          </cell>
          <cell r="N125">
            <v>9500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37844479000152</v>
          </cell>
          <cell r="G126" t="str">
            <v>BIOLINE FIOS CIRURGICOS LTDA</v>
          </cell>
          <cell r="H126" t="str">
            <v>B</v>
          </cell>
          <cell r="I126" t="str">
            <v>S</v>
          </cell>
          <cell r="J126">
            <v>148672</v>
          </cell>
          <cell r="K126">
            <v>44893</v>
          </cell>
          <cell r="L126" t="str">
            <v>52221137844479000152550020001486721377845724</v>
          </cell>
          <cell r="M126" t="str">
            <v>52 -  Goiás</v>
          </cell>
          <cell r="N126">
            <v>18581.64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96441704000179</v>
          </cell>
          <cell r="G127" t="str">
            <v>KLEMMEN IMPORTACOES EIRELI</v>
          </cell>
          <cell r="H127" t="str">
            <v>B</v>
          </cell>
          <cell r="I127" t="str">
            <v>S</v>
          </cell>
          <cell r="J127" t="str">
            <v>000.018.642</v>
          </cell>
          <cell r="K127">
            <v>44895</v>
          </cell>
          <cell r="L127" t="str">
            <v>35221196441704000179550010000186421000073227</v>
          </cell>
          <cell r="M127" t="str">
            <v>35 -  São Paulo</v>
          </cell>
          <cell r="N127">
            <v>1918.08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82641325003648</v>
          </cell>
          <cell r="G128" t="str">
            <v>CREMER S.A</v>
          </cell>
          <cell r="H128" t="str">
            <v>B</v>
          </cell>
          <cell r="I128" t="str">
            <v>S</v>
          </cell>
          <cell r="J128">
            <v>191246</v>
          </cell>
          <cell r="K128">
            <v>44895</v>
          </cell>
          <cell r="L128" t="str">
            <v>26221182641325003648550010001912461954611188</v>
          </cell>
          <cell r="M128" t="str">
            <v>26 -  Pernambuco</v>
          </cell>
          <cell r="N128">
            <v>654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24436602000154</v>
          </cell>
          <cell r="G129" t="str">
            <v>ART CIRURGICA LTDA</v>
          </cell>
          <cell r="H129" t="str">
            <v>B</v>
          </cell>
          <cell r="I129" t="str">
            <v>S</v>
          </cell>
          <cell r="J129">
            <v>108761</v>
          </cell>
          <cell r="K129">
            <v>44897</v>
          </cell>
          <cell r="L129" t="str">
            <v>26221224436602000154550010001087611110783006</v>
          </cell>
          <cell r="M129" t="str">
            <v>26 -  Pernambuco</v>
          </cell>
          <cell r="N129">
            <v>1280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5932624000160</v>
          </cell>
          <cell r="G130" t="str">
            <v>MEGAMED COMERCIO LTDA</v>
          </cell>
          <cell r="H130" t="str">
            <v>B</v>
          </cell>
          <cell r="I130" t="str">
            <v>S</v>
          </cell>
          <cell r="J130" t="str">
            <v>000.019.369</v>
          </cell>
          <cell r="K130">
            <v>44897</v>
          </cell>
          <cell r="L130" t="str">
            <v>26221205932624000160550010000193691164607100</v>
          </cell>
          <cell r="M130" t="str">
            <v>26 -  Pernambuco</v>
          </cell>
          <cell r="N130">
            <v>1641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12420164001048</v>
          </cell>
          <cell r="G131" t="str">
            <v>CM HOSPITALAR S A</v>
          </cell>
          <cell r="H131" t="str">
            <v>B</v>
          </cell>
          <cell r="I131" t="str">
            <v>S</v>
          </cell>
          <cell r="J131">
            <v>151337</v>
          </cell>
          <cell r="K131">
            <v>44895</v>
          </cell>
          <cell r="L131" t="str">
            <v>26221112420164001048550010001513371531023438</v>
          </cell>
          <cell r="M131" t="str">
            <v>26 -  Pernambuco</v>
          </cell>
          <cell r="N131">
            <v>7489.2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12420164001048</v>
          </cell>
          <cell r="G132" t="str">
            <v>CM HOSPITALAR S A</v>
          </cell>
          <cell r="H132" t="str">
            <v>B</v>
          </cell>
          <cell r="I132" t="str">
            <v>S</v>
          </cell>
          <cell r="J132">
            <v>151348</v>
          </cell>
          <cell r="K132">
            <v>44895</v>
          </cell>
          <cell r="L132" t="str">
            <v>26221112420164001048550010001513481423062430</v>
          </cell>
          <cell r="M132" t="str">
            <v>26 -  Pernambuco</v>
          </cell>
          <cell r="N132">
            <v>14170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12420164001048</v>
          </cell>
          <cell r="G133" t="str">
            <v>CM HOSPITALAR S A</v>
          </cell>
          <cell r="H133" t="str">
            <v>B</v>
          </cell>
          <cell r="I133" t="str">
            <v>S</v>
          </cell>
          <cell r="J133">
            <v>151362</v>
          </cell>
          <cell r="K133">
            <v>44896</v>
          </cell>
          <cell r="L133" t="str">
            <v>26221212420164001048550010001513621849756811</v>
          </cell>
          <cell r="M133" t="str">
            <v>26 -  Pernambuco</v>
          </cell>
          <cell r="N133">
            <v>595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12420164001048</v>
          </cell>
          <cell r="G134" t="str">
            <v>CM HOSPITALAR S A</v>
          </cell>
          <cell r="H134" t="str">
            <v>B</v>
          </cell>
          <cell r="I134" t="str">
            <v>S</v>
          </cell>
          <cell r="J134">
            <v>151373</v>
          </cell>
          <cell r="K134">
            <v>44896</v>
          </cell>
          <cell r="L134" t="str">
            <v>26221212420164001048550010001513731846688975</v>
          </cell>
          <cell r="M134" t="str">
            <v>26 -  Pernambuco</v>
          </cell>
          <cell r="N134">
            <v>13516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874929000140</v>
          </cell>
          <cell r="G135" t="str">
            <v>MEDCENTER COMERCIAL LTDA  MG</v>
          </cell>
          <cell r="H135" t="str">
            <v>B</v>
          </cell>
          <cell r="I135" t="str">
            <v>S</v>
          </cell>
          <cell r="J135">
            <v>435842</v>
          </cell>
          <cell r="K135">
            <v>44896</v>
          </cell>
          <cell r="L135" t="str">
            <v>31221200874929000140550010004358421715875426</v>
          </cell>
          <cell r="M135" t="str">
            <v>31 -  Minas Gerais</v>
          </cell>
          <cell r="N135">
            <v>1088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31123309000100</v>
          </cell>
          <cell r="G136" t="str">
            <v>MEDFLEX DISTRI DE PROD MED HOSP EIRELI</v>
          </cell>
          <cell r="H136" t="str">
            <v>B</v>
          </cell>
          <cell r="I136" t="str">
            <v>S</v>
          </cell>
          <cell r="J136">
            <v>4782</v>
          </cell>
          <cell r="K136">
            <v>44896</v>
          </cell>
          <cell r="L136" t="str">
            <v>29221231123309000100550010000047821000099631</v>
          </cell>
          <cell r="M136" t="str">
            <v>29 -  Bahia</v>
          </cell>
          <cell r="N136">
            <v>1500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37844417000140</v>
          </cell>
          <cell r="G137" t="str">
            <v>LOG DIST. DE PRO. HOSP. E HIG. PE. LTDA</v>
          </cell>
          <cell r="H137" t="str">
            <v>B</v>
          </cell>
          <cell r="I137" t="str">
            <v>S</v>
          </cell>
          <cell r="J137">
            <v>711</v>
          </cell>
          <cell r="K137">
            <v>44895</v>
          </cell>
          <cell r="L137" t="str">
            <v>26221137844417000140550010000007111886622060</v>
          </cell>
          <cell r="M137" t="str">
            <v>26 -  Pernambuco</v>
          </cell>
          <cell r="N137">
            <v>24958.2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47171763000169</v>
          </cell>
          <cell r="G138" t="str">
            <v>MVL HOSPITALAR LTDA</v>
          </cell>
          <cell r="H138" t="str">
            <v>B</v>
          </cell>
          <cell r="I138" t="str">
            <v>S</v>
          </cell>
          <cell r="J138">
            <v>43</v>
          </cell>
          <cell r="K138">
            <v>44900</v>
          </cell>
          <cell r="L138" t="str">
            <v>26221247171763000169550010000000431206500003</v>
          </cell>
          <cell r="M138" t="str">
            <v>26 -  Pernambuco</v>
          </cell>
          <cell r="N138">
            <v>1433.6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61418042000131</v>
          </cell>
          <cell r="G139" t="str">
            <v>CIRURGICA FERNANDES LTDA</v>
          </cell>
          <cell r="H139" t="str">
            <v>B</v>
          </cell>
          <cell r="I139" t="str">
            <v>S</v>
          </cell>
          <cell r="J139">
            <v>1532510</v>
          </cell>
          <cell r="K139">
            <v>44889</v>
          </cell>
          <cell r="L139" t="str">
            <v>35221161418042000131550040015325101577769200</v>
          </cell>
          <cell r="M139" t="str">
            <v>35 -  São Paulo</v>
          </cell>
          <cell r="N139">
            <v>1350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5044056000161</v>
          </cell>
          <cell r="G140" t="str">
            <v>DMH PRODUTOS HOSPITALARES LTDA</v>
          </cell>
          <cell r="H140" t="str">
            <v>B</v>
          </cell>
          <cell r="I140" t="str">
            <v>S</v>
          </cell>
          <cell r="J140">
            <v>21688</v>
          </cell>
          <cell r="K140">
            <v>44897</v>
          </cell>
          <cell r="L140" t="str">
            <v>26221205044056000161550010000216881910190690</v>
          </cell>
          <cell r="M140" t="str">
            <v>26 -  Pernambuco</v>
          </cell>
          <cell r="N140">
            <v>4900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8778201000126</v>
          </cell>
          <cell r="G141" t="str">
            <v>DROGAFONTE LTDA</v>
          </cell>
          <cell r="H141" t="str">
            <v>B</v>
          </cell>
          <cell r="I141" t="str">
            <v>S</v>
          </cell>
          <cell r="J141" t="str">
            <v>000.396.050</v>
          </cell>
          <cell r="K141">
            <v>44895</v>
          </cell>
          <cell r="L141" t="str">
            <v>26221108778201000126550010003960501988969870</v>
          </cell>
          <cell r="M141" t="str">
            <v>26 -  Pernambuco</v>
          </cell>
          <cell r="N141">
            <v>1319.7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8778201000126</v>
          </cell>
          <cell r="G142" t="str">
            <v>DROGAFONTE LTDA</v>
          </cell>
          <cell r="H142" t="str">
            <v>B</v>
          </cell>
          <cell r="I142" t="str">
            <v>S</v>
          </cell>
          <cell r="J142" t="str">
            <v>000.396.150</v>
          </cell>
          <cell r="K142">
            <v>44896</v>
          </cell>
          <cell r="L142" t="str">
            <v>26221208778201000126550010003961501669969960</v>
          </cell>
          <cell r="M142" t="str">
            <v>26 -  Pernambuco</v>
          </cell>
          <cell r="N142">
            <v>279.8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8014554000150</v>
          </cell>
          <cell r="G143" t="str">
            <v>MJB COMERCIO DE MAT MEDICO HOSP LTDA</v>
          </cell>
          <cell r="H143" t="str">
            <v>B</v>
          </cell>
          <cell r="I143" t="str">
            <v>S</v>
          </cell>
          <cell r="J143">
            <v>13083</v>
          </cell>
          <cell r="K143">
            <v>44901</v>
          </cell>
          <cell r="L143" t="str">
            <v>26221208014554000150550010000130831200128290</v>
          </cell>
          <cell r="M143" t="str">
            <v>26 -  Pernambuco</v>
          </cell>
          <cell r="N143">
            <v>1080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12420164000904</v>
          </cell>
          <cell r="G144" t="str">
            <v>CM HOSPITALAR S A</v>
          </cell>
          <cell r="H144" t="str">
            <v>B</v>
          </cell>
          <cell r="I144" t="str">
            <v>S</v>
          </cell>
          <cell r="J144">
            <v>827685</v>
          </cell>
          <cell r="K144">
            <v>44895</v>
          </cell>
          <cell r="L144" t="str">
            <v>53221112420164000904550010008276851218439359</v>
          </cell>
          <cell r="M144" t="str">
            <v>53 -  Distrito Federal</v>
          </cell>
          <cell r="N144">
            <v>425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12420164000904</v>
          </cell>
          <cell r="G145" t="str">
            <v>CM HOSPITALAR S A</v>
          </cell>
          <cell r="H145" t="str">
            <v>B</v>
          </cell>
          <cell r="I145" t="str">
            <v>S</v>
          </cell>
          <cell r="J145">
            <v>934172</v>
          </cell>
          <cell r="K145">
            <v>44895</v>
          </cell>
          <cell r="L145" t="str">
            <v>41221112420164000238550010009341721130907109</v>
          </cell>
          <cell r="M145" t="str">
            <v>41 -  Paraná</v>
          </cell>
          <cell r="N145">
            <v>425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12420164000904</v>
          </cell>
          <cell r="G146" t="str">
            <v>CM HOSPITALAR S A</v>
          </cell>
          <cell r="H146" t="str">
            <v>B</v>
          </cell>
          <cell r="I146" t="str">
            <v>S</v>
          </cell>
          <cell r="J146">
            <v>1052810</v>
          </cell>
          <cell r="K146">
            <v>44895</v>
          </cell>
          <cell r="L146" t="str">
            <v>35221112420164000157550010010528101721736358</v>
          </cell>
          <cell r="M146" t="str">
            <v>35 -  São Paulo</v>
          </cell>
          <cell r="N146">
            <v>255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12420164000904</v>
          </cell>
          <cell r="G147" t="str">
            <v>CM HOSPITALAR S A</v>
          </cell>
          <cell r="H147" t="str">
            <v>B</v>
          </cell>
          <cell r="I147" t="str">
            <v>S</v>
          </cell>
          <cell r="J147">
            <v>1052810</v>
          </cell>
          <cell r="K147">
            <v>44895</v>
          </cell>
          <cell r="L147" t="str">
            <v>35221112420164000157550010010528101721736358</v>
          </cell>
          <cell r="M147" t="str">
            <v>35 -  São Paulo</v>
          </cell>
          <cell r="N147">
            <v>170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2684571000118</v>
          </cell>
          <cell r="G148" t="str">
            <v>DINAMICA HOSPITALAR LTDA</v>
          </cell>
          <cell r="H148" t="str">
            <v>B</v>
          </cell>
          <cell r="I148" t="str">
            <v>S</v>
          </cell>
          <cell r="J148">
            <v>22136</v>
          </cell>
          <cell r="K148">
            <v>44895</v>
          </cell>
          <cell r="L148" t="str">
            <v>26221102684571000118550030000221361241580003</v>
          </cell>
          <cell r="M148" t="str">
            <v>26 -  Pernambuco</v>
          </cell>
          <cell r="N148">
            <v>584.5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1440590001027</v>
          </cell>
          <cell r="G149" t="str">
            <v>FRESENIUS MEDICAL CARE</v>
          </cell>
          <cell r="H149" t="str">
            <v>B</v>
          </cell>
          <cell r="I149" t="str">
            <v>S</v>
          </cell>
          <cell r="J149">
            <v>52713</v>
          </cell>
          <cell r="K149">
            <v>44894</v>
          </cell>
          <cell r="L149" t="str">
            <v>23221101440590001027550000000527131373492549</v>
          </cell>
          <cell r="M149" t="str">
            <v>23 -  Ceará</v>
          </cell>
          <cell r="N149">
            <v>7599.2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1440590001027</v>
          </cell>
          <cell r="G150" t="str">
            <v>FRESENIUS MEDICAL CARE</v>
          </cell>
          <cell r="H150" t="str">
            <v>B</v>
          </cell>
          <cell r="I150" t="str">
            <v>S</v>
          </cell>
          <cell r="J150">
            <v>52665</v>
          </cell>
          <cell r="K150">
            <v>44894</v>
          </cell>
          <cell r="L150" t="str">
            <v>23221101440590001027550000000526651209930397</v>
          </cell>
          <cell r="M150" t="str">
            <v>23 -  Ceará</v>
          </cell>
          <cell r="N150">
            <v>1357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7213544000180</v>
          </cell>
          <cell r="G151" t="str">
            <v>BMR MEDICAL LTDA</v>
          </cell>
          <cell r="H151" t="str">
            <v>B</v>
          </cell>
          <cell r="I151" t="str">
            <v>S</v>
          </cell>
          <cell r="J151">
            <v>162415</v>
          </cell>
          <cell r="K151">
            <v>44888</v>
          </cell>
          <cell r="L151" t="str">
            <v>41221107213544000180550010001624151885191882</v>
          </cell>
          <cell r="M151" t="str">
            <v>41 -  Paraná</v>
          </cell>
          <cell r="N151">
            <v>25031.200000000001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46208885000110</v>
          </cell>
          <cell r="G152" t="str">
            <v>MD DISTRIBUIDORA DE MEDICAMENTOS LTDA</v>
          </cell>
          <cell r="H152" t="str">
            <v>B</v>
          </cell>
          <cell r="I152" t="str">
            <v>S</v>
          </cell>
          <cell r="J152" t="str">
            <v>000.000.030</v>
          </cell>
          <cell r="K152">
            <v>44901</v>
          </cell>
          <cell r="L152" t="str">
            <v>26221246208885000110550010000000301142993116</v>
          </cell>
          <cell r="M152" t="str">
            <v>26 -  Pernambuco</v>
          </cell>
          <cell r="N152">
            <v>1500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40819119000105</v>
          </cell>
          <cell r="G153" t="str">
            <v>MBC COMERCIO ATACADISTA LTDA</v>
          </cell>
          <cell r="H153" t="str">
            <v>B</v>
          </cell>
          <cell r="I153" t="str">
            <v>S</v>
          </cell>
          <cell r="J153">
            <v>1</v>
          </cell>
          <cell r="K153">
            <v>44896</v>
          </cell>
          <cell r="L153" t="str">
            <v>26221240819119000105550010000000011659805859</v>
          </cell>
          <cell r="M153" t="str">
            <v>26 -  Pernambuco</v>
          </cell>
          <cell r="N153">
            <v>9900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8674752000301</v>
          </cell>
          <cell r="G154" t="str">
            <v>CIRURGICA MONTEBELLO LTDA</v>
          </cell>
          <cell r="H154" t="str">
            <v>B</v>
          </cell>
          <cell r="I154" t="str">
            <v>S</v>
          </cell>
          <cell r="J154" t="str">
            <v>000.018.559</v>
          </cell>
          <cell r="K154">
            <v>44901</v>
          </cell>
          <cell r="L154" t="str">
            <v>26221208674752000301550010000185591564938777</v>
          </cell>
          <cell r="M154" t="str">
            <v>26 -  Pernambuco</v>
          </cell>
          <cell r="N154">
            <v>2573.3000000000002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4237235000152</v>
          </cell>
          <cell r="G155" t="str">
            <v>ENDOCENTER COMERCIAL LTDA</v>
          </cell>
          <cell r="H155" t="str">
            <v>B</v>
          </cell>
          <cell r="I155" t="str">
            <v>S</v>
          </cell>
          <cell r="J155">
            <v>103886</v>
          </cell>
          <cell r="K155">
            <v>44900</v>
          </cell>
          <cell r="L155" t="str">
            <v>26221204237235000152550010001038861105908005</v>
          </cell>
          <cell r="M155" t="str">
            <v>26 -  Pernambuco</v>
          </cell>
          <cell r="N155">
            <v>1400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5011743000180</v>
          </cell>
          <cell r="G156" t="str">
            <v>ALMERI ANGELO SALVIANO DA SILVA  ME</v>
          </cell>
          <cell r="H156" t="str">
            <v>B</v>
          </cell>
          <cell r="I156" t="str">
            <v>S</v>
          </cell>
          <cell r="J156">
            <v>7398</v>
          </cell>
          <cell r="K156">
            <v>44897</v>
          </cell>
          <cell r="L156" t="str">
            <v>26221205011743000180550010000073981237067036</v>
          </cell>
          <cell r="M156" t="str">
            <v>26 -  Pernambuco</v>
          </cell>
          <cell r="N156">
            <v>510.08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7160019000144</v>
          </cell>
          <cell r="G157" t="str">
            <v>VITALE COMERCIO LTDA</v>
          </cell>
          <cell r="H157" t="str">
            <v>B</v>
          </cell>
          <cell r="I157" t="str">
            <v>S</v>
          </cell>
          <cell r="J157">
            <v>101168</v>
          </cell>
          <cell r="K157">
            <v>44901</v>
          </cell>
          <cell r="L157" t="str">
            <v>26221207160019000144550010001011681220185584</v>
          </cell>
          <cell r="M157" t="str">
            <v>26 -  Pernambuco</v>
          </cell>
          <cell r="N157">
            <v>1250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7160019000144</v>
          </cell>
          <cell r="G158" t="str">
            <v>VITALE COMERCIO LTDA</v>
          </cell>
          <cell r="H158" t="str">
            <v>B</v>
          </cell>
          <cell r="I158" t="str">
            <v>S</v>
          </cell>
          <cell r="J158">
            <v>101170</v>
          </cell>
          <cell r="K158">
            <v>44901</v>
          </cell>
          <cell r="L158" t="str">
            <v>26221207160019000144550010001011701650964706</v>
          </cell>
          <cell r="M158" t="str">
            <v>26 -  Pernambuco</v>
          </cell>
          <cell r="N158">
            <v>5000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7160019000144</v>
          </cell>
          <cell r="G159" t="str">
            <v>VITALE COMERCIO LTDA</v>
          </cell>
          <cell r="H159" t="str">
            <v>B</v>
          </cell>
          <cell r="I159" t="str">
            <v>S</v>
          </cell>
          <cell r="J159">
            <v>101115</v>
          </cell>
          <cell r="K159">
            <v>44900</v>
          </cell>
          <cell r="L159" t="str">
            <v>26221207160019000144550010001011151460625712</v>
          </cell>
          <cell r="M159" t="str">
            <v>26 -  Pernambuco</v>
          </cell>
          <cell r="N159">
            <v>1560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7160019000144</v>
          </cell>
          <cell r="G160" t="str">
            <v>VITALE COMERCIO LTDA</v>
          </cell>
          <cell r="H160" t="str">
            <v>B</v>
          </cell>
          <cell r="I160" t="str">
            <v>S</v>
          </cell>
          <cell r="J160">
            <v>101096</v>
          </cell>
          <cell r="K160">
            <v>44900</v>
          </cell>
          <cell r="L160" t="str">
            <v>26221207160019000144550010001010961414737450</v>
          </cell>
          <cell r="M160" t="str">
            <v>26 -  Pernambuco</v>
          </cell>
          <cell r="N160">
            <v>620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7160019000144</v>
          </cell>
          <cell r="G161" t="str">
            <v>VITALE COMERCIO LTDA</v>
          </cell>
          <cell r="H161" t="str">
            <v>B</v>
          </cell>
          <cell r="I161" t="str">
            <v>S</v>
          </cell>
          <cell r="J161">
            <v>101088</v>
          </cell>
          <cell r="K161">
            <v>44900</v>
          </cell>
          <cell r="L161" t="str">
            <v>26221207160019000144550010001010881428610684</v>
          </cell>
          <cell r="M161" t="str">
            <v>26 -  Pernambuco</v>
          </cell>
          <cell r="N161">
            <v>1560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7160019000144</v>
          </cell>
          <cell r="G162" t="str">
            <v>VITALE COMERCIO LTDA</v>
          </cell>
          <cell r="H162" t="str">
            <v>B</v>
          </cell>
          <cell r="I162" t="str">
            <v>S</v>
          </cell>
          <cell r="J162">
            <v>101092</v>
          </cell>
          <cell r="K162">
            <v>44900</v>
          </cell>
          <cell r="L162" t="str">
            <v>26221207160019000144550010001010921600698010</v>
          </cell>
          <cell r="M162" t="str">
            <v>26 -  Pernambuco</v>
          </cell>
          <cell r="N162">
            <v>310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5932624000160</v>
          </cell>
          <cell r="G163" t="str">
            <v>MEGAMED COMERCIO LTDA</v>
          </cell>
          <cell r="H163" t="str">
            <v>B</v>
          </cell>
          <cell r="I163" t="str">
            <v>S</v>
          </cell>
          <cell r="J163" t="str">
            <v>000.019.387</v>
          </cell>
          <cell r="K163">
            <v>44901</v>
          </cell>
          <cell r="L163" t="str">
            <v>26221205932624000160550010000193871747020626</v>
          </cell>
          <cell r="M163" t="str">
            <v>26 -  Pernambuco</v>
          </cell>
          <cell r="N163">
            <v>1200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8282077000103</v>
          </cell>
          <cell r="G164" t="str">
            <v>BYOSYSTEMS NE COM PROD L AB E HOSP LTDA</v>
          </cell>
          <cell r="H164" t="str">
            <v>B</v>
          </cell>
          <cell r="I164" t="str">
            <v>S</v>
          </cell>
          <cell r="J164">
            <v>177312</v>
          </cell>
          <cell r="K164">
            <v>44895</v>
          </cell>
          <cell r="L164" t="str">
            <v>25221108282077000103550020001773121300514550</v>
          </cell>
          <cell r="M164" t="str">
            <v>25 -  Paraíba</v>
          </cell>
          <cell r="N164">
            <v>16500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21596736000144</v>
          </cell>
          <cell r="G165" t="str">
            <v>ULTRAMEGA DIST LTDA</v>
          </cell>
          <cell r="H165" t="str">
            <v>B</v>
          </cell>
          <cell r="I165" t="str">
            <v>S</v>
          </cell>
          <cell r="J165">
            <v>171642</v>
          </cell>
          <cell r="K165">
            <v>44901</v>
          </cell>
          <cell r="L165" t="str">
            <v>26221221596736000144550010001716421001784640</v>
          </cell>
          <cell r="M165" t="str">
            <v>26 -  Pernambuco</v>
          </cell>
          <cell r="N165">
            <v>9134.1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12420164000238</v>
          </cell>
          <cell r="G166" t="str">
            <v>CM HOSPITALAR S A</v>
          </cell>
          <cell r="H166" t="str">
            <v>B</v>
          </cell>
          <cell r="I166" t="str">
            <v>S</v>
          </cell>
          <cell r="J166">
            <v>934126</v>
          </cell>
          <cell r="K166">
            <v>44895</v>
          </cell>
          <cell r="L166" t="str">
            <v>41221112420164000238550010009341261871047759</v>
          </cell>
          <cell r="M166" t="str">
            <v>41 -  Paraná</v>
          </cell>
          <cell r="N166">
            <v>13625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50595271000105</v>
          </cell>
          <cell r="G167" t="str">
            <v>BIOTRONIK COMERCIAL MEDICA LTDA</v>
          </cell>
          <cell r="H167" t="str">
            <v>B</v>
          </cell>
          <cell r="I167" t="str">
            <v>S</v>
          </cell>
          <cell r="J167">
            <v>1042054</v>
          </cell>
          <cell r="K167">
            <v>44901</v>
          </cell>
          <cell r="L167" t="str">
            <v>35221250595271000105550030010420541687706810</v>
          </cell>
          <cell r="M167" t="str">
            <v>35 -  São Paulo</v>
          </cell>
          <cell r="N167">
            <v>6903.9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50595271000105</v>
          </cell>
          <cell r="G168" t="str">
            <v>BIOTRONIK COMERCIAL MEDICA LTDA</v>
          </cell>
          <cell r="H168" t="str">
            <v>B</v>
          </cell>
          <cell r="I168" t="str">
            <v>S</v>
          </cell>
          <cell r="J168">
            <v>1041993</v>
          </cell>
          <cell r="K168">
            <v>44900</v>
          </cell>
          <cell r="L168" t="str">
            <v>35221250595271000105550030010419931294251992</v>
          </cell>
          <cell r="M168" t="str">
            <v>35 -  São Paulo</v>
          </cell>
          <cell r="N168">
            <v>6903.9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50595271000105</v>
          </cell>
          <cell r="G169" t="str">
            <v>BIOTRONIK COMERCIAL MEDICA LTDA</v>
          </cell>
          <cell r="H169" t="str">
            <v>B</v>
          </cell>
          <cell r="I169" t="str">
            <v>S</v>
          </cell>
          <cell r="J169">
            <v>1041841</v>
          </cell>
          <cell r="K169">
            <v>44897</v>
          </cell>
          <cell r="L169" t="str">
            <v>35221250595271000105550030010418411538079768</v>
          </cell>
          <cell r="M169" t="str">
            <v>35 -  São Paulo</v>
          </cell>
          <cell r="N169">
            <v>6903.9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50595271000105</v>
          </cell>
          <cell r="G170" t="str">
            <v>BIOTRONIK COMERCIAL MEDICA LTDA</v>
          </cell>
          <cell r="H170" t="str">
            <v>B</v>
          </cell>
          <cell r="I170" t="str">
            <v>S</v>
          </cell>
          <cell r="J170">
            <v>1041837</v>
          </cell>
          <cell r="K170">
            <v>44897</v>
          </cell>
          <cell r="L170" t="str">
            <v>35221250595271000105550030010418371389276270</v>
          </cell>
          <cell r="M170" t="str">
            <v>35 -  São Paulo</v>
          </cell>
          <cell r="N170">
            <v>6903.9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50595271000105</v>
          </cell>
          <cell r="G171" t="str">
            <v>BIOTRONIK COMERCIAL MEDICA LTDA</v>
          </cell>
          <cell r="H171" t="str">
            <v>B</v>
          </cell>
          <cell r="I171" t="str">
            <v>S</v>
          </cell>
          <cell r="J171">
            <v>1041838</v>
          </cell>
          <cell r="K171">
            <v>44897</v>
          </cell>
          <cell r="L171" t="str">
            <v>35221250595271000105550030010418381142426300</v>
          </cell>
          <cell r="M171" t="str">
            <v>35 -  São Paulo</v>
          </cell>
          <cell r="N171">
            <v>4992.49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50595271000105</v>
          </cell>
          <cell r="G172" t="str">
            <v>BIOTRONIK COMERCIAL MEDICA LTDA</v>
          </cell>
          <cell r="H172" t="str">
            <v>B</v>
          </cell>
          <cell r="I172" t="str">
            <v>S</v>
          </cell>
          <cell r="J172">
            <v>1041839</v>
          </cell>
          <cell r="K172">
            <v>44897</v>
          </cell>
          <cell r="L172" t="str">
            <v>35221250595271000105550030010418391145008107</v>
          </cell>
          <cell r="M172" t="str">
            <v>35 -  São Paulo</v>
          </cell>
          <cell r="N172">
            <v>6903.9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51943645000107</v>
          </cell>
          <cell r="G173" t="str">
            <v>BIOMEDICAL EQUIPAMENTOS E PRODUTOS MED</v>
          </cell>
          <cell r="H173" t="str">
            <v>B</v>
          </cell>
          <cell r="I173" t="str">
            <v>S</v>
          </cell>
          <cell r="J173" t="str">
            <v>000.159.075</v>
          </cell>
          <cell r="K173">
            <v>44894</v>
          </cell>
          <cell r="L173" t="str">
            <v>35221151943645000107550010001590751004640322</v>
          </cell>
          <cell r="M173" t="str">
            <v>35 -  São Paulo</v>
          </cell>
          <cell r="N173">
            <v>3600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51943645000107</v>
          </cell>
          <cell r="G174" t="str">
            <v>BIOMEDICAL EQUIPAMENTOS E PRODUTOS MED</v>
          </cell>
          <cell r="H174" t="str">
            <v>B</v>
          </cell>
          <cell r="I174" t="str">
            <v>S</v>
          </cell>
          <cell r="J174" t="str">
            <v>000.159.074</v>
          </cell>
          <cell r="K174">
            <v>44894</v>
          </cell>
          <cell r="L174" t="str">
            <v>35221151943645000107550010001590741004640325</v>
          </cell>
          <cell r="M174" t="str">
            <v>35 -  São Paulo</v>
          </cell>
          <cell r="N174">
            <v>25246.400000000001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1437707000122</v>
          </cell>
          <cell r="G175" t="str">
            <v>SCITECH MEDICAL</v>
          </cell>
          <cell r="H175" t="str">
            <v>B</v>
          </cell>
          <cell r="I175" t="str">
            <v>S</v>
          </cell>
          <cell r="J175">
            <v>315390</v>
          </cell>
          <cell r="K175">
            <v>44901</v>
          </cell>
          <cell r="L175" t="str">
            <v>52221201437707000122550550003153901797622488</v>
          </cell>
          <cell r="M175" t="str">
            <v>52 -  Goiás</v>
          </cell>
          <cell r="N175">
            <v>1050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1437707000122</v>
          </cell>
          <cell r="G176" t="str">
            <v>SCITECH MEDICAL</v>
          </cell>
          <cell r="H176" t="str">
            <v>B</v>
          </cell>
          <cell r="I176" t="str">
            <v>S</v>
          </cell>
          <cell r="J176">
            <v>315396</v>
          </cell>
          <cell r="K176">
            <v>44901</v>
          </cell>
          <cell r="L176" t="str">
            <v>52221201437707000122550550003153961765834394</v>
          </cell>
          <cell r="M176" t="str">
            <v>52 -  Goiás</v>
          </cell>
          <cell r="N176">
            <v>1050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1437707000122</v>
          </cell>
          <cell r="G177" t="str">
            <v>SCITECH MEDICAL</v>
          </cell>
          <cell r="H177" t="str">
            <v>B</v>
          </cell>
          <cell r="I177" t="str">
            <v>S</v>
          </cell>
          <cell r="J177">
            <v>315401</v>
          </cell>
          <cell r="K177">
            <v>44901</v>
          </cell>
          <cell r="L177" t="str">
            <v>52221201437707000122550550003154011119937772</v>
          </cell>
          <cell r="M177" t="str">
            <v>52 -  Goiás</v>
          </cell>
          <cell r="N177">
            <v>2100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1437707000122</v>
          </cell>
          <cell r="G178" t="str">
            <v>SCITECH MEDICAL</v>
          </cell>
          <cell r="H178" t="str">
            <v>B</v>
          </cell>
          <cell r="I178" t="str">
            <v>S</v>
          </cell>
          <cell r="J178">
            <v>315398</v>
          </cell>
          <cell r="K178">
            <v>44901</v>
          </cell>
          <cell r="L178" t="str">
            <v>52221201437707000122550550003153981462430968</v>
          </cell>
          <cell r="M178" t="str">
            <v>52 -  Goiás</v>
          </cell>
          <cell r="N178">
            <v>1050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1437707000122</v>
          </cell>
          <cell r="G179" t="str">
            <v>SCITECH MEDICAL</v>
          </cell>
          <cell r="H179" t="str">
            <v>B</v>
          </cell>
          <cell r="I179" t="str">
            <v>S</v>
          </cell>
          <cell r="J179">
            <v>315394</v>
          </cell>
          <cell r="K179">
            <v>44901</v>
          </cell>
          <cell r="L179" t="str">
            <v>52221201437707000122550550003153941580945764</v>
          </cell>
          <cell r="M179" t="str">
            <v>52 -  Goiás</v>
          </cell>
          <cell r="N179">
            <v>1050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1437707000122</v>
          </cell>
          <cell r="G180" t="str">
            <v>SCITECH MEDICAL</v>
          </cell>
          <cell r="H180" t="str">
            <v>B</v>
          </cell>
          <cell r="I180" t="str">
            <v>S</v>
          </cell>
          <cell r="J180">
            <v>315403</v>
          </cell>
          <cell r="K180">
            <v>44901</v>
          </cell>
          <cell r="L180" t="str">
            <v>52221201437707000122550550003154031193215488</v>
          </cell>
          <cell r="M180" t="str">
            <v>52 -  Goiás</v>
          </cell>
          <cell r="N180">
            <v>1050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1437707000122</v>
          </cell>
          <cell r="G181" t="str">
            <v>SCITECH MEDICAL</v>
          </cell>
          <cell r="H181" t="str">
            <v>B</v>
          </cell>
          <cell r="I181" t="str">
            <v>S</v>
          </cell>
          <cell r="J181">
            <v>315386</v>
          </cell>
          <cell r="K181">
            <v>44901</v>
          </cell>
          <cell r="L181" t="str">
            <v>52221201437707000122550550003153861546961734</v>
          </cell>
          <cell r="M181" t="str">
            <v>52 -  Goiás</v>
          </cell>
          <cell r="N181">
            <v>1050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1437707000122</v>
          </cell>
          <cell r="G182" t="str">
            <v>SCITECH MEDICAL</v>
          </cell>
          <cell r="H182" t="str">
            <v>B</v>
          </cell>
          <cell r="I182" t="str">
            <v>S</v>
          </cell>
          <cell r="J182">
            <v>315392</v>
          </cell>
          <cell r="K182">
            <v>44901</v>
          </cell>
          <cell r="L182" t="str">
            <v>52221201437707000122550550003153921129925644</v>
          </cell>
          <cell r="M182" t="str">
            <v>52 -  Goiás</v>
          </cell>
          <cell r="N182">
            <v>1050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1437707000122</v>
          </cell>
          <cell r="G183" t="str">
            <v>SCITECH MEDICAL</v>
          </cell>
          <cell r="H183" t="str">
            <v>B</v>
          </cell>
          <cell r="I183" t="str">
            <v>S</v>
          </cell>
          <cell r="J183">
            <v>315384</v>
          </cell>
          <cell r="K183">
            <v>44901</v>
          </cell>
          <cell r="L183" t="str">
            <v>52221201437707000122550550003153841518488669</v>
          </cell>
          <cell r="M183" t="str">
            <v>52 -  Goiás</v>
          </cell>
          <cell r="N183">
            <v>1050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1437707000122</v>
          </cell>
          <cell r="G184" t="str">
            <v>SCITECH MEDICAL</v>
          </cell>
          <cell r="H184" t="str">
            <v>B</v>
          </cell>
          <cell r="I184" t="str">
            <v>S</v>
          </cell>
          <cell r="J184">
            <v>315382</v>
          </cell>
          <cell r="K184">
            <v>44901</v>
          </cell>
          <cell r="L184" t="str">
            <v>52221201437707000122550550003153821908998098</v>
          </cell>
          <cell r="M184" t="str">
            <v>52 -  Goiás</v>
          </cell>
          <cell r="N184">
            <v>2100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1513946000114</v>
          </cell>
          <cell r="G185" t="str">
            <v>BOSTON SCIENTIFIC DO BRASIL LTDA</v>
          </cell>
          <cell r="H185" t="str">
            <v>B</v>
          </cell>
          <cell r="I185" t="str">
            <v>S</v>
          </cell>
          <cell r="J185">
            <v>2705595</v>
          </cell>
          <cell r="K185">
            <v>44897</v>
          </cell>
          <cell r="L185" t="str">
            <v>35221201513946000114550030027055951027329382</v>
          </cell>
          <cell r="M185" t="str">
            <v>35 -  São Paulo</v>
          </cell>
          <cell r="N185">
            <v>1100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1513946000114</v>
          </cell>
          <cell r="G186" t="str">
            <v>BOSTON SCIENTIFIC DO BRASIL LTDA</v>
          </cell>
          <cell r="H186" t="str">
            <v>B</v>
          </cell>
          <cell r="I186" t="str">
            <v>S</v>
          </cell>
          <cell r="J186">
            <v>2706260</v>
          </cell>
          <cell r="K186">
            <v>44900</v>
          </cell>
          <cell r="L186" t="str">
            <v>35221201513946000114550030027062601027336233</v>
          </cell>
          <cell r="M186" t="str">
            <v>35 -  São Paulo</v>
          </cell>
          <cell r="N186">
            <v>1637.64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1513946000114</v>
          </cell>
          <cell r="G187" t="str">
            <v>BOSTON SCIENTIFIC DO BRASIL LTDA</v>
          </cell>
          <cell r="H187" t="str">
            <v>B</v>
          </cell>
          <cell r="I187" t="str">
            <v>S</v>
          </cell>
          <cell r="J187">
            <v>2706210</v>
          </cell>
          <cell r="K187">
            <v>44900</v>
          </cell>
          <cell r="L187" t="str">
            <v>35221201513946000114550030027062101027335731</v>
          </cell>
          <cell r="M187" t="str">
            <v>35 -  São Paulo</v>
          </cell>
          <cell r="N187">
            <v>806.46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1513946000114</v>
          </cell>
          <cell r="G188" t="str">
            <v>BOSTON SCIENTIFIC DO BRASIL LTDA</v>
          </cell>
          <cell r="H188" t="str">
            <v>B</v>
          </cell>
          <cell r="I188" t="str">
            <v>S</v>
          </cell>
          <cell r="J188">
            <v>2705593</v>
          </cell>
          <cell r="K188">
            <v>44897</v>
          </cell>
          <cell r="L188" t="str">
            <v>35221201513946000114550030027055931027321361</v>
          </cell>
          <cell r="M188" t="str">
            <v>35 -  São Paulo</v>
          </cell>
          <cell r="N188">
            <v>1368.82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1513946000114</v>
          </cell>
          <cell r="G189" t="str">
            <v>BOSTON SCIENTIFIC DO BRASIL LTDA</v>
          </cell>
          <cell r="H189" t="str">
            <v>B</v>
          </cell>
          <cell r="I189" t="str">
            <v>S</v>
          </cell>
          <cell r="J189">
            <v>2706605</v>
          </cell>
          <cell r="K189">
            <v>44901</v>
          </cell>
          <cell r="L189" t="str">
            <v>35221201513946000114550030027066051027339933</v>
          </cell>
          <cell r="M189" t="str">
            <v>35 -  São Paulo</v>
          </cell>
          <cell r="N189">
            <v>268.82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1513946000114</v>
          </cell>
          <cell r="G190" t="str">
            <v>BOSTON SCIENTIFIC DO BRASIL LTDA</v>
          </cell>
          <cell r="H190" t="str">
            <v>B</v>
          </cell>
          <cell r="I190" t="str">
            <v>S</v>
          </cell>
          <cell r="J190">
            <v>2706910</v>
          </cell>
          <cell r="K190">
            <v>44901</v>
          </cell>
          <cell r="L190" t="str">
            <v>35221201513946000114550030027069101027343066</v>
          </cell>
          <cell r="M190" t="str">
            <v>35 -  São Paulo</v>
          </cell>
          <cell r="N190">
            <v>1100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1513946000114</v>
          </cell>
          <cell r="G191" t="str">
            <v>BOSTON SCIENTIFIC DO BRASIL LTDA</v>
          </cell>
          <cell r="H191" t="str">
            <v>B</v>
          </cell>
          <cell r="I191" t="str">
            <v>S</v>
          </cell>
          <cell r="J191">
            <v>2705594</v>
          </cell>
          <cell r="K191">
            <v>44897</v>
          </cell>
          <cell r="L191" t="str">
            <v>35221201513946000114550030027055941027329377</v>
          </cell>
          <cell r="M191" t="str">
            <v>35 -  São Paulo</v>
          </cell>
          <cell r="N191">
            <v>1100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1437707000122</v>
          </cell>
          <cell r="G192" t="str">
            <v>CM HOSPITALAR LTDA</v>
          </cell>
          <cell r="H192" t="str">
            <v>B</v>
          </cell>
          <cell r="I192" t="str">
            <v>S</v>
          </cell>
          <cell r="J192">
            <v>1053064</v>
          </cell>
          <cell r="K192">
            <v>44896</v>
          </cell>
          <cell r="L192" t="str">
            <v>35221212420164000157550010010530641824094346</v>
          </cell>
          <cell r="M192" t="str">
            <v>35 -  São Paulo</v>
          </cell>
          <cell r="N192">
            <v>4888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67729178000653</v>
          </cell>
          <cell r="G193" t="str">
            <v>COMERCIAL CIRURGICA RIOCLARENSE LTDA</v>
          </cell>
          <cell r="H193" t="str">
            <v>B</v>
          </cell>
          <cell r="I193" t="str">
            <v>S</v>
          </cell>
          <cell r="J193" t="str">
            <v>0039395</v>
          </cell>
          <cell r="K193">
            <v>44901</v>
          </cell>
          <cell r="L193" t="str">
            <v>26221267729178000653550010000393951024299157</v>
          </cell>
          <cell r="M193" t="str">
            <v>26 -  Pernambuco</v>
          </cell>
          <cell r="N193">
            <v>1130.76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35753111000153</v>
          </cell>
          <cell r="G194" t="str">
            <v>NORD PRODUTOS EM SAUDE LTDA</v>
          </cell>
          <cell r="H194" t="str">
            <v>B</v>
          </cell>
          <cell r="I194" t="str">
            <v>S</v>
          </cell>
          <cell r="J194">
            <v>11580</v>
          </cell>
          <cell r="K194">
            <v>44901</v>
          </cell>
          <cell r="L194" t="str">
            <v>26221235753111000153550010000115801000132672</v>
          </cell>
          <cell r="M194" t="str">
            <v>26 -  Pernambuco</v>
          </cell>
          <cell r="N194">
            <v>1620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37238930000198</v>
          </cell>
          <cell r="G195" t="str">
            <v>TIAGO GALINDO DE BARROS 06409257406</v>
          </cell>
          <cell r="H195" t="str">
            <v>B</v>
          </cell>
          <cell r="I195" t="str">
            <v>S</v>
          </cell>
          <cell r="J195" t="str">
            <v>000.000.333</v>
          </cell>
          <cell r="K195">
            <v>44901</v>
          </cell>
          <cell r="L195" t="str">
            <v>26221237238930000198550010000003331000094120</v>
          </cell>
          <cell r="M195" t="str">
            <v>26 -  Pernambuco</v>
          </cell>
          <cell r="N195">
            <v>2694.5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3679808000135</v>
          </cell>
          <cell r="G196" t="str">
            <v>BIO INFINITY COMER HOSP E LOCACAO EIRELI</v>
          </cell>
          <cell r="H196" t="str">
            <v>B</v>
          </cell>
          <cell r="I196" t="str">
            <v>S</v>
          </cell>
          <cell r="J196">
            <v>5441</v>
          </cell>
          <cell r="K196">
            <v>44918</v>
          </cell>
          <cell r="L196" t="str">
            <v>35221103679808000135550010000054411217211541</v>
          </cell>
          <cell r="M196" t="str">
            <v>35 -  São Paulo</v>
          </cell>
          <cell r="N196">
            <v>1050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14722938000120</v>
          </cell>
          <cell r="G197" t="str">
            <v>PROCIFAR DISTRIB DE MATERIAL HOSP SA</v>
          </cell>
          <cell r="H197" t="str">
            <v>B</v>
          </cell>
          <cell r="I197" t="str">
            <v>S</v>
          </cell>
          <cell r="J197">
            <v>2893634</v>
          </cell>
          <cell r="K197">
            <v>44895</v>
          </cell>
          <cell r="L197" t="str">
            <v>29221114722938000120550010028936341624341677</v>
          </cell>
          <cell r="M197" t="str">
            <v>29 -  Bahia</v>
          </cell>
          <cell r="N197">
            <v>400.56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41601210000112</v>
          </cell>
          <cell r="G198" t="str">
            <v>LUCAS JOSEPH BRAGA DE GREEF EIRELI</v>
          </cell>
          <cell r="H198" t="str">
            <v>B</v>
          </cell>
          <cell r="I198" t="str">
            <v>S</v>
          </cell>
          <cell r="J198">
            <v>393</v>
          </cell>
          <cell r="K198">
            <v>44896</v>
          </cell>
          <cell r="L198" t="str">
            <v>26221241601210000112550010000003931046403276</v>
          </cell>
          <cell r="M198" t="str">
            <v>26 -  Pernambuco</v>
          </cell>
          <cell r="N198">
            <v>552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11234649000193</v>
          </cell>
          <cell r="G199" t="str">
            <v>BIOANGIO COMERCIO DE PROD MEDICOS LTDA</v>
          </cell>
          <cell r="H199" t="str">
            <v>B</v>
          </cell>
          <cell r="I199" t="str">
            <v>S</v>
          </cell>
          <cell r="J199" t="str">
            <v>000.008.062</v>
          </cell>
          <cell r="K199">
            <v>44901</v>
          </cell>
          <cell r="L199" t="str">
            <v>26221211234649000193550010000080621000009997</v>
          </cell>
          <cell r="M199" t="str">
            <v>26 -  Pernambuco</v>
          </cell>
          <cell r="N199">
            <v>613.89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11872656000200</v>
          </cell>
          <cell r="G200" t="str">
            <v>HDL LOGISTICA HOSPITALAR LTDA.</v>
          </cell>
          <cell r="H200" t="str">
            <v>B</v>
          </cell>
          <cell r="I200" t="str">
            <v>S</v>
          </cell>
          <cell r="J200">
            <v>43979</v>
          </cell>
          <cell r="K200">
            <v>44895</v>
          </cell>
          <cell r="L200" t="str">
            <v>35221111872656000200550010000439791685220149</v>
          </cell>
          <cell r="M200" t="str">
            <v>35 -  São Paulo</v>
          </cell>
          <cell r="N200">
            <v>1652.2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29182018000133</v>
          </cell>
          <cell r="G201" t="str">
            <v>MICROPORT SCIENT VASC BRASIL LTDA.</v>
          </cell>
          <cell r="H201" t="str">
            <v>B</v>
          </cell>
          <cell r="I201" t="str">
            <v>S</v>
          </cell>
          <cell r="J201">
            <v>23891</v>
          </cell>
          <cell r="K201">
            <v>44897</v>
          </cell>
          <cell r="L201" t="str">
            <v>35221229182018000133550010000238911112550940</v>
          </cell>
          <cell r="M201" t="str">
            <v>35 -  São Paulo</v>
          </cell>
          <cell r="N201">
            <v>1100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29182018000133</v>
          </cell>
          <cell r="G202" t="str">
            <v>MICROPORT SCIENT VASC BRASIL LTDA.</v>
          </cell>
          <cell r="H202" t="str">
            <v>B</v>
          </cell>
          <cell r="I202" t="str">
            <v>S</v>
          </cell>
          <cell r="J202">
            <v>23792</v>
          </cell>
          <cell r="K202">
            <v>44895</v>
          </cell>
          <cell r="L202" t="str">
            <v>35221129182018000133550010000237921797873314</v>
          </cell>
          <cell r="M202" t="str">
            <v>35 -  São Paulo</v>
          </cell>
          <cell r="N202">
            <v>2200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29182018000133</v>
          </cell>
          <cell r="G203" t="str">
            <v>MICROPORT SCIENT VASC BRASIL LTDA.</v>
          </cell>
          <cell r="H203" t="str">
            <v>B</v>
          </cell>
          <cell r="I203" t="str">
            <v>S</v>
          </cell>
          <cell r="J203">
            <v>23896</v>
          </cell>
          <cell r="K203">
            <v>44897</v>
          </cell>
          <cell r="L203" t="str">
            <v>35221229182018000133550010000238961744284967</v>
          </cell>
          <cell r="M203" t="str">
            <v>35 -  São Paulo</v>
          </cell>
          <cell r="N203">
            <v>580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29182018000133</v>
          </cell>
          <cell r="G204" t="str">
            <v>MICROPORT SCIENT VASC BRASIL LTDA.</v>
          </cell>
          <cell r="H204" t="str">
            <v>B</v>
          </cell>
          <cell r="I204" t="str">
            <v>S</v>
          </cell>
          <cell r="J204">
            <v>23897</v>
          </cell>
          <cell r="K204">
            <v>44897</v>
          </cell>
          <cell r="L204" t="str">
            <v>35221229182018000133550010000238971693254494</v>
          </cell>
          <cell r="M204" t="str">
            <v>35 -  São Paulo</v>
          </cell>
          <cell r="N204">
            <v>290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29182018000133</v>
          </cell>
          <cell r="G205" t="str">
            <v>MICROPORT SCIENT VASC BRASIL LTDA.</v>
          </cell>
          <cell r="H205" t="str">
            <v>B</v>
          </cell>
          <cell r="I205" t="str">
            <v>S</v>
          </cell>
          <cell r="J205">
            <v>23893</v>
          </cell>
          <cell r="K205">
            <v>44897</v>
          </cell>
          <cell r="L205" t="str">
            <v>35221229182018000133550010000238931575084379</v>
          </cell>
          <cell r="M205" t="str">
            <v>35 -  São Paulo</v>
          </cell>
          <cell r="N205">
            <v>1100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29182018000133</v>
          </cell>
          <cell r="G206" t="str">
            <v>MICROPORT SCIENT VASC BRASIL LTDA.</v>
          </cell>
          <cell r="H206" t="str">
            <v>B</v>
          </cell>
          <cell r="I206" t="str">
            <v>S</v>
          </cell>
          <cell r="J206">
            <v>23895</v>
          </cell>
          <cell r="K206">
            <v>44897</v>
          </cell>
          <cell r="L206" t="str">
            <v>35221229182018000133550010000238951483771668</v>
          </cell>
          <cell r="M206" t="str">
            <v>35 -  São Paulo</v>
          </cell>
          <cell r="N206">
            <v>1100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29182018000133</v>
          </cell>
          <cell r="G207" t="str">
            <v>MICROPORT SCIENT VASC BRASIL LTDA.</v>
          </cell>
          <cell r="H207" t="str">
            <v>B</v>
          </cell>
          <cell r="I207" t="str">
            <v>S</v>
          </cell>
          <cell r="J207">
            <v>23890</v>
          </cell>
          <cell r="K207">
            <v>44897</v>
          </cell>
          <cell r="L207" t="str">
            <v>35221229182018000133550010000238901135633747</v>
          </cell>
          <cell r="M207" t="str">
            <v>35 -  São Paulo</v>
          </cell>
          <cell r="N207">
            <v>1100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29182018000133</v>
          </cell>
          <cell r="G208" t="str">
            <v>MICROPORT SCIENT VASC BRASIL LTDA.</v>
          </cell>
          <cell r="H208" t="str">
            <v>B</v>
          </cell>
          <cell r="I208" t="str">
            <v>S</v>
          </cell>
          <cell r="J208">
            <v>23889</v>
          </cell>
          <cell r="K208">
            <v>44897</v>
          </cell>
          <cell r="L208" t="str">
            <v>35221229182018000133550010000238891333367023</v>
          </cell>
          <cell r="M208" t="str">
            <v>35 -  São Paulo</v>
          </cell>
          <cell r="N208">
            <v>1100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61418042000131</v>
          </cell>
          <cell r="G209" t="str">
            <v>CIRURGICA FERNANDES LTDA</v>
          </cell>
          <cell r="H209" t="str">
            <v>B</v>
          </cell>
          <cell r="I209" t="str">
            <v>S</v>
          </cell>
          <cell r="J209">
            <v>1534866</v>
          </cell>
          <cell r="K209">
            <v>44895</v>
          </cell>
          <cell r="L209" t="str">
            <v>35221161418042000131550040015348661655828508</v>
          </cell>
          <cell r="M209" t="str">
            <v>35 -  São Paulo</v>
          </cell>
          <cell r="N209">
            <v>13770.56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44734671000151</v>
          </cell>
          <cell r="G210" t="str">
            <v>CRISTALIA PROD QUIM FARMACEUTICOS LTDA</v>
          </cell>
          <cell r="H210" t="str">
            <v>B</v>
          </cell>
          <cell r="I210" t="str">
            <v>S</v>
          </cell>
          <cell r="J210">
            <v>3468647</v>
          </cell>
          <cell r="K210">
            <v>44895</v>
          </cell>
          <cell r="L210" t="str">
            <v>35221144734671000151550100034686471349395350</v>
          </cell>
          <cell r="M210" t="str">
            <v>35 -  São Paulo</v>
          </cell>
          <cell r="N210">
            <v>2940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31673254000285</v>
          </cell>
          <cell r="G211" t="str">
            <v>LABORATORIOS B BRAUN S/A</v>
          </cell>
          <cell r="H211" t="str">
            <v>B</v>
          </cell>
          <cell r="I211" t="str">
            <v>S</v>
          </cell>
          <cell r="J211">
            <v>177225</v>
          </cell>
          <cell r="K211">
            <v>44895</v>
          </cell>
          <cell r="L211" t="str">
            <v>26221131673254000285550000001772251574849978</v>
          </cell>
          <cell r="M211" t="str">
            <v>26 -  Pernambuco</v>
          </cell>
          <cell r="N211">
            <v>1805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58426628000133</v>
          </cell>
          <cell r="G212" t="str">
            <v>SAMTRONIC INDUSTRIA E COMERCIO LTDA</v>
          </cell>
          <cell r="H212" t="str">
            <v>B</v>
          </cell>
          <cell r="I212" t="str">
            <v>S</v>
          </cell>
          <cell r="J212">
            <v>317722</v>
          </cell>
          <cell r="K212">
            <v>44897</v>
          </cell>
          <cell r="L212" t="str">
            <v>35221258426628000133550010003177221681389213</v>
          </cell>
          <cell r="M212" t="str">
            <v>35 -  São Paulo</v>
          </cell>
          <cell r="N212">
            <v>35200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37014740000197</v>
          </cell>
          <cell r="G213" t="str">
            <v>MAPLE HOSPITALAR COMER E SERV SP</v>
          </cell>
          <cell r="H213" t="str">
            <v>B</v>
          </cell>
          <cell r="I213" t="str">
            <v>S</v>
          </cell>
          <cell r="J213">
            <v>1211</v>
          </cell>
          <cell r="K213">
            <v>44900</v>
          </cell>
          <cell r="L213" t="str">
            <v>35221237014740000197550010000012111766211428</v>
          </cell>
          <cell r="M213" t="str">
            <v>35 -  São Paulo</v>
          </cell>
          <cell r="N213">
            <v>2400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4237235000152</v>
          </cell>
          <cell r="G214" t="str">
            <v>ENDOCENTER COMERCIAL LTDA</v>
          </cell>
          <cell r="H214" t="str">
            <v>B</v>
          </cell>
          <cell r="I214" t="str">
            <v>S</v>
          </cell>
          <cell r="J214" t="str">
            <v>104013</v>
          </cell>
          <cell r="K214">
            <v>44904</v>
          </cell>
          <cell r="L214" t="str">
            <v>26221204237235000152550010001040131106035000</v>
          </cell>
          <cell r="M214" t="str">
            <v>26 -  Pernambuco</v>
          </cell>
          <cell r="N214">
            <v>1948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4237235000152</v>
          </cell>
          <cell r="G215" t="str">
            <v>ENDOCENTER COMERCIAL LTDA</v>
          </cell>
          <cell r="H215" t="str">
            <v>B</v>
          </cell>
          <cell r="I215" t="str">
            <v>S</v>
          </cell>
          <cell r="J215">
            <v>104011</v>
          </cell>
          <cell r="K215">
            <v>44904</v>
          </cell>
          <cell r="L215" t="str">
            <v>26221204237235000152550010001040111106033002</v>
          </cell>
          <cell r="M215" t="str">
            <v>26 -  Pernambuco</v>
          </cell>
          <cell r="N215">
            <v>3348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8014554000150</v>
          </cell>
          <cell r="G216" t="str">
            <v>MJB COMERCIO DE MAT MEDICO HOSP LTDA</v>
          </cell>
          <cell r="H216" t="str">
            <v>B</v>
          </cell>
          <cell r="I216" t="str">
            <v>S</v>
          </cell>
          <cell r="J216">
            <v>13091</v>
          </cell>
          <cell r="K216">
            <v>44901</v>
          </cell>
          <cell r="L216" t="str">
            <v>26221208014554000150550010000130911200129264</v>
          </cell>
          <cell r="M216" t="str">
            <v>26 -  Pernambuco</v>
          </cell>
          <cell r="N216">
            <v>2580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8014554000150</v>
          </cell>
          <cell r="G217" t="str">
            <v>MJB COMERCIO DE MAT MEDICO HOSP LTDA</v>
          </cell>
          <cell r="H217" t="str">
            <v>B</v>
          </cell>
          <cell r="I217" t="str">
            <v>S</v>
          </cell>
          <cell r="J217">
            <v>13090</v>
          </cell>
          <cell r="K217">
            <v>44901</v>
          </cell>
          <cell r="L217" t="str">
            <v>26221208014554000150550010000130901200129267</v>
          </cell>
          <cell r="M217" t="str">
            <v>26 -  Pernambuco</v>
          </cell>
          <cell r="N217">
            <v>4980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8014554000150</v>
          </cell>
          <cell r="G218" t="str">
            <v>MJB COMERCIO DE MAT MEDICO HOSP LTDA</v>
          </cell>
          <cell r="H218" t="str">
            <v>B</v>
          </cell>
          <cell r="I218" t="str">
            <v>S</v>
          </cell>
          <cell r="J218">
            <v>13089</v>
          </cell>
          <cell r="K218">
            <v>44901</v>
          </cell>
          <cell r="L218" t="str">
            <v>26221208014554000150550010000130891200128294</v>
          </cell>
          <cell r="M218" t="str">
            <v>26 -  Pernambuco</v>
          </cell>
          <cell r="N218">
            <v>4980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8014554000150</v>
          </cell>
          <cell r="G221" t="str">
            <v>MJB COMERCIO DE MAT MEDICO HOSP LTDA</v>
          </cell>
          <cell r="H221" t="str">
            <v>B</v>
          </cell>
          <cell r="I221" t="str">
            <v>S</v>
          </cell>
          <cell r="J221">
            <v>13088</v>
          </cell>
          <cell r="K221">
            <v>44901</v>
          </cell>
          <cell r="L221" t="str">
            <v>26221208014554000150550010000130881200128297</v>
          </cell>
          <cell r="M221" t="str">
            <v>26 -  Pernambuco</v>
          </cell>
          <cell r="N221">
            <v>3430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8014554000150</v>
          </cell>
          <cell r="G222" t="str">
            <v>MJB COMERCIO DE MAT MEDICO HOSP LTDA</v>
          </cell>
          <cell r="H222" t="str">
            <v>B</v>
          </cell>
          <cell r="I222" t="str">
            <v>S</v>
          </cell>
          <cell r="J222">
            <v>13087</v>
          </cell>
          <cell r="K222">
            <v>44901</v>
          </cell>
          <cell r="L222" t="str">
            <v>26221208014554000150550010000130871200128290</v>
          </cell>
          <cell r="M222" t="str">
            <v>26 -  Pernambuco</v>
          </cell>
          <cell r="N222">
            <v>5230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8014554000150</v>
          </cell>
          <cell r="G223" t="str">
            <v>MJB COMERCIO DE MAT MEDICO HOSP LTDA</v>
          </cell>
          <cell r="H223" t="str">
            <v>B</v>
          </cell>
          <cell r="I223" t="str">
            <v>S</v>
          </cell>
          <cell r="J223">
            <v>13086</v>
          </cell>
          <cell r="K223">
            <v>44901</v>
          </cell>
          <cell r="L223" t="str">
            <v>26221208014554000150550010000130861200128292</v>
          </cell>
          <cell r="M223" t="str">
            <v>26 -  Pernambuco</v>
          </cell>
          <cell r="N223">
            <v>4630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7160019000144</v>
          </cell>
          <cell r="G224" t="str">
            <v>VITALE COMERCIO LTDA</v>
          </cell>
          <cell r="H224" t="str">
            <v>B</v>
          </cell>
          <cell r="I224" t="str">
            <v>S</v>
          </cell>
          <cell r="J224">
            <v>101254</v>
          </cell>
          <cell r="K224">
            <v>44902</v>
          </cell>
          <cell r="L224" t="str">
            <v>26221207160019000144550010001012541277680843</v>
          </cell>
          <cell r="M224" t="str">
            <v>26 -  Pernambuco</v>
          </cell>
          <cell r="N224">
            <v>3750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7160019000144</v>
          </cell>
          <cell r="G225" t="str">
            <v>VITALE COMERCIO LTDA</v>
          </cell>
          <cell r="H225" t="str">
            <v>B</v>
          </cell>
          <cell r="I225" t="str">
            <v>S</v>
          </cell>
          <cell r="J225">
            <v>101357</v>
          </cell>
          <cell r="K225">
            <v>44903</v>
          </cell>
          <cell r="L225" t="str">
            <v>26221207160019000144550010001013571584875843</v>
          </cell>
          <cell r="M225" t="str">
            <v>26 -  Pernambuco</v>
          </cell>
          <cell r="N225">
            <v>310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9342946000100</v>
          </cell>
          <cell r="G226" t="str">
            <v>PRIME MEDICAL COMERCIO DE MATERIAL</v>
          </cell>
          <cell r="H226" t="str">
            <v>B</v>
          </cell>
          <cell r="I226" t="str">
            <v>S</v>
          </cell>
          <cell r="J226">
            <v>161001</v>
          </cell>
          <cell r="K226">
            <v>44902</v>
          </cell>
          <cell r="L226" t="str">
            <v>29221209342946000100550020001610011293031905</v>
          </cell>
          <cell r="M226" t="str">
            <v>29 -  Bahia</v>
          </cell>
          <cell r="N226">
            <v>1440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9342946000100</v>
          </cell>
          <cell r="G227" t="str">
            <v>PRIME MEDICAL COMERCIO DE MATERIAL</v>
          </cell>
          <cell r="H227" t="str">
            <v>B</v>
          </cell>
          <cell r="I227" t="str">
            <v>S</v>
          </cell>
          <cell r="J227">
            <v>161001</v>
          </cell>
          <cell r="K227">
            <v>44902</v>
          </cell>
          <cell r="L227" t="str">
            <v>29221209342946000100550020001610011293031905</v>
          </cell>
          <cell r="M227" t="str">
            <v>29 -  Bahia</v>
          </cell>
          <cell r="N227">
            <v>480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1513946000114</v>
          </cell>
          <cell r="G228" t="str">
            <v>BOSTON SCIENTIFIC DO BRASIL LTDA</v>
          </cell>
          <cell r="H228" t="str">
            <v>B</v>
          </cell>
          <cell r="I228" t="str">
            <v>S</v>
          </cell>
          <cell r="J228">
            <v>2708465</v>
          </cell>
          <cell r="K228">
            <v>44903</v>
          </cell>
          <cell r="L228" t="str">
            <v>26221201513946000114550030023184651027360025</v>
          </cell>
          <cell r="M228" t="str">
            <v>26 -  Pernambuco</v>
          </cell>
          <cell r="N228">
            <v>1368.82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1513946000114</v>
          </cell>
          <cell r="G229" t="str">
            <v>BOSTON SCIENTIFIC DO BRASIL LTDA</v>
          </cell>
          <cell r="H229" t="str">
            <v>B</v>
          </cell>
          <cell r="I229" t="str">
            <v>S</v>
          </cell>
          <cell r="J229">
            <v>2707400</v>
          </cell>
          <cell r="K229">
            <v>44902</v>
          </cell>
          <cell r="L229" t="str">
            <v>35221201513946000114550030027074001027348247</v>
          </cell>
          <cell r="M229" t="str">
            <v>35 -  São Paulo</v>
          </cell>
          <cell r="N229">
            <v>1368.82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1513946000114</v>
          </cell>
          <cell r="G230" t="str">
            <v>BOSTON SCIENTIFIC DO BRASIL LTDA</v>
          </cell>
          <cell r="H230" t="str">
            <v>B</v>
          </cell>
          <cell r="I230" t="str">
            <v>S</v>
          </cell>
          <cell r="J230">
            <v>2707402</v>
          </cell>
          <cell r="K230">
            <v>44902</v>
          </cell>
          <cell r="L230" t="str">
            <v>35221201513940001145500300270740221027348268</v>
          </cell>
          <cell r="M230" t="str">
            <v>35 -  São Paulo</v>
          </cell>
          <cell r="N230">
            <v>1100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1513946000114</v>
          </cell>
          <cell r="G231" t="str">
            <v>BOSTON SCIENTIFIC DO BRASIL LTDA</v>
          </cell>
          <cell r="H231" t="str">
            <v>B</v>
          </cell>
          <cell r="I231" t="str">
            <v>S</v>
          </cell>
          <cell r="J231">
            <v>2707401</v>
          </cell>
          <cell r="K231">
            <v>44902</v>
          </cell>
          <cell r="L231" t="str">
            <v>35221201513946000114550030027071011027348252</v>
          </cell>
          <cell r="M231" t="str">
            <v>35 -  São Paulo</v>
          </cell>
          <cell r="N231">
            <v>1368.82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1513946000114</v>
          </cell>
          <cell r="G232" t="str">
            <v>BOSTON SCIENTIFIC DO BRASIL LTDA</v>
          </cell>
          <cell r="H232" t="str">
            <v>B</v>
          </cell>
          <cell r="I232" t="str">
            <v>S</v>
          </cell>
          <cell r="J232">
            <v>2707437</v>
          </cell>
          <cell r="K232">
            <v>44902</v>
          </cell>
          <cell r="L232" t="str">
            <v>35221201513946000114550030270743710273348670</v>
          </cell>
          <cell r="M232" t="str">
            <v>35 -  São Paulo</v>
          </cell>
          <cell r="N232">
            <v>268.82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1513946000114</v>
          </cell>
          <cell r="G233" t="str">
            <v>BOSTON SCIENTIFIC DO BRASIL LTDA</v>
          </cell>
          <cell r="H233" t="str">
            <v>B</v>
          </cell>
          <cell r="I233" t="str">
            <v>S</v>
          </cell>
          <cell r="J233">
            <v>2707486</v>
          </cell>
          <cell r="K233">
            <v>44902</v>
          </cell>
          <cell r="L233" t="str">
            <v>35221201513946000114550030027074861027349264</v>
          </cell>
          <cell r="M233" t="str">
            <v>35 -  São Paulo</v>
          </cell>
          <cell r="N233">
            <v>1368.82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11234649000193</v>
          </cell>
          <cell r="G234" t="str">
            <v>BIOANGIO COMERCIO DE PROD MEDICOS LTDA</v>
          </cell>
          <cell r="H234" t="str">
            <v>B</v>
          </cell>
          <cell r="I234" t="str">
            <v>S</v>
          </cell>
          <cell r="J234" t="str">
            <v>000.008.090</v>
          </cell>
          <cell r="K234">
            <v>44902</v>
          </cell>
          <cell r="L234" t="str">
            <v>26221211234649000193550010000080901000009991</v>
          </cell>
          <cell r="M234" t="str">
            <v>26 -  Pernambuco</v>
          </cell>
          <cell r="N234">
            <v>1227.78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23209115000196</v>
          </cell>
          <cell r="G235" t="str">
            <v>DISPROCOR BRA DIST E IMP DE PRO MED LTDA</v>
          </cell>
          <cell r="H235" t="str">
            <v>B</v>
          </cell>
          <cell r="I235" t="str">
            <v>S</v>
          </cell>
          <cell r="J235" t="str">
            <v>000.003.348</v>
          </cell>
          <cell r="K235">
            <v>44890</v>
          </cell>
          <cell r="L235" t="str">
            <v>33221123209115000196550010000033481586753188</v>
          </cell>
          <cell r="M235" t="str">
            <v>33 -  Rio de Janeiro</v>
          </cell>
          <cell r="N235">
            <v>26367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29182018000133</v>
          </cell>
          <cell r="G236" t="str">
            <v>MICROPORT SCIENT VASC BRASIL LTDA.</v>
          </cell>
          <cell r="H236" t="str">
            <v>B</v>
          </cell>
          <cell r="I236" t="str">
            <v>S</v>
          </cell>
          <cell r="J236">
            <v>24002</v>
          </cell>
          <cell r="K236">
            <v>44902</v>
          </cell>
          <cell r="L236" t="str">
            <v>35221229182018000133550010000240021984838244</v>
          </cell>
          <cell r="M236" t="str">
            <v>35 -  São Paulo</v>
          </cell>
          <cell r="N236">
            <v>1100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29182018000133</v>
          </cell>
          <cell r="G237" t="str">
            <v>MICROPORT SCIENT VASC BRASIL LTDA.</v>
          </cell>
          <cell r="H237" t="str">
            <v>B</v>
          </cell>
          <cell r="I237" t="str">
            <v>S</v>
          </cell>
          <cell r="J237">
            <v>24001</v>
          </cell>
          <cell r="K237">
            <v>44902</v>
          </cell>
          <cell r="L237" t="str">
            <v>35221229182018000133550010000240011876967074</v>
          </cell>
          <cell r="M237" t="str">
            <v>35 -  São Paulo</v>
          </cell>
          <cell r="N237">
            <v>290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29182018000133</v>
          </cell>
          <cell r="G238" t="str">
            <v>MICROPORT SCIENT VASC BRASIL LTDA.</v>
          </cell>
          <cell r="H238" t="str">
            <v>B</v>
          </cell>
          <cell r="I238" t="str">
            <v>S</v>
          </cell>
          <cell r="J238">
            <v>24000</v>
          </cell>
          <cell r="K238">
            <v>44902</v>
          </cell>
          <cell r="L238" t="str">
            <v>35221229182018000133550010000240001525204020</v>
          </cell>
          <cell r="M238" t="str">
            <v>35 -  São Paulo</v>
          </cell>
          <cell r="N238">
            <v>1100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29182018000133</v>
          </cell>
          <cell r="G239" t="str">
            <v>MICROPORT SCIENT VASC BRASIL LTDA.</v>
          </cell>
          <cell r="H239" t="str">
            <v>B</v>
          </cell>
          <cell r="I239" t="str">
            <v>S</v>
          </cell>
          <cell r="J239">
            <v>23999</v>
          </cell>
          <cell r="K239">
            <v>44902</v>
          </cell>
          <cell r="L239" t="str">
            <v>35221229182018000133550010000239991933072859</v>
          </cell>
          <cell r="M239" t="str">
            <v>35 -  São Paulo</v>
          </cell>
          <cell r="N239">
            <v>2200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29182018000133</v>
          </cell>
          <cell r="G240" t="str">
            <v>MICROPORT SCIENT VASC BRASIL LTDA.</v>
          </cell>
          <cell r="H240" t="str">
            <v>B</v>
          </cell>
          <cell r="I240" t="str">
            <v>S</v>
          </cell>
          <cell r="J240">
            <v>23998</v>
          </cell>
          <cell r="K240">
            <v>44902</v>
          </cell>
          <cell r="L240" t="str">
            <v>35221229182018000133550010000239981039582545</v>
          </cell>
          <cell r="M240" t="str">
            <v>35 -  São Paulo</v>
          </cell>
          <cell r="N240">
            <v>1100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2068375000380</v>
          </cell>
          <cell r="G241" t="str">
            <v>MEDICICOR COMERCIAL EIRELI</v>
          </cell>
          <cell r="H241" t="str">
            <v>B</v>
          </cell>
          <cell r="I241" t="str">
            <v>S</v>
          </cell>
          <cell r="J241">
            <v>22160</v>
          </cell>
          <cell r="K241">
            <v>44895</v>
          </cell>
          <cell r="L241" t="str">
            <v>26221102068375000380550020000221601852738086</v>
          </cell>
          <cell r="M241" t="str">
            <v>26 -  Pernambuco</v>
          </cell>
          <cell r="N241">
            <v>8500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5932624000160</v>
          </cell>
          <cell r="G242" t="str">
            <v>MEGAMED COMERCIO LTDA</v>
          </cell>
          <cell r="H242" t="str">
            <v>B</v>
          </cell>
          <cell r="I242" t="str">
            <v>S</v>
          </cell>
          <cell r="J242" t="str">
            <v>000.019.399</v>
          </cell>
          <cell r="K242">
            <v>44902</v>
          </cell>
          <cell r="L242" t="str">
            <v>26221205932624000160550010000193991659517392</v>
          </cell>
          <cell r="M242" t="str">
            <v>26 -  Pernambuco</v>
          </cell>
          <cell r="N242">
            <v>4900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11872656000200</v>
          </cell>
          <cell r="G243" t="str">
            <v>HDL LOGISTICA HOSPITALAR LTDA.</v>
          </cell>
          <cell r="H243" t="str">
            <v>B</v>
          </cell>
          <cell r="I243" t="str">
            <v>S</v>
          </cell>
          <cell r="J243">
            <v>44167</v>
          </cell>
          <cell r="K243">
            <v>44900</v>
          </cell>
          <cell r="L243" t="str">
            <v>35221211872656000200550010000441671267533509</v>
          </cell>
          <cell r="M243" t="str">
            <v>35 -  São Paulo</v>
          </cell>
          <cell r="N243">
            <v>595.20000000000005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29464019000170</v>
          </cell>
          <cell r="G244" t="str">
            <v>PREMIER EQUIPAMENTOS HOSPITALARES EIRELI</v>
          </cell>
          <cell r="H244" t="str">
            <v>B</v>
          </cell>
          <cell r="I244" t="str">
            <v>S</v>
          </cell>
          <cell r="J244">
            <v>1062</v>
          </cell>
          <cell r="K244">
            <v>44901</v>
          </cell>
          <cell r="L244" t="str">
            <v>35221229464019000170550010000010621395158736</v>
          </cell>
          <cell r="M244" t="str">
            <v>35 -  São Paulo</v>
          </cell>
          <cell r="N244">
            <v>557.98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7199135000177</v>
          </cell>
          <cell r="G245" t="str">
            <v>HOSPSETE  LTDA</v>
          </cell>
          <cell r="H245" t="str">
            <v>B</v>
          </cell>
          <cell r="I245" t="str">
            <v>S</v>
          </cell>
          <cell r="J245">
            <v>16198</v>
          </cell>
          <cell r="K245">
            <v>44907</v>
          </cell>
          <cell r="L245" t="str">
            <v>26221207199135000177550010000161981000182200</v>
          </cell>
          <cell r="M245" t="str">
            <v>26 -  Pernambuco</v>
          </cell>
          <cell r="N245">
            <v>1500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4237235000152</v>
          </cell>
          <cell r="G246" t="str">
            <v>ENDOCENTER COMERCIAL LTDA</v>
          </cell>
          <cell r="H246" t="str">
            <v>B</v>
          </cell>
          <cell r="I246" t="str">
            <v>S</v>
          </cell>
          <cell r="J246">
            <v>104001</v>
          </cell>
          <cell r="K246">
            <v>44904</v>
          </cell>
          <cell r="L246" t="str">
            <v>26221204237235000152550010001040011106023000</v>
          </cell>
          <cell r="M246" t="str">
            <v>26 -  Pernambuco</v>
          </cell>
          <cell r="N246">
            <v>150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4237235000152</v>
          </cell>
          <cell r="G247" t="str">
            <v>ENDOCENTER COMERCIAL LTDA</v>
          </cell>
          <cell r="H247" t="str">
            <v>B</v>
          </cell>
          <cell r="I247" t="str">
            <v>S</v>
          </cell>
          <cell r="J247">
            <v>104033</v>
          </cell>
          <cell r="K247">
            <v>44907</v>
          </cell>
          <cell r="L247" t="str">
            <v>26221204237235000152550010001040331106055003</v>
          </cell>
          <cell r="M247" t="str">
            <v>26 -  Pernambuco</v>
          </cell>
          <cell r="N247">
            <v>13650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4237235000152</v>
          </cell>
          <cell r="G248" t="str">
            <v>ENDOCENTER COMERCIAL LTDA</v>
          </cell>
          <cell r="H248" t="str">
            <v>B</v>
          </cell>
          <cell r="I248" t="str">
            <v>S</v>
          </cell>
          <cell r="J248">
            <v>104023</v>
          </cell>
          <cell r="K248">
            <v>44907</v>
          </cell>
          <cell r="L248" t="str">
            <v>26221204237235000152550010001040231106045001</v>
          </cell>
          <cell r="M248" t="str">
            <v>26 -  Pernambuco</v>
          </cell>
          <cell r="N248">
            <v>6225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8014554000150</v>
          </cell>
          <cell r="G249" t="str">
            <v>MJB COMERCIO DE MAT MEDICO HOSP LTDA</v>
          </cell>
          <cell r="H249" t="str">
            <v>B</v>
          </cell>
          <cell r="I249" t="str">
            <v>S</v>
          </cell>
          <cell r="J249">
            <v>13106</v>
          </cell>
          <cell r="K249">
            <v>44908</v>
          </cell>
          <cell r="L249" t="str">
            <v>26221208014554000150550010000131061210120248</v>
          </cell>
          <cell r="M249" t="str">
            <v>26 -  Pernambuco</v>
          </cell>
          <cell r="N249">
            <v>2230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8014554000150</v>
          </cell>
          <cell r="G250" t="str">
            <v>MJB COMERCIO DE MAT MEDICO HOSP LTDA</v>
          </cell>
          <cell r="H250" t="str">
            <v>B</v>
          </cell>
          <cell r="I250" t="str">
            <v>S</v>
          </cell>
          <cell r="J250">
            <v>13096</v>
          </cell>
          <cell r="K250">
            <v>44907</v>
          </cell>
          <cell r="L250" t="str">
            <v>26221208014554000150550010000130961200129260</v>
          </cell>
          <cell r="M250" t="str">
            <v>26 -  Pernambuco</v>
          </cell>
          <cell r="N250">
            <v>3430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8014554000150</v>
          </cell>
          <cell r="G251" t="str">
            <v>MJB COMERCIO DE MAT MEDICO HOSP LTDA</v>
          </cell>
          <cell r="H251" t="str">
            <v>B</v>
          </cell>
          <cell r="I251" t="str">
            <v>S</v>
          </cell>
          <cell r="J251">
            <v>13095</v>
          </cell>
          <cell r="K251">
            <v>44907</v>
          </cell>
          <cell r="L251" t="str">
            <v>26221208014554000150550010000130951200129263</v>
          </cell>
          <cell r="M251" t="str">
            <v>26 -  Pernambuco</v>
          </cell>
          <cell r="N251">
            <v>1380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7160019000144</v>
          </cell>
          <cell r="G252" t="str">
            <v>VITALE COMERCIO LTDA</v>
          </cell>
          <cell r="H252" t="str">
            <v>B</v>
          </cell>
          <cell r="I252" t="str">
            <v>S</v>
          </cell>
          <cell r="J252">
            <v>101462</v>
          </cell>
          <cell r="K252">
            <v>44907</v>
          </cell>
          <cell r="L252" t="str">
            <v>26221207160019000144550010001014621547900231</v>
          </cell>
          <cell r="M252" t="str">
            <v>26 -  Pernambuco</v>
          </cell>
          <cell r="N252">
            <v>2500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7160019000144</v>
          </cell>
          <cell r="G253" t="str">
            <v>VITALE COMERCIO LTDA</v>
          </cell>
          <cell r="H253" t="str">
            <v>B</v>
          </cell>
          <cell r="I253" t="str">
            <v>S</v>
          </cell>
          <cell r="J253">
            <v>101537</v>
          </cell>
          <cell r="K253">
            <v>44908</v>
          </cell>
          <cell r="L253" t="str">
            <v>26221207160019000144550010001015371289079932</v>
          </cell>
          <cell r="M253" t="str">
            <v>26 -  Pernambuco</v>
          </cell>
          <cell r="N253">
            <v>310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7160019000144</v>
          </cell>
          <cell r="G254" t="str">
            <v>VITALE COMERCIO LTDA</v>
          </cell>
          <cell r="H254" t="str">
            <v>B</v>
          </cell>
          <cell r="I254" t="str">
            <v>S</v>
          </cell>
          <cell r="J254">
            <v>101389</v>
          </cell>
          <cell r="K254">
            <v>44904</v>
          </cell>
          <cell r="L254" t="str">
            <v>26221207160019000144550010001013891942574307</v>
          </cell>
          <cell r="M254" t="str">
            <v>26 -  Pernambuco</v>
          </cell>
          <cell r="N254">
            <v>2810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7160019000144</v>
          </cell>
          <cell r="G255" t="str">
            <v>VITALE COMERCIO LTDA</v>
          </cell>
          <cell r="H255" t="str">
            <v>B</v>
          </cell>
          <cell r="I255" t="str">
            <v>S</v>
          </cell>
          <cell r="J255">
            <v>101387</v>
          </cell>
          <cell r="K255">
            <v>44904</v>
          </cell>
          <cell r="L255" t="str">
            <v>26221207160019000144550010001013871076628360</v>
          </cell>
          <cell r="M255" t="str">
            <v>26 -  Pernambuco</v>
          </cell>
          <cell r="N255">
            <v>2500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37844479000152</v>
          </cell>
          <cell r="G256" t="str">
            <v>BIOLINE FIOS CIRURGICOS LTDA</v>
          </cell>
          <cell r="H256" t="str">
            <v>B</v>
          </cell>
          <cell r="I256" t="str">
            <v>S</v>
          </cell>
          <cell r="J256">
            <v>149150</v>
          </cell>
          <cell r="K256">
            <v>44900</v>
          </cell>
          <cell r="L256" t="str">
            <v>52221237844479000152550020001491501832447633</v>
          </cell>
          <cell r="M256" t="str">
            <v>52 -  Goiás</v>
          </cell>
          <cell r="N256">
            <v>1391.76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50595271000105</v>
          </cell>
          <cell r="G257" t="str">
            <v>BIOTRONIK COMERCIAL MEDICA LTDA</v>
          </cell>
          <cell r="H257" t="str">
            <v>B</v>
          </cell>
          <cell r="I257" t="str">
            <v>S</v>
          </cell>
          <cell r="J257">
            <v>1042730</v>
          </cell>
          <cell r="K257">
            <v>44907</v>
          </cell>
          <cell r="L257" t="str">
            <v>35221250595271000105550030010427301331576270</v>
          </cell>
          <cell r="M257" t="str">
            <v>35 -  São Paulo</v>
          </cell>
          <cell r="N257">
            <v>6903.9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50595271000105</v>
          </cell>
          <cell r="G258" t="str">
            <v>BIOTRONIK COMERCIAL MEDICA LTDA</v>
          </cell>
          <cell r="H258" t="str">
            <v>B</v>
          </cell>
          <cell r="I258" t="str">
            <v>S</v>
          </cell>
          <cell r="J258">
            <v>1042731</v>
          </cell>
          <cell r="K258">
            <v>44907</v>
          </cell>
          <cell r="L258" t="str">
            <v>35221250595271000105550030010427311057959666</v>
          </cell>
          <cell r="M258" t="str">
            <v>35 -  São Paulo</v>
          </cell>
          <cell r="N258">
            <v>4992.49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50595271000105</v>
          </cell>
          <cell r="G259" t="str">
            <v>BIOTRONIK COMERCIAL MEDICA LTDA</v>
          </cell>
          <cell r="H259" t="str">
            <v>B</v>
          </cell>
          <cell r="I259" t="str">
            <v>S</v>
          </cell>
          <cell r="J259">
            <v>1042733</v>
          </cell>
          <cell r="K259">
            <v>44907</v>
          </cell>
          <cell r="L259" t="str">
            <v>35221250595271000105550030010427331459322152</v>
          </cell>
          <cell r="M259" t="str">
            <v>35 -  São Paulo</v>
          </cell>
          <cell r="N259">
            <v>6903.9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50595271000105</v>
          </cell>
          <cell r="G260" t="str">
            <v>BIOTRONIK COMERCIAL MEDICA LTDA</v>
          </cell>
          <cell r="H260" t="str">
            <v>B</v>
          </cell>
          <cell r="I260" t="str">
            <v>S</v>
          </cell>
          <cell r="J260">
            <v>1042741</v>
          </cell>
          <cell r="K260">
            <v>44907</v>
          </cell>
          <cell r="L260" t="str">
            <v>35221250595271000105550030010427411523114448</v>
          </cell>
          <cell r="M260" t="str">
            <v>35 -  São Paulo</v>
          </cell>
          <cell r="N260">
            <v>4992.49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50595271000105</v>
          </cell>
          <cell r="G261" t="str">
            <v>BIOTRONIK COMERCIAL MEDICA LTDA</v>
          </cell>
          <cell r="H261" t="str">
            <v>B</v>
          </cell>
          <cell r="I261" t="str">
            <v>S</v>
          </cell>
          <cell r="J261">
            <v>1042729</v>
          </cell>
          <cell r="K261">
            <v>44907</v>
          </cell>
          <cell r="L261" t="str">
            <v>35221250595271000105550030010427291530812010</v>
          </cell>
          <cell r="M261" t="str">
            <v>35 -  São Paulo</v>
          </cell>
          <cell r="N261">
            <v>6903.9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50595271000105</v>
          </cell>
          <cell r="G262" t="str">
            <v>BIOTRONIK COMERCIAL MEDICA LTDA</v>
          </cell>
          <cell r="H262" t="str">
            <v>B</v>
          </cell>
          <cell r="I262" t="str">
            <v>S</v>
          </cell>
          <cell r="J262">
            <v>1042739</v>
          </cell>
          <cell r="K262">
            <v>44907</v>
          </cell>
          <cell r="L262" t="str">
            <v>35221250595271000105550030010427391176762830</v>
          </cell>
          <cell r="M262" t="str">
            <v>35 -  São Paulo</v>
          </cell>
          <cell r="N262">
            <v>4992.49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50595271000105</v>
          </cell>
          <cell r="G263" t="str">
            <v>BIOTRONIK COMERCIAL MEDICA LTDA</v>
          </cell>
          <cell r="H263" t="str">
            <v>B</v>
          </cell>
          <cell r="I263" t="str">
            <v>S</v>
          </cell>
          <cell r="J263">
            <v>1042740</v>
          </cell>
          <cell r="K263">
            <v>44907</v>
          </cell>
          <cell r="L263" t="str">
            <v>35221250595271000105550030010427401691345888</v>
          </cell>
          <cell r="M263" t="str">
            <v>35 -  São Paulo</v>
          </cell>
          <cell r="N263">
            <v>5119.38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50595271000105</v>
          </cell>
          <cell r="G264" t="str">
            <v>BIOTRONIK COMERCIAL MEDICA LTDA</v>
          </cell>
          <cell r="H264" t="str">
            <v>B</v>
          </cell>
          <cell r="I264" t="str">
            <v>S</v>
          </cell>
          <cell r="J264">
            <v>1042736</v>
          </cell>
          <cell r="K264">
            <v>44907</v>
          </cell>
          <cell r="L264" t="str">
            <v>35221250595271000105550030010427361828722298</v>
          </cell>
          <cell r="M264" t="str">
            <v>35 -  São Paulo</v>
          </cell>
          <cell r="N264">
            <v>6903.9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50595271000105</v>
          </cell>
          <cell r="G265" t="str">
            <v>BIOTRONIK COMERCIAL MEDICA LTDA</v>
          </cell>
          <cell r="H265" t="str">
            <v>B</v>
          </cell>
          <cell r="I265" t="str">
            <v>S</v>
          </cell>
          <cell r="J265">
            <v>1042737</v>
          </cell>
          <cell r="K265">
            <v>44907</v>
          </cell>
          <cell r="L265" t="str">
            <v>35221250595271000105550030010427371142901522</v>
          </cell>
          <cell r="M265" t="str">
            <v>35 -  São Paulo</v>
          </cell>
          <cell r="N265">
            <v>6903.9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50595271000105</v>
          </cell>
          <cell r="G266" t="str">
            <v>BIOTRONIK COMERCIAL MEDICA LTDA</v>
          </cell>
          <cell r="H266" t="str">
            <v>B</v>
          </cell>
          <cell r="I266" t="str">
            <v>S</v>
          </cell>
          <cell r="J266">
            <v>1042735</v>
          </cell>
          <cell r="K266">
            <v>44907</v>
          </cell>
          <cell r="L266" t="str">
            <v>35221250595271000105550030010427351443184167</v>
          </cell>
          <cell r="M266" t="str">
            <v>35 -  São Paulo</v>
          </cell>
          <cell r="N266">
            <v>6903.9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50595271000105</v>
          </cell>
          <cell r="G267" t="str">
            <v>BIOTRONIK COMERCIAL MEDICA LTDA</v>
          </cell>
          <cell r="H267" t="str">
            <v>B</v>
          </cell>
          <cell r="I267" t="str">
            <v>S</v>
          </cell>
          <cell r="J267">
            <v>1042734</v>
          </cell>
          <cell r="K267">
            <v>44907</v>
          </cell>
          <cell r="L267" t="str">
            <v>35221250595271000105550030010427341057346232</v>
          </cell>
          <cell r="M267" t="str">
            <v>35 -  São Paulo</v>
          </cell>
          <cell r="N267">
            <v>6903.9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50595271000105</v>
          </cell>
          <cell r="G268" t="str">
            <v>BIOTRONIK COMERCIAL MEDICA LTDA</v>
          </cell>
          <cell r="H268" t="str">
            <v>B</v>
          </cell>
          <cell r="I268" t="str">
            <v>S</v>
          </cell>
          <cell r="J268">
            <v>1042732</v>
          </cell>
          <cell r="K268">
            <v>44907</v>
          </cell>
          <cell r="L268" t="str">
            <v>35221250595271000105550030010427321332416688</v>
          </cell>
          <cell r="M268" t="str">
            <v>35 -  São Paulo</v>
          </cell>
          <cell r="N268">
            <v>6903.9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50595271000105</v>
          </cell>
          <cell r="G269" t="str">
            <v>BIOTRONIK COMERCIAL MEDICA LTDA</v>
          </cell>
          <cell r="H269" t="str">
            <v>B</v>
          </cell>
          <cell r="I269" t="str">
            <v>S</v>
          </cell>
          <cell r="J269">
            <v>1042725</v>
          </cell>
          <cell r="K269">
            <v>44907</v>
          </cell>
          <cell r="L269" t="str">
            <v>35221250595271000105550030010427251167793714</v>
          </cell>
          <cell r="M269" t="str">
            <v>35 -  São Paulo</v>
          </cell>
          <cell r="N269">
            <v>4992.49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50595271000105</v>
          </cell>
          <cell r="G270" t="str">
            <v>BIOTRONIK COMERCIAL MEDICA LTDA</v>
          </cell>
          <cell r="H270" t="str">
            <v>B</v>
          </cell>
          <cell r="I270" t="str">
            <v>S</v>
          </cell>
          <cell r="J270">
            <v>1042728</v>
          </cell>
          <cell r="K270">
            <v>44907</v>
          </cell>
          <cell r="L270" t="str">
            <v>35221250595271000105550030010427281814043324</v>
          </cell>
          <cell r="M270" t="str">
            <v>35 -  São Paulo</v>
          </cell>
          <cell r="N270">
            <v>6903.9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50595271000105</v>
          </cell>
          <cell r="G271" t="str">
            <v>BIOTRONIK COMERCIAL MEDICA LTDA</v>
          </cell>
          <cell r="H271" t="str">
            <v>B</v>
          </cell>
          <cell r="I271" t="str">
            <v>S</v>
          </cell>
          <cell r="J271">
            <v>1042727</v>
          </cell>
          <cell r="K271">
            <v>44907</v>
          </cell>
          <cell r="L271" t="str">
            <v>35221250595271000105550030010427271047667902</v>
          </cell>
          <cell r="M271" t="str">
            <v>35 -  São Paulo</v>
          </cell>
          <cell r="N271">
            <v>6903.9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1440590001027</v>
          </cell>
          <cell r="G272" t="str">
            <v>FRESENIUS MEDICAL CARE</v>
          </cell>
          <cell r="H272" t="str">
            <v>B</v>
          </cell>
          <cell r="I272" t="str">
            <v>S</v>
          </cell>
          <cell r="J272">
            <v>52746</v>
          </cell>
          <cell r="K272">
            <v>44897</v>
          </cell>
          <cell r="L272" t="str">
            <v>23221201440590001027550000000527461114704749</v>
          </cell>
          <cell r="M272" t="str">
            <v>23 -  Ceará</v>
          </cell>
          <cell r="N272">
            <v>9906.6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1440590000136</v>
          </cell>
          <cell r="G273" t="str">
            <v>FRESENIUS MEDICAL CARE</v>
          </cell>
          <cell r="H273" t="str">
            <v>B</v>
          </cell>
          <cell r="I273" t="str">
            <v>S</v>
          </cell>
          <cell r="J273">
            <v>1732241</v>
          </cell>
          <cell r="K273">
            <v>44894</v>
          </cell>
          <cell r="L273" t="str">
            <v>35221101440590000136550000017322411355569380</v>
          </cell>
          <cell r="M273" t="str">
            <v>35 -  São Paulo</v>
          </cell>
          <cell r="N273">
            <v>3145.05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9342946000100</v>
          </cell>
          <cell r="G274" t="str">
            <v>PRIME MEDICAL COMERCIO DE MATERIAL</v>
          </cell>
          <cell r="H274" t="str">
            <v>B</v>
          </cell>
          <cell r="I274" t="str">
            <v>S</v>
          </cell>
          <cell r="J274">
            <v>161311</v>
          </cell>
          <cell r="K274">
            <v>44907</v>
          </cell>
          <cell r="L274" t="str">
            <v>29221209342946000100550020001613111579812502</v>
          </cell>
          <cell r="M274" t="str">
            <v>29 -  Bahia</v>
          </cell>
          <cell r="N274">
            <v>1000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10647227000187</v>
          </cell>
          <cell r="G275" t="str">
            <v>TUPAN SAUDE CENTER</v>
          </cell>
          <cell r="H275" t="str">
            <v>B</v>
          </cell>
          <cell r="I275" t="str">
            <v>S</v>
          </cell>
          <cell r="J275" t="str">
            <v>000.018.182</v>
          </cell>
          <cell r="K275">
            <v>44907</v>
          </cell>
          <cell r="L275" t="str">
            <v>26221210647227000187550010000181821009314329</v>
          </cell>
          <cell r="M275" t="str">
            <v>26 -  Pernambuco</v>
          </cell>
          <cell r="N275">
            <v>396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1437707000122</v>
          </cell>
          <cell r="G276" t="str">
            <v>SCITECH MEDICAL</v>
          </cell>
          <cell r="H276" t="str">
            <v>B</v>
          </cell>
          <cell r="I276" t="str">
            <v>S</v>
          </cell>
          <cell r="J276">
            <v>316529</v>
          </cell>
          <cell r="K276">
            <v>44907</v>
          </cell>
          <cell r="L276" t="str">
            <v>52221201437707000122550550003165291697352680</v>
          </cell>
          <cell r="M276" t="str">
            <v>52 -  Goiás</v>
          </cell>
          <cell r="N276">
            <v>280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1437707000122</v>
          </cell>
          <cell r="G277" t="str">
            <v>SCITECH MEDICAL</v>
          </cell>
          <cell r="H277" t="str">
            <v>B</v>
          </cell>
          <cell r="I277" t="str">
            <v>S</v>
          </cell>
          <cell r="J277">
            <v>316554</v>
          </cell>
          <cell r="K277">
            <v>44907</v>
          </cell>
          <cell r="L277" t="str">
            <v>52221201437707000122550550003165541809747268</v>
          </cell>
          <cell r="M277" t="str">
            <v>52 -  Goiás</v>
          </cell>
          <cell r="N277">
            <v>280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1513946000114</v>
          </cell>
          <cell r="G278" t="str">
            <v>BOSTON SCIENTIFIC DO BRASIL LTDA</v>
          </cell>
          <cell r="H278" t="str">
            <v>B</v>
          </cell>
          <cell r="I278" t="str">
            <v>S</v>
          </cell>
          <cell r="J278">
            <v>2709887</v>
          </cell>
          <cell r="K278">
            <v>44907</v>
          </cell>
          <cell r="L278" t="str">
            <v>35221201513946000144455003002709887102737658</v>
          </cell>
          <cell r="M278" t="str">
            <v>35 -  São Paulo</v>
          </cell>
          <cell r="N278">
            <v>1368.82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1513946000114</v>
          </cell>
          <cell r="G279" t="str">
            <v>BOSTON SCIENTIFIC DO BRASIL LTDA</v>
          </cell>
          <cell r="H279" t="str">
            <v>B</v>
          </cell>
          <cell r="I279" t="str">
            <v>S</v>
          </cell>
          <cell r="J279">
            <v>2709886</v>
          </cell>
          <cell r="K279">
            <v>44907</v>
          </cell>
          <cell r="L279" t="str">
            <v>35221201513946000114550030027098861027376742</v>
          </cell>
          <cell r="M279" t="str">
            <v>35 -  São Paulo</v>
          </cell>
          <cell r="N279">
            <v>1100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1513946000114</v>
          </cell>
          <cell r="G280" t="str">
            <v>BOSTON SCIENTIFIC DO BRASIL LTDA</v>
          </cell>
          <cell r="H280" t="str">
            <v>B</v>
          </cell>
          <cell r="I280" t="str">
            <v>S</v>
          </cell>
          <cell r="J280">
            <v>2709885</v>
          </cell>
          <cell r="K280">
            <v>44907</v>
          </cell>
          <cell r="L280" t="str">
            <v>35221201513946000114550030027098851027371737</v>
          </cell>
          <cell r="M280" t="str">
            <v>35 -  São Paulo</v>
          </cell>
          <cell r="N280">
            <v>4106.46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1513946000114</v>
          </cell>
          <cell r="G281" t="str">
            <v>BOSTON SCIENTIFIC DO BRASIL LTDA</v>
          </cell>
          <cell r="H281" t="str">
            <v>B</v>
          </cell>
          <cell r="I281" t="str">
            <v>S</v>
          </cell>
          <cell r="J281">
            <v>2709823</v>
          </cell>
          <cell r="K281">
            <v>44907</v>
          </cell>
          <cell r="L281" t="str">
            <v>35221201513946000114550030027098211027376084</v>
          </cell>
          <cell r="M281" t="str">
            <v>35 -  São Paulo</v>
          </cell>
          <cell r="N281">
            <v>4106.46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1513946000114</v>
          </cell>
          <cell r="G282" t="str">
            <v>BOSTON SCIENTIFIC DO BRASIL LTDA</v>
          </cell>
          <cell r="H282" t="str">
            <v>B</v>
          </cell>
          <cell r="I282" t="str">
            <v>S</v>
          </cell>
          <cell r="J282">
            <v>2709855</v>
          </cell>
          <cell r="K282">
            <v>44907</v>
          </cell>
          <cell r="L282" t="str">
            <v>35221201513946000114550030027098551027375436</v>
          </cell>
          <cell r="M282" t="str">
            <v>35 -  São Paulo</v>
          </cell>
          <cell r="N282">
            <v>2175.2800000000002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1513946000114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2709009</v>
          </cell>
          <cell r="K283">
            <v>44904</v>
          </cell>
          <cell r="L283" t="str">
            <v>35221201513946000114550003002709009102736735</v>
          </cell>
          <cell r="M283" t="str">
            <v>35 -  São Paulo</v>
          </cell>
          <cell r="N283">
            <v>268.82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37438274000177</v>
          </cell>
          <cell r="G284" t="str">
            <v>SELLMED PROD. MEDICOS E HOSPITALA. LTDA</v>
          </cell>
          <cell r="H284" t="str">
            <v>B</v>
          </cell>
          <cell r="I284" t="str">
            <v>S</v>
          </cell>
          <cell r="J284">
            <v>3322</v>
          </cell>
          <cell r="K284">
            <v>44907</v>
          </cell>
          <cell r="L284" t="str">
            <v>26221237438274000177550010000033221632099304</v>
          </cell>
          <cell r="M284" t="str">
            <v>26 -  Pernambuco</v>
          </cell>
          <cell r="N284">
            <v>8790.4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46208885000110</v>
          </cell>
          <cell r="G285" t="str">
            <v>MD DISTRIBUIDORA DE MEDICAMENTOS LTDA</v>
          </cell>
          <cell r="H285" t="str">
            <v>B</v>
          </cell>
          <cell r="I285" t="str">
            <v>S</v>
          </cell>
          <cell r="J285" t="str">
            <v>000.000.031</v>
          </cell>
          <cell r="K285">
            <v>44907</v>
          </cell>
          <cell r="L285" t="str">
            <v>26221246208885000110550010000000311314627276</v>
          </cell>
          <cell r="M285" t="str">
            <v>26 -  Pernambuco</v>
          </cell>
          <cell r="N285">
            <v>225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48791685000168</v>
          </cell>
          <cell r="G286" t="str">
            <v>C.B.S. MEDICO CIENTIFICA SA</v>
          </cell>
          <cell r="H286" t="str">
            <v>B</v>
          </cell>
          <cell r="I286" t="str">
            <v>S</v>
          </cell>
          <cell r="J286">
            <v>1266719</v>
          </cell>
          <cell r="K286">
            <v>44896</v>
          </cell>
          <cell r="L286" t="str">
            <v>35221248791685000168550030012667191100318870</v>
          </cell>
          <cell r="M286" t="str">
            <v>35 -  São Paulo</v>
          </cell>
          <cell r="N286">
            <v>5780.39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48791685000168</v>
          </cell>
          <cell r="G287" t="str">
            <v>C.B.S. MEDICO CIENTIFICA SA</v>
          </cell>
          <cell r="H287" t="str">
            <v>B</v>
          </cell>
          <cell r="I287" t="str">
            <v>S</v>
          </cell>
          <cell r="J287">
            <v>1266122</v>
          </cell>
          <cell r="K287">
            <v>44895</v>
          </cell>
          <cell r="L287" t="str">
            <v>35221148791685000168550030012661221100020870</v>
          </cell>
          <cell r="M287" t="str">
            <v>35 -  São Paulo</v>
          </cell>
          <cell r="N287">
            <v>3054.14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10779833000156</v>
          </cell>
          <cell r="G288" t="str">
            <v>MEDICAL MERCANTIL DE APARELHAGEM MEDICA</v>
          </cell>
          <cell r="H288" t="str">
            <v>B</v>
          </cell>
          <cell r="I288" t="str">
            <v>S</v>
          </cell>
          <cell r="J288">
            <v>566197</v>
          </cell>
          <cell r="K288">
            <v>44907</v>
          </cell>
          <cell r="L288" t="str">
            <v>26221210779833000156550010005661971568219002</v>
          </cell>
          <cell r="M288" t="str">
            <v>26 -  Pernambuco</v>
          </cell>
          <cell r="N288">
            <v>17200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7160019000144</v>
          </cell>
          <cell r="G289" t="str">
            <v>VITALE COMERCIO LTDA</v>
          </cell>
          <cell r="H289" t="str">
            <v>B</v>
          </cell>
          <cell r="I289" t="str">
            <v>S</v>
          </cell>
          <cell r="J289">
            <v>101513</v>
          </cell>
          <cell r="K289">
            <v>44907</v>
          </cell>
          <cell r="L289" t="str">
            <v>26221207160019000144550010001015131851776856</v>
          </cell>
          <cell r="M289" t="str">
            <v>26 -  Pernambuco</v>
          </cell>
          <cell r="N289">
            <v>15750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7160019000144</v>
          </cell>
          <cell r="G290" t="str">
            <v>VITALE COMERCIO LTDA</v>
          </cell>
          <cell r="H290" t="str">
            <v>B</v>
          </cell>
          <cell r="I290" t="str">
            <v>S</v>
          </cell>
          <cell r="J290">
            <v>101512</v>
          </cell>
          <cell r="K290">
            <v>44907</v>
          </cell>
          <cell r="L290" t="str">
            <v>26221207160019000144550010001015121930183192</v>
          </cell>
          <cell r="M290" t="str">
            <v>26 -  Pernambuco</v>
          </cell>
          <cell r="N290">
            <v>1750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2881877000164</v>
          </cell>
          <cell r="G291" t="str">
            <v>POLAR FIX  HOSPITALARES LTDA</v>
          </cell>
          <cell r="H291" t="str">
            <v>B</v>
          </cell>
          <cell r="I291" t="str">
            <v>S</v>
          </cell>
          <cell r="J291">
            <v>429639</v>
          </cell>
          <cell r="K291">
            <v>44889</v>
          </cell>
          <cell r="L291" t="str">
            <v>35221102881877000164550010004296391651601423</v>
          </cell>
          <cell r="M291" t="str">
            <v>35 -  São Paulo</v>
          </cell>
          <cell r="N291">
            <v>1008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24505009000112</v>
          </cell>
          <cell r="G292" t="str">
            <v>BRAZTECH MANUTENCAO E REPARACAO</v>
          </cell>
          <cell r="H292" t="str">
            <v>B</v>
          </cell>
          <cell r="I292" t="str">
            <v>S</v>
          </cell>
          <cell r="J292" t="str">
            <v>000.003.397</v>
          </cell>
          <cell r="K292">
            <v>44908</v>
          </cell>
          <cell r="L292" t="str">
            <v>26221224505009000112550010000033971124472725</v>
          </cell>
          <cell r="M292" t="str">
            <v>26 -  Pernambuco</v>
          </cell>
          <cell r="N292">
            <v>95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6106005000180</v>
          </cell>
          <cell r="G293" t="str">
            <v>STOCK MED PRODUTOS MEDICO HOSPITALARES</v>
          </cell>
          <cell r="H293" t="str">
            <v>B</v>
          </cell>
          <cell r="I293" t="str">
            <v>S</v>
          </cell>
          <cell r="J293">
            <v>177324</v>
          </cell>
          <cell r="K293">
            <v>44895</v>
          </cell>
          <cell r="L293" t="str">
            <v>43221106106005000180550010001773241006655987</v>
          </cell>
          <cell r="M293" t="str">
            <v>43 -  Rio Grande do Sul</v>
          </cell>
          <cell r="N293">
            <v>8744.65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10972948000162</v>
          </cell>
          <cell r="G294" t="str">
            <v>BRAZMIX COMERCIO VAREJ E ATAC LTDA</v>
          </cell>
          <cell r="H294" t="str">
            <v>B</v>
          </cell>
          <cell r="I294" t="str">
            <v>S</v>
          </cell>
          <cell r="J294">
            <v>188540</v>
          </cell>
          <cell r="K294">
            <v>44897</v>
          </cell>
          <cell r="L294" t="str">
            <v>41221210972948000162550010001885401400067345</v>
          </cell>
          <cell r="M294" t="str">
            <v>41 -  Paraná</v>
          </cell>
          <cell r="N294">
            <v>11756.7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10779833000156</v>
          </cell>
          <cell r="G295" t="str">
            <v>MEDICAL MERCANTIL DE APARELHAGEM MEDICA</v>
          </cell>
          <cell r="H295" t="str">
            <v>B</v>
          </cell>
          <cell r="I295" t="str">
            <v>S</v>
          </cell>
          <cell r="J295">
            <v>566337</v>
          </cell>
          <cell r="K295">
            <v>44908</v>
          </cell>
          <cell r="L295" t="str">
            <v>26221210779833000156550010005663371568359001</v>
          </cell>
          <cell r="M295" t="str">
            <v>26 -  Pernambuco</v>
          </cell>
          <cell r="N295">
            <v>818.6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8674752000140</v>
          </cell>
          <cell r="G296" t="str">
            <v>CIRURGICA MONTEBELLO LTDA</v>
          </cell>
          <cell r="H296" t="str">
            <v>B</v>
          </cell>
          <cell r="I296" t="str">
            <v>S</v>
          </cell>
          <cell r="J296" t="str">
            <v>000.150.515</v>
          </cell>
          <cell r="K296">
            <v>44908</v>
          </cell>
          <cell r="L296" t="str">
            <v>26221208674752000140550010001505151009933908</v>
          </cell>
          <cell r="M296" t="str">
            <v>26 -  Pernambuco</v>
          </cell>
          <cell r="N296">
            <v>854.8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5932624000160</v>
          </cell>
          <cell r="G297" t="str">
            <v>MEGAMED COMERCIO LTDA</v>
          </cell>
          <cell r="H297" t="str">
            <v>B</v>
          </cell>
          <cell r="I297" t="str">
            <v>S</v>
          </cell>
          <cell r="J297" t="str">
            <v>000.019.456</v>
          </cell>
          <cell r="K297">
            <v>44908</v>
          </cell>
          <cell r="L297" t="str">
            <v>26221205932624000160550010000194561146240680</v>
          </cell>
          <cell r="M297" t="str">
            <v>26 -  Pernambuco</v>
          </cell>
          <cell r="N297">
            <v>800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12420164001048</v>
          </cell>
          <cell r="G298" t="str">
            <v>CM HOSPITALAR S A</v>
          </cell>
          <cell r="H298" t="str">
            <v>B</v>
          </cell>
          <cell r="I298" t="str">
            <v>S</v>
          </cell>
          <cell r="J298">
            <v>152993</v>
          </cell>
          <cell r="K298">
            <v>44908</v>
          </cell>
          <cell r="L298" t="str">
            <v>26221212420164001048550010001529931487332108</v>
          </cell>
          <cell r="M298" t="str">
            <v>26 -  Pernambuco</v>
          </cell>
          <cell r="N298">
            <v>1090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2684571000118</v>
          </cell>
          <cell r="G299" t="str">
            <v>DINAMICA HOSPITALAR LTDA</v>
          </cell>
          <cell r="H299" t="str">
            <v>B</v>
          </cell>
          <cell r="I299" t="str">
            <v>S</v>
          </cell>
          <cell r="J299">
            <v>22241</v>
          </cell>
          <cell r="K299">
            <v>44908</v>
          </cell>
          <cell r="L299" t="str">
            <v>26221202684571000118550030000222411242630003</v>
          </cell>
          <cell r="M299" t="str">
            <v>26 -  Pernambuco</v>
          </cell>
          <cell r="N299">
            <v>4521.3599999999997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37438274000177</v>
          </cell>
          <cell r="G300" t="str">
            <v>SELLMED PROD. MEDICOS E HOSPITALA. LTDA</v>
          </cell>
          <cell r="H300" t="str">
            <v>B</v>
          </cell>
          <cell r="I300" t="str">
            <v>S</v>
          </cell>
          <cell r="J300">
            <v>3328</v>
          </cell>
          <cell r="K300">
            <v>44908</v>
          </cell>
          <cell r="L300" t="str">
            <v>26221237438274000177550010000033281036747346</v>
          </cell>
          <cell r="M300" t="str">
            <v>26 -  Pernambuco</v>
          </cell>
          <cell r="N300">
            <v>24878.36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8674752000301</v>
          </cell>
          <cell r="G301" t="str">
            <v>CIRURGICA MONTEBELLO LTDA</v>
          </cell>
          <cell r="H301" t="str">
            <v>B</v>
          </cell>
          <cell r="I301" t="str">
            <v>S</v>
          </cell>
          <cell r="J301" t="str">
            <v>000.018.713</v>
          </cell>
          <cell r="K301">
            <v>44909</v>
          </cell>
          <cell r="L301" t="str">
            <v>26221208674752000301550010000187131859640207</v>
          </cell>
          <cell r="M301" t="str">
            <v>26 -  Pernambuco</v>
          </cell>
          <cell r="N301">
            <v>972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10972948000324</v>
          </cell>
          <cell r="G302" t="str">
            <v>BRAZMIX COMERCIO VAREJI E ATACA LTDA</v>
          </cell>
          <cell r="H302" t="str">
            <v>B</v>
          </cell>
          <cell r="I302" t="str">
            <v>S</v>
          </cell>
          <cell r="J302">
            <v>2010</v>
          </cell>
          <cell r="K302">
            <v>44895</v>
          </cell>
          <cell r="L302" t="str">
            <v>32221110972948000324550010000020101886525554</v>
          </cell>
          <cell r="M302" t="str">
            <v>32 -  Espírito Santo</v>
          </cell>
          <cell r="N302">
            <v>6650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9341616000109</v>
          </cell>
          <cell r="G303" t="str">
            <v>J DE SOUZA SOARES LTDA</v>
          </cell>
          <cell r="H303" t="str">
            <v>B</v>
          </cell>
          <cell r="I303" t="str">
            <v>S</v>
          </cell>
          <cell r="J303" t="str">
            <v>000.000.528</v>
          </cell>
          <cell r="K303">
            <v>44909</v>
          </cell>
          <cell r="L303" t="str">
            <v>26221209341616000109550000000005281100005283</v>
          </cell>
          <cell r="M303" t="str">
            <v>26 -  Pernambuco</v>
          </cell>
          <cell r="N303">
            <v>1300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12882932000194</v>
          </cell>
          <cell r="G304" t="str">
            <v>EXOMED REPRES DE MED LTDA</v>
          </cell>
          <cell r="H304" t="str">
            <v>B</v>
          </cell>
          <cell r="I304" t="str">
            <v>S</v>
          </cell>
          <cell r="J304">
            <v>169138</v>
          </cell>
          <cell r="K304">
            <v>44910</v>
          </cell>
          <cell r="L304" t="str">
            <v>26221212882932000194550010001691381481105753</v>
          </cell>
          <cell r="M304" t="str">
            <v>26 -  Pernambuco</v>
          </cell>
          <cell r="N304">
            <v>6120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13441051000281</v>
          </cell>
          <cell r="G305" t="str">
            <v>CL COM MAT MED HOSPITALAR LTDA</v>
          </cell>
          <cell r="H305" t="str">
            <v>B</v>
          </cell>
          <cell r="I305" t="str">
            <v>S</v>
          </cell>
          <cell r="J305">
            <v>17268</v>
          </cell>
          <cell r="K305">
            <v>44910</v>
          </cell>
          <cell r="L305" t="str">
            <v>26221213441051000281550010000172681192900003</v>
          </cell>
          <cell r="M305" t="str">
            <v>26 -  Pernambuco</v>
          </cell>
          <cell r="N305">
            <v>4160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13441051000281</v>
          </cell>
          <cell r="G306" t="str">
            <v>CL COM MAT MED HOSPITALAR LTDA</v>
          </cell>
          <cell r="H306" t="str">
            <v>B</v>
          </cell>
          <cell r="I306" t="str">
            <v>S</v>
          </cell>
          <cell r="J306">
            <v>17269</v>
          </cell>
          <cell r="K306">
            <v>44910</v>
          </cell>
          <cell r="L306" t="str">
            <v>26221213441051000281550010000172691192910006</v>
          </cell>
          <cell r="M306" t="str">
            <v>26 -  Pernambuco</v>
          </cell>
          <cell r="N306">
            <v>2800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7160019000144</v>
          </cell>
          <cell r="G307" t="str">
            <v>VITALE COMERCIO LTDA</v>
          </cell>
          <cell r="H307" t="str">
            <v>B</v>
          </cell>
          <cell r="I307" t="str">
            <v>S</v>
          </cell>
          <cell r="J307">
            <v>101945</v>
          </cell>
          <cell r="K307">
            <v>44910</v>
          </cell>
          <cell r="L307" t="str">
            <v>26221207160019000144550010001019451050168284</v>
          </cell>
          <cell r="M307" t="str">
            <v>26 -  Pernambuco</v>
          </cell>
          <cell r="N307">
            <v>1500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1440590000136</v>
          </cell>
          <cell r="G308" t="str">
            <v>FRESENIUS MEDICAL CARE</v>
          </cell>
          <cell r="H308" t="str">
            <v>B</v>
          </cell>
          <cell r="I308" t="str">
            <v>S</v>
          </cell>
          <cell r="J308">
            <v>1730194</v>
          </cell>
          <cell r="K308">
            <v>44887</v>
          </cell>
          <cell r="L308" t="str">
            <v>35221101440590000136550000017301946589209020</v>
          </cell>
          <cell r="M308" t="str">
            <v>35 -  São Paulo</v>
          </cell>
          <cell r="N308">
            <v>7395.6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14722938000120</v>
          </cell>
          <cell r="G309" t="str">
            <v>PROCIFAR DISTRIB DE MATERIAL HOSP SA</v>
          </cell>
          <cell r="H309" t="str">
            <v>B</v>
          </cell>
          <cell r="I309" t="str">
            <v>S</v>
          </cell>
          <cell r="J309">
            <v>2894225</v>
          </cell>
          <cell r="K309">
            <v>44908</v>
          </cell>
          <cell r="L309" t="str">
            <v>29221214722938000120550010028942251461221977</v>
          </cell>
          <cell r="M309" t="str">
            <v>29 -  Bahia</v>
          </cell>
          <cell r="N309">
            <v>1660.95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4237235000152</v>
          </cell>
          <cell r="G310" t="str">
            <v>ENDOCENTER COMERCIAL LTDA</v>
          </cell>
          <cell r="H310" t="str">
            <v>B</v>
          </cell>
          <cell r="I310" t="str">
            <v>S</v>
          </cell>
          <cell r="J310">
            <v>104175</v>
          </cell>
          <cell r="K310">
            <v>44910</v>
          </cell>
          <cell r="L310" t="str">
            <v>26221204237235000152550010001041751106197008</v>
          </cell>
          <cell r="M310" t="str">
            <v>26 -  Pernambuco</v>
          </cell>
          <cell r="N310">
            <v>1400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8014554000150</v>
          </cell>
          <cell r="G311" t="str">
            <v>MJB COMERCIO DE MAT MEDICO HOSP LTDA</v>
          </cell>
          <cell r="H311" t="str">
            <v>B</v>
          </cell>
          <cell r="I311" t="str">
            <v>S</v>
          </cell>
          <cell r="J311">
            <v>13110</v>
          </cell>
          <cell r="K311">
            <v>44910</v>
          </cell>
          <cell r="L311" t="str">
            <v>26221208014554000150550010000131101210121212</v>
          </cell>
          <cell r="M311" t="str">
            <v>26 -  Pernambuco</v>
          </cell>
          <cell r="N311">
            <v>3780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8014554000150</v>
          </cell>
          <cell r="G312" t="str">
            <v>MJB COMERCIO DE MAT MEDICO HOSP LTDA</v>
          </cell>
          <cell r="H312" t="str">
            <v>B</v>
          </cell>
          <cell r="I312" t="str">
            <v>S</v>
          </cell>
          <cell r="J312">
            <v>13114</v>
          </cell>
          <cell r="K312">
            <v>44910</v>
          </cell>
          <cell r="L312" t="str">
            <v>26221208014554000150550010000131141210121211</v>
          </cell>
          <cell r="M312" t="str">
            <v>26 -  Pernambuco</v>
          </cell>
          <cell r="N312">
            <v>3780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8014554000150</v>
          </cell>
          <cell r="G313" t="str">
            <v>MJB COMERCIO DE MAT MEDICO HOSP LTDA</v>
          </cell>
          <cell r="H313" t="str">
            <v>B</v>
          </cell>
          <cell r="I313" t="str">
            <v>S</v>
          </cell>
          <cell r="J313">
            <v>13113</v>
          </cell>
          <cell r="K313">
            <v>44910</v>
          </cell>
          <cell r="L313" t="str">
            <v>26221208014554000150550010000131131210121214</v>
          </cell>
          <cell r="M313" t="str">
            <v>26 -  Pernambuco</v>
          </cell>
          <cell r="N313">
            <v>4630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8014554000150</v>
          </cell>
          <cell r="G314" t="str">
            <v>MJB COMERCIO DE MAT MEDICO HOSP LTDA</v>
          </cell>
          <cell r="H314" t="str">
            <v>B</v>
          </cell>
          <cell r="I314" t="str">
            <v>S</v>
          </cell>
          <cell r="J314">
            <v>13112</v>
          </cell>
          <cell r="K314">
            <v>44910</v>
          </cell>
          <cell r="L314" t="str">
            <v>26221208014554000150550010000131121210121217</v>
          </cell>
          <cell r="M314" t="str">
            <v>26 -  Pernambuco</v>
          </cell>
          <cell r="N314">
            <v>3430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8014554000150</v>
          </cell>
          <cell r="G315" t="str">
            <v>MJB COMERCIO DE MAT MEDICO HOSP LTDA</v>
          </cell>
          <cell r="H315" t="str">
            <v>B</v>
          </cell>
          <cell r="I315" t="str">
            <v>S</v>
          </cell>
          <cell r="J315">
            <v>13111</v>
          </cell>
          <cell r="K315">
            <v>44910</v>
          </cell>
          <cell r="L315" t="str">
            <v>26221208014554000150550010000131111210121210</v>
          </cell>
          <cell r="M315" t="str">
            <v>26 -  Pernambuco</v>
          </cell>
          <cell r="N315">
            <v>3430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7160019000144</v>
          </cell>
          <cell r="G316" t="str">
            <v>VITALE COMERCIO LTDA</v>
          </cell>
          <cell r="H316" t="str">
            <v>B</v>
          </cell>
          <cell r="I316" t="str">
            <v>S</v>
          </cell>
          <cell r="J316">
            <v>100960</v>
          </cell>
          <cell r="K316">
            <v>44896</v>
          </cell>
          <cell r="L316" t="str">
            <v>26221207160019000144550010001009601785383267</v>
          </cell>
          <cell r="M316" t="str">
            <v>26 -  Pernambuco</v>
          </cell>
          <cell r="N316">
            <v>1870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1437707000122</v>
          </cell>
          <cell r="G317" t="str">
            <v>SCITECH MEDICAL</v>
          </cell>
          <cell r="H317" t="str">
            <v>B</v>
          </cell>
          <cell r="I317" t="str">
            <v>S</v>
          </cell>
          <cell r="J317">
            <v>317630</v>
          </cell>
          <cell r="K317">
            <v>44911</v>
          </cell>
          <cell r="L317" t="str">
            <v>52221201437707000122550550003176301771133991</v>
          </cell>
          <cell r="M317" t="str">
            <v>52 -  Goiás</v>
          </cell>
          <cell r="N317">
            <v>1050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1437707000122</v>
          </cell>
          <cell r="G318" t="str">
            <v>SCITECH MEDICAL</v>
          </cell>
          <cell r="H318" t="str">
            <v>B</v>
          </cell>
          <cell r="I318" t="str">
            <v>S</v>
          </cell>
          <cell r="J318">
            <v>317625</v>
          </cell>
          <cell r="K318">
            <v>44911</v>
          </cell>
          <cell r="L318" t="str">
            <v>52221201437707000122550550003176251773201218</v>
          </cell>
          <cell r="M318" t="str">
            <v>52 -  Goiás</v>
          </cell>
          <cell r="N318">
            <v>1050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1437707000122</v>
          </cell>
          <cell r="G319" t="str">
            <v>SCITECH MEDICAL</v>
          </cell>
          <cell r="H319" t="str">
            <v>B</v>
          </cell>
          <cell r="I319" t="str">
            <v>S</v>
          </cell>
          <cell r="J319">
            <v>317484</v>
          </cell>
          <cell r="K319">
            <v>44910</v>
          </cell>
          <cell r="L319" t="str">
            <v>52221201437707000122550550003174841496118036</v>
          </cell>
          <cell r="M319" t="str">
            <v>52 -  Goiás</v>
          </cell>
          <cell r="N319">
            <v>280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1437707000122</v>
          </cell>
          <cell r="G320" t="str">
            <v>SCITECH MEDICAL</v>
          </cell>
          <cell r="H320" t="str">
            <v>B</v>
          </cell>
          <cell r="I320" t="str">
            <v>S</v>
          </cell>
          <cell r="J320">
            <v>317024</v>
          </cell>
          <cell r="K320">
            <v>44909</v>
          </cell>
          <cell r="L320" t="str">
            <v>52221201437707000122550550003170241589800503</v>
          </cell>
          <cell r="M320" t="str">
            <v>52 -  Goiás</v>
          </cell>
          <cell r="N320">
            <v>280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1437707000122</v>
          </cell>
          <cell r="G321" t="str">
            <v>SCITECH MEDICAL</v>
          </cell>
          <cell r="H321" t="str">
            <v>B</v>
          </cell>
          <cell r="I321" t="str">
            <v>S</v>
          </cell>
          <cell r="J321">
            <v>317022</v>
          </cell>
          <cell r="K321">
            <v>44909</v>
          </cell>
          <cell r="L321" t="str">
            <v>52221201437707000122550550003170221375879902</v>
          </cell>
          <cell r="M321" t="str">
            <v>52 -  Goiás</v>
          </cell>
          <cell r="N321">
            <v>1050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1513946000114</v>
          </cell>
          <cell r="G322" t="str">
            <v>BOSTON SCIENTIFIC DO BRASIL LTDA</v>
          </cell>
          <cell r="H322" t="str">
            <v>B</v>
          </cell>
          <cell r="I322" t="str">
            <v>S</v>
          </cell>
          <cell r="J322">
            <v>2711290</v>
          </cell>
          <cell r="K322">
            <v>44909</v>
          </cell>
          <cell r="L322" t="str">
            <v>35221201513946000114550030027112901027392320</v>
          </cell>
          <cell r="M322" t="str">
            <v>35 -  São Paulo</v>
          </cell>
          <cell r="N322">
            <v>1637.64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1513946000114</v>
          </cell>
          <cell r="G323" t="str">
            <v>BOSTON SCIENTIFIC DO BRASIL LTDA</v>
          </cell>
          <cell r="H323" t="str">
            <v>B</v>
          </cell>
          <cell r="I323" t="str">
            <v>S</v>
          </cell>
          <cell r="J323">
            <v>2711289</v>
          </cell>
          <cell r="K323">
            <v>44909</v>
          </cell>
          <cell r="L323" t="str">
            <v>35221201513946000114550030027112891027392310</v>
          </cell>
          <cell r="M323" t="str">
            <v>35 -  São Paulo</v>
          </cell>
          <cell r="N323">
            <v>268.82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1513946000114</v>
          </cell>
          <cell r="G324" t="str">
            <v>BOSTON SCIENTIFIC DO BRASIL LTDA</v>
          </cell>
          <cell r="H324" t="str">
            <v>B</v>
          </cell>
          <cell r="I324" t="str">
            <v>S</v>
          </cell>
          <cell r="J324">
            <v>2711337</v>
          </cell>
          <cell r="K324">
            <v>44909</v>
          </cell>
          <cell r="L324" t="str">
            <v>35221201513946000114550030027113371027392840</v>
          </cell>
          <cell r="M324" t="str">
            <v>35 -  São Paulo</v>
          </cell>
          <cell r="N324">
            <v>268.82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29182018000133</v>
          </cell>
          <cell r="G325" t="str">
            <v>MICROPORT SCIENT VASC BRASIL LTDA.</v>
          </cell>
          <cell r="H325" t="str">
            <v>B</v>
          </cell>
          <cell r="I325" t="str">
            <v>S</v>
          </cell>
          <cell r="J325">
            <v>24149</v>
          </cell>
          <cell r="K325">
            <v>44907</v>
          </cell>
          <cell r="L325" t="str">
            <v>35221229182018000133550010000241491720976466</v>
          </cell>
          <cell r="M325" t="str">
            <v>35 -  São Paulo</v>
          </cell>
          <cell r="N325">
            <v>1100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29182018000133</v>
          </cell>
          <cell r="G326" t="str">
            <v>MICROPORT SCIENT VASC BRASIL LTDA.</v>
          </cell>
          <cell r="H326" t="str">
            <v>B</v>
          </cell>
          <cell r="I326" t="str">
            <v>S</v>
          </cell>
          <cell r="J326">
            <v>24151</v>
          </cell>
          <cell r="K326">
            <v>44907</v>
          </cell>
          <cell r="L326" t="str">
            <v>35221229182018000133550010000241511260864650</v>
          </cell>
          <cell r="M326" t="str">
            <v>35 -  São Paulo</v>
          </cell>
          <cell r="N326">
            <v>290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29182018000133</v>
          </cell>
          <cell r="G327" t="str">
            <v>MICROPORT SCIENT VASC BRASIL LTDA.</v>
          </cell>
          <cell r="H327" t="str">
            <v>B</v>
          </cell>
          <cell r="I327" t="str">
            <v>S</v>
          </cell>
          <cell r="J327">
            <v>24223</v>
          </cell>
          <cell r="K327">
            <v>44908</v>
          </cell>
          <cell r="L327" t="str">
            <v>35221229182018000133550010000242231977397948</v>
          </cell>
          <cell r="M327" t="str">
            <v>35 -  São Paulo</v>
          </cell>
          <cell r="N327">
            <v>1100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29182018000133</v>
          </cell>
          <cell r="G328" t="str">
            <v>MICROPORT SCIENT VASC BRASIL LTDA.</v>
          </cell>
          <cell r="H328" t="str">
            <v>B</v>
          </cell>
          <cell r="I328" t="str">
            <v>S</v>
          </cell>
          <cell r="J328">
            <v>24221</v>
          </cell>
          <cell r="K328">
            <v>44908</v>
          </cell>
          <cell r="L328" t="str">
            <v>35221229182018000133550010000242211419642362</v>
          </cell>
          <cell r="M328" t="str">
            <v>35 -  São Paulo</v>
          </cell>
          <cell r="N328">
            <v>1100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1562710000178</v>
          </cell>
          <cell r="G329" t="str">
            <v>PHARMADERME LTDA</v>
          </cell>
          <cell r="H329" t="str">
            <v>S</v>
          </cell>
          <cell r="I329" t="str">
            <v>S</v>
          </cell>
          <cell r="J329">
            <v>7479</v>
          </cell>
          <cell r="K329">
            <v>44914</v>
          </cell>
          <cell r="L329" t="str">
            <v>QVY9WP67M</v>
          </cell>
          <cell r="M329" t="str">
            <v>2604106 - Caruaru - PE</v>
          </cell>
          <cell r="N329">
            <v>80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21172673000107</v>
          </cell>
          <cell r="G330" t="str">
            <v>ERS INDUSTRIA E COMERCIO DE PRODUTOS</v>
          </cell>
          <cell r="H330" t="str">
            <v>B</v>
          </cell>
          <cell r="I330" t="str">
            <v>S</v>
          </cell>
          <cell r="J330">
            <v>31038</v>
          </cell>
          <cell r="K330">
            <v>44908</v>
          </cell>
          <cell r="L330" t="str">
            <v>26221221172673000107550010000310381761628953</v>
          </cell>
          <cell r="M330" t="str">
            <v>26 -  Pernambuco</v>
          </cell>
          <cell r="N330">
            <v>7336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1440590000136</v>
          </cell>
          <cell r="G331" t="str">
            <v>FRESENIUS MEDICAL CARE</v>
          </cell>
          <cell r="H331" t="str">
            <v>B</v>
          </cell>
          <cell r="I331" t="str">
            <v>S</v>
          </cell>
          <cell r="J331">
            <v>1734670</v>
          </cell>
          <cell r="K331">
            <v>44902</v>
          </cell>
          <cell r="L331" t="str">
            <v>35221201440590000136550000017346701653916590</v>
          </cell>
          <cell r="M331" t="str">
            <v>35 -  São Paulo</v>
          </cell>
          <cell r="N331">
            <v>24080.639999999999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1440590000136</v>
          </cell>
          <cell r="G332" t="str">
            <v>FRESENIUS MEDICAL CARE</v>
          </cell>
          <cell r="H332" t="str">
            <v>B</v>
          </cell>
          <cell r="I332" t="str">
            <v>S</v>
          </cell>
          <cell r="J332">
            <v>1732240</v>
          </cell>
          <cell r="K332">
            <v>44894</v>
          </cell>
          <cell r="L332" t="str">
            <v>35221101440590000136550000017322401219496825</v>
          </cell>
          <cell r="M332" t="str">
            <v>35 -  São Paulo</v>
          </cell>
          <cell r="N332">
            <v>10269.120000000001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12332754000128</v>
          </cell>
          <cell r="G333" t="str">
            <v>PAULO WAGNER SAMPAIO DA SILVA</v>
          </cell>
          <cell r="H333" t="str">
            <v>B</v>
          </cell>
          <cell r="I333" t="str">
            <v>S</v>
          </cell>
          <cell r="J333">
            <v>105</v>
          </cell>
          <cell r="K333">
            <v>44910</v>
          </cell>
          <cell r="L333" t="str">
            <v>26221212332754000128550010000001051100005019</v>
          </cell>
          <cell r="M333" t="str">
            <v>26 -  Pernambuco</v>
          </cell>
          <cell r="N333">
            <v>2892.2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1513946000114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>
            <v>2712844</v>
          </cell>
          <cell r="K334">
            <v>44911</v>
          </cell>
          <cell r="L334" t="str">
            <v>35221201513946000114550030027128441027412677</v>
          </cell>
          <cell r="M334" t="str">
            <v>35 -  São Paulo</v>
          </cell>
          <cell r="N334">
            <v>268.82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1513946000114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>
            <v>2712843</v>
          </cell>
          <cell r="K335">
            <v>44911</v>
          </cell>
          <cell r="L335" t="str">
            <v>35221201513946000114550030027128431027472611</v>
          </cell>
          <cell r="M335" t="str">
            <v>35 -  São Paulo</v>
          </cell>
          <cell r="N335">
            <v>3837.64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2712841</v>
          </cell>
          <cell r="K336">
            <v>44911</v>
          </cell>
          <cell r="L336" t="str">
            <v>35221201513946000114550030027128411027412595</v>
          </cell>
          <cell r="M336" t="str">
            <v>35 -  São Paulo</v>
          </cell>
          <cell r="N336">
            <v>1368.82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2712842</v>
          </cell>
          <cell r="K337">
            <v>44911</v>
          </cell>
          <cell r="L337" t="str">
            <v>35221201513946000114550030027128421027412606</v>
          </cell>
          <cell r="M337" t="str">
            <v>35 -  São Paulo</v>
          </cell>
          <cell r="N337">
            <v>268.82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874929000140</v>
          </cell>
          <cell r="G338" t="str">
            <v>MEDCENTER COMERCIAL LTDA  MG</v>
          </cell>
          <cell r="H338" t="str">
            <v>B</v>
          </cell>
          <cell r="I338" t="str">
            <v>S</v>
          </cell>
          <cell r="J338">
            <v>439780</v>
          </cell>
          <cell r="K338">
            <v>44908</v>
          </cell>
          <cell r="L338" t="str">
            <v>31221200874929000140550010004397801696594262</v>
          </cell>
          <cell r="M338" t="str">
            <v>31 -  Minas Gerais</v>
          </cell>
          <cell r="N338">
            <v>91.36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32311246000170</v>
          </cell>
          <cell r="G339" t="str">
            <v>HIPROMEDMORIAH COM, IMPORT E SERV LTDA</v>
          </cell>
          <cell r="H339" t="str">
            <v>B</v>
          </cell>
          <cell r="I339" t="str">
            <v>S</v>
          </cell>
          <cell r="J339" t="str">
            <v>000.006.112</v>
          </cell>
          <cell r="K339">
            <v>44909</v>
          </cell>
          <cell r="L339" t="str">
            <v>31221232311246000170558030000061121071908418</v>
          </cell>
          <cell r="M339" t="str">
            <v>31 -  Minas Gerais</v>
          </cell>
          <cell r="N339">
            <v>790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29182018000133</v>
          </cell>
          <cell r="G340" t="str">
            <v>MICROPORT SCIENT VASC BRASIL LTDA.</v>
          </cell>
          <cell r="H340" t="str">
            <v>B</v>
          </cell>
          <cell r="I340" t="str">
            <v>S</v>
          </cell>
          <cell r="J340">
            <v>24316</v>
          </cell>
          <cell r="K340">
            <v>44911</v>
          </cell>
          <cell r="L340" t="str">
            <v>35221229182018000133550010000243161344658432</v>
          </cell>
          <cell r="M340" t="str">
            <v>35 -  São Paulo</v>
          </cell>
          <cell r="N340">
            <v>1100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29182018000133</v>
          </cell>
          <cell r="G341" t="str">
            <v>MICROPORT SCIENT VASC BRASIL LTDA.</v>
          </cell>
          <cell r="H341" t="str">
            <v>B</v>
          </cell>
          <cell r="I341" t="str">
            <v>S</v>
          </cell>
          <cell r="J341">
            <v>24317</v>
          </cell>
          <cell r="K341">
            <v>44911</v>
          </cell>
          <cell r="L341" t="str">
            <v>35221229182018000133550010000243171037555390</v>
          </cell>
          <cell r="M341" t="str">
            <v>35 -  São Paulo</v>
          </cell>
          <cell r="N341">
            <v>2200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29182018000133</v>
          </cell>
          <cell r="G342" t="str">
            <v>MICROPORT SCIENT VASC BRASIL LTDA.</v>
          </cell>
          <cell r="H342" t="str">
            <v>B</v>
          </cell>
          <cell r="I342" t="str">
            <v>S</v>
          </cell>
          <cell r="J342">
            <v>24318</v>
          </cell>
          <cell r="K342">
            <v>44911</v>
          </cell>
          <cell r="L342" t="str">
            <v>35221229182018000133550010000243181570223934</v>
          </cell>
          <cell r="M342" t="str">
            <v>35 -  São Paulo</v>
          </cell>
          <cell r="N342">
            <v>1100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29182018000133</v>
          </cell>
          <cell r="G343" t="str">
            <v>MICROPORT SCIENT VASC BRASIL LTDA.</v>
          </cell>
          <cell r="H343" t="str">
            <v>B</v>
          </cell>
          <cell r="I343" t="str">
            <v>S</v>
          </cell>
          <cell r="J343">
            <v>24220</v>
          </cell>
          <cell r="K343">
            <v>44908</v>
          </cell>
          <cell r="L343" t="str">
            <v>35221229182018000133550010000242201318912090</v>
          </cell>
          <cell r="M343" t="str">
            <v>35 -  São Paulo</v>
          </cell>
          <cell r="N343">
            <v>1100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29182018000133</v>
          </cell>
          <cell r="G344" t="str">
            <v>MICROPORT SCIENT VASC BRASIL LTDA.</v>
          </cell>
          <cell r="H344" t="str">
            <v>B</v>
          </cell>
          <cell r="I344" t="str">
            <v>S</v>
          </cell>
          <cell r="J344">
            <v>24278</v>
          </cell>
          <cell r="K344">
            <v>44910</v>
          </cell>
          <cell r="L344" t="str">
            <v>35221229182018000133550010000242781819535345</v>
          </cell>
          <cell r="M344" t="str">
            <v>35 -  São Paulo</v>
          </cell>
          <cell r="N344">
            <v>290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21596736000144</v>
          </cell>
          <cell r="G345" t="str">
            <v>ULTRAMEGA DIST LTDA</v>
          </cell>
          <cell r="H345" t="str">
            <v>B</v>
          </cell>
          <cell r="I345" t="str">
            <v>S</v>
          </cell>
          <cell r="J345">
            <v>172738</v>
          </cell>
          <cell r="K345">
            <v>44914</v>
          </cell>
          <cell r="L345" t="str">
            <v>26221221596736000144550010001727381001796352</v>
          </cell>
          <cell r="M345" t="str">
            <v>26 -  Pernambuco</v>
          </cell>
          <cell r="N345">
            <v>6289.21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33100082000448</v>
          </cell>
          <cell r="G346" t="str">
            <v>E. TAMUSSINO E CIA</v>
          </cell>
          <cell r="H346" t="str">
            <v>B</v>
          </cell>
          <cell r="I346" t="str">
            <v>S</v>
          </cell>
          <cell r="J346">
            <v>12585</v>
          </cell>
          <cell r="K346">
            <v>44907</v>
          </cell>
          <cell r="L346" t="str">
            <v>26221233100082000448550020000125851242182150</v>
          </cell>
          <cell r="M346" t="str">
            <v>26 -  Pernambuco</v>
          </cell>
          <cell r="N346">
            <v>1066.52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6204103000150</v>
          </cell>
          <cell r="G347" t="str">
            <v>R S DOS SANTOS</v>
          </cell>
          <cell r="H347" t="str">
            <v>B</v>
          </cell>
          <cell r="I347" t="str">
            <v>S</v>
          </cell>
          <cell r="J347">
            <v>56982</v>
          </cell>
          <cell r="K347">
            <v>44914</v>
          </cell>
          <cell r="L347" t="str">
            <v>26221206204103000150550010000569821608561047</v>
          </cell>
          <cell r="M347" t="str">
            <v>26 -  Pernambuco</v>
          </cell>
          <cell r="N347">
            <v>60380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2684571000118</v>
          </cell>
          <cell r="G348" t="str">
            <v>DINAMICA HOSPITALAR LTDA</v>
          </cell>
          <cell r="H348" t="str">
            <v>B</v>
          </cell>
          <cell r="I348" t="str">
            <v>S</v>
          </cell>
          <cell r="J348">
            <v>22320</v>
          </cell>
          <cell r="K348">
            <v>44910</v>
          </cell>
          <cell r="L348" t="str">
            <v>26221202684571000118550030000223201243420008</v>
          </cell>
          <cell r="M348" t="str">
            <v>26 -  Pernambuco</v>
          </cell>
          <cell r="N348">
            <v>10094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6106005000180</v>
          </cell>
          <cell r="G349" t="str">
            <v>STOCK MED PRODUTOS MEDICO HOSPITALARES</v>
          </cell>
          <cell r="H349" t="str">
            <v>B</v>
          </cell>
          <cell r="I349" t="str">
            <v>S</v>
          </cell>
          <cell r="J349">
            <v>178280</v>
          </cell>
          <cell r="K349">
            <v>44903</v>
          </cell>
          <cell r="L349" t="str">
            <v>43221206106005000180550010001782801006685942</v>
          </cell>
          <cell r="M349" t="str">
            <v>43 -  Rio Grande do Sul</v>
          </cell>
          <cell r="N349">
            <v>6208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6106005000180</v>
          </cell>
          <cell r="G350" t="str">
            <v>STOCK MED PRODUTOS MEDICO HOSPITALARES</v>
          </cell>
          <cell r="H350" t="str">
            <v>B</v>
          </cell>
          <cell r="I350" t="str">
            <v>S</v>
          </cell>
          <cell r="J350">
            <v>178288</v>
          </cell>
          <cell r="K350">
            <v>44903</v>
          </cell>
          <cell r="L350" t="str">
            <v>43221206106005000180550010001782881006686041</v>
          </cell>
          <cell r="M350" t="str">
            <v>43 -  Rio Grande do Sul</v>
          </cell>
          <cell r="N350">
            <v>26811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11206099000441</v>
          </cell>
          <cell r="G351" t="str">
            <v>SUPERMED COM E IMP DE PROD MEDICOS LTDA</v>
          </cell>
          <cell r="H351" t="str">
            <v>B</v>
          </cell>
          <cell r="I351" t="str">
            <v>S</v>
          </cell>
          <cell r="J351">
            <v>414704</v>
          </cell>
          <cell r="K351">
            <v>44827</v>
          </cell>
          <cell r="L351" t="str">
            <v>35220911206099000441550010004147041001087271</v>
          </cell>
          <cell r="M351" t="str">
            <v>35 -  São Paulo</v>
          </cell>
          <cell r="N351">
            <v>1895.16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46208885000110</v>
          </cell>
          <cell r="G352" t="str">
            <v>MD DISTRIBUIDORA DE MEDICAMENTOS LTDA</v>
          </cell>
          <cell r="H352" t="str">
            <v>B</v>
          </cell>
          <cell r="I352" t="str">
            <v>S</v>
          </cell>
          <cell r="J352" t="str">
            <v>000.000.033</v>
          </cell>
          <cell r="K352">
            <v>44914</v>
          </cell>
          <cell r="L352" t="str">
            <v>26221246208885000110550010000000331538809976</v>
          </cell>
          <cell r="M352" t="str">
            <v>26 -  Pernambuco</v>
          </cell>
          <cell r="N352">
            <v>750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12882932000194</v>
          </cell>
          <cell r="G353" t="str">
            <v>EXOMED REPRES DE MED LTDA</v>
          </cell>
          <cell r="H353" t="str">
            <v>B</v>
          </cell>
          <cell r="I353" t="str">
            <v>S</v>
          </cell>
          <cell r="J353">
            <v>169329</v>
          </cell>
          <cell r="K353">
            <v>44915</v>
          </cell>
          <cell r="L353" t="str">
            <v>26221212882932000194550010001693291665754578</v>
          </cell>
          <cell r="M353" t="str">
            <v>26 -  Pernambuco</v>
          </cell>
          <cell r="N353">
            <v>4284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4237235000152</v>
          </cell>
          <cell r="G354" t="str">
            <v>ENDOCENTER COMERCIAL LTDA</v>
          </cell>
          <cell r="H354" t="str">
            <v>B</v>
          </cell>
          <cell r="I354" t="str">
            <v>S</v>
          </cell>
          <cell r="J354">
            <v>104253</v>
          </cell>
          <cell r="K354">
            <v>44914</v>
          </cell>
          <cell r="L354" t="str">
            <v>26221204237235000152550010001042531106275007</v>
          </cell>
          <cell r="M354" t="str">
            <v>26 -  Pernambuco</v>
          </cell>
          <cell r="N354">
            <v>1400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8014554000150</v>
          </cell>
          <cell r="G355" t="str">
            <v>MJB COMERCIO DE MAT MEDICO HOSP LTDA</v>
          </cell>
          <cell r="H355" t="str">
            <v>B</v>
          </cell>
          <cell r="I355" t="str">
            <v>S</v>
          </cell>
          <cell r="J355">
            <v>13140</v>
          </cell>
          <cell r="K355">
            <v>44915</v>
          </cell>
          <cell r="L355" t="str">
            <v>26221208014554000150550010000131411210124234</v>
          </cell>
          <cell r="M355" t="str">
            <v>26 -  Pernambuco</v>
          </cell>
          <cell r="N355">
            <v>2580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8014554000150</v>
          </cell>
          <cell r="G356" t="str">
            <v>MJB COMERCIO DE MAT MEDICO HOSP LTDA</v>
          </cell>
          <cell r="H356" t="str">
            <v>B</v>
          </cell>
          <cell r="I356" t="str">
            <v>S</v>
          </cell>
          <cell r="J356">
            <v>13141</v>
          </cell>
          <cell r="K356">
            <v>44915</v>
          </cell>
          <cell r="L356" t="str">
            <v>26221208014554000150550010000131411210124234</v>
          </cell>
          <cell r="M356" t="str">
            <v>26 -  Pernambuco</v>
          </cell>
          <cell r="N356">
            <v>2230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8014554000150</v>
          </cell>
          <cell r="G357" t="str">
            <v>MJB COMERCIO DE MAT MEDICO HOSP LTDA</v>
          </cell>
          <cell r="H357" t="str">
            <v>B</v>
          </cell>
          <cell r="I357" t="str">
            <v>S</v>
          </cell>
          <cell r="J357">
            <v>13139</v>
          </cell>
          <cell r="K357">
            <v>44915</v>
          </cell>
          <cell r="L357" t="str">
            <v>26221208014554000150550010000131391210123264</v>
          </cell>
          <cell r="M357" t="str">
            <v>26 -  Pernambuco</v>
          </cell>
          <cell r="N357">
            <v>3430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8014554000150</v>
          </cell>
          <cell r="G358" t="str">
            <v>MJB COMERCIO DE MAT MEDICO HOSP LTDA</v>
          </cell>
          <cell r="H358" t="str">
            <v>B</v>
          </cell>
          <cell r="I358" t="str">
            <v>S</v>
          </cell>
          <cell r="J358">
            <v>13138</v>
          </cell>
          <cell r="K358">
            <v>44915</v>
          </cell>
          <cell r="L358" t="str">
            <v>26221208014554000150550010000131381210123267</v>
          </cell>
          <cell r="M358" t="str">
            <v>26 -  Pernambuco</v>
          </cell>
          <cell r="N358">
            <v>4880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7160019000144</v>
          </cell>
          <cell r="G359" t="str">
            <v>VITALE COMERCIO LTDA</v>
          </cell>
          <cell r="H359" t="str">
            <v>B</v>
          </cell>
          <cell r="I359" t="str">
            <v>S</v>
          </cell>
          <cell r="J359">
            <v>102349</v>
          </cell>
          <cell r="K359">
            <v>44916</v>
          </cell>
          <cell r="L359" t="str">
            <v>26221207160019000144550010001023491010559577</v>
          </cell>
          <cell r="M359" t="str">
            <v>26 -  Pernambuco</v>
          </cell>
          <cell r="N359">
            <v>310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7160019000144</v>
          </cell>
          <cell r="G360" t="str">
            <v>VITALE COMERCIO LTDA</v>
          </cell>
          <cell r="H360" t="str">
            <v>B</v>
          </cell>
          <cell r="I360" t="str">
            <v>S</v>
          </cell>
          <cell r="J360">
            <v>102346</v>
          </cell>
          <cell r="K360">
            <v>44916</v>
          </cell>
          <cell r="L360" t="str">
            <v>26221207160019000144550010001023461526122758</v>
          </cell>
          <cell r="M360" t="str">
            <v>26 -  Pernambuco</v>
          </cell>
          <cell r="N360">
            <v>310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7160019000144</v>
          </cell>
          <cell r="G361" t="str">
            <v>VITALE COMERCIO LTDA</v>
          </cell>
          <cell r="H361" t="str">
            <v>B</v>
          </cell>
          <cell r="I361" t="str">
            <v>S</v>
          </cell>
          <cell r="J361">
            <v>102230</v>
          </cell>
          <cell r="K361">
            <v>44907</v>
          </cell>
          <cell r="L361" t="str">
            <v>26221207160019000144550010001023461526122758</v>
          </cell>
          <cell r="M361" t="str">
            <v>26 -  Pernambuco</v>
          </cell>
          <cell r="N361">
            <v>310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165933000139</v>
          </cell>
          <cell r="G362" t="str">
            <v>DESCARTEX CONFECCOES E COMERCIO LTDA</v>
          </cell>
          <cell r="H362" t="str">
            <v>B</v>
          </cell>
          <cell r="I362" t="str">
            <v>S</v>
          </cell>
          <cell r="J362" t="str">
            <v>000.033.038</v>
          </cell>
          <cell r="K362">
            <v>44909</v>
          </cell>
          <cell r="L362" t="str">
            <v>26221200165933000139550020000330381021600282</v>
          </cell>
          <cell r="M362" t="str">
            <v>26 -  Pernambuco</v>
          </cell>
          <cell r="N362">
            <v>1104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50595271000105</v>
          </cell>
          <cell r="G363" t="str">
            <v>BIOTRONIK COMERCIAL MEDICA LTDA</v>
          </cell>
          <cell r="H363" t="str">
            <v>B</v>
          </cell>
          <cell r="I363" t="str">
            <v>S</v>
          </cell>
          <cell r="J363">
            <v>1043554</v>
          </cell>
          <cell r="K363">
            <v>44914</v>
          </cell>
          <cell r="L363" t="str">
            <v>35221250595271000105550030010435541739681059</v>
          </cell>
          <cell r="M363" t="str">
            <v>35 -  São Paulo</v>
          </cell>
          <cell r="N363">
            <v>6903.9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51943645000107</v>
          </cell>
          <cell r="G364" t="str">
            <v>BIOMEDICAL EQUIPAMENTOS E PRODUTOS MED</v>
          </cell>
          <cell r="H364" t="str">
            <v>B</v>
          </cell>
          <cell r="I364" t="str">
            <v>S</v>
          </cell>
          <cell r="J364" t="str">
            <v>000.160.030</v>
          </cell>
          <cell r="K364">
            <v>44911</v>
          </cell>
          <cell r="L364" t="str">
            <v>35221251943645000107550010001600301004640327</v>
          </cell>
          <cell r="M364" t="str">
            <v>35 -  São Paulo</v>
          </cell>
          <cell r="N364">
            <v>16640.400000000001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9342946000100</v>
          </cell>
          <cell r="G365" t="str">
            <v>PRIME MEDICAL COMERCIO DE MATERIAL</v>
          </cell>
          <cell r="H365" t="str">
            <v>B</v>
          </cell>
          <cell r="I365" t="str">
            <v>S</v>
          </cell>
          <cell r="J365">
            <v>162353</v>
          </cell>
          <cell r="K365">
            <v>44915</v>
          </cell>
          <cell r="L365" t="str">
            <v>29221209342946000100550020001623531244508512</v>
          </cell>
          <cell r="M365" t="str">
            <v>29 -  Bahia</v>
          </cell>
          <cell r="N365">
            <v>1440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1437707000122</v>
          </cell>
          <cell r="G366" t="str">
            <v>SCITECH MEDICAL</v>
          </cell>
          <cell r="H366" t="str">
            <v>B</v>
          </cell>
          <cell r="I366" t="str">
            <v>S</v>
          </cell>
          <cell r="J366">
            <v>318430</v>
          </cell>
          <cell r="K366">
            <v>44916</v>
          </cell>
          <cell r="L366" t="str">
            <v>52221201437707000122550550003184301350163197</v>
          </cell>
          <cell r="M366" t="str">
            <v>52 -  Goiás</v>
          </cell>
          <cell r="N366">
            <v>1050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1437707000122</v>
          </cell>
          <cell r="G367" t="str">
            <v>SCITECH MEDICAL</v>
          </cell>
          <cell r="H367" t="str">
            <v>B</v>
          </cell>
          <cell r="I367" t="str">
            <v>S</v>
          </cell>
          <cell r="J367">
            <v>318061</v>
          </cell>
          <cell r="K367">
            <v>44914</v>
          </cell>
          <cell r="L367" t="str">
            <v>52221201437707000122550550003180611565921520</v>
          </cell>
          <cell r="M367" t="str">
            <v>52 -  Goiás</v>
          </cell>
          <cell r="N367">
            <v>1050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1437707000122</v>
          </cell>
          <cell r="G368" t="str">
            <v>SCITECH MEDICAL</v>
          </cell>
          <cell r="H368" t="str">
            <v>B</v>
          </cell>
          <cell r="I368" t="str">
            <v>S</v>
          </cell>
          <cell r="J368">
            <v>318062</v>
          </cell>
          <cell r="K368">
            <v>44914</v>
          </cell>
          <cell r="L368" t="str">
            <v>52221201437707000122550550003180621529041342</v>
          </cell>
          <cell r="M368" t="str">
            <v>52 -  Goiás</v>
          </cell>
          <cell r="N368">
            <v>1050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19585158000280</v>
          </cell>
          <cell r="G369" t="str">
            <v>CARDINAL HEALTH DO BRASIL LTDA</v>
          </cell>
          <cell r="H369" t="str">
            <v>B</v>
          </cell>
          <cell r="I369" t="str">
            <v>S</v>
          </cell>
          <cell r="J369">
            <v>69714</v>
          </cell>
          <cell r="K369">
            <v>44908</v>
          </cell>
          <cell r="L369" t="str">
            <v>35221219585158000280550010000697141636200164</v>
          </cell>
          <cell r="M369" t="str">
            <v>35 -  São Paulo</v>
          </cell>
          <cell r="N369">
            <v>5000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19585158000280</v>
          </cell>
          <cell r="G370" t="str">
            <v>CARDINAL HEALTH DO BRASIL LTDA</v>
          </cell>
          <cell r="H370" t="str">
            <v>B</v>
          </cell>
          <cell r="I370" t="str">
            <v>S</v>
          </cell>
          <cell r="J370">
            <v>69714</v>
          </cell>
          <cell r="K370">
            <v>44908</v>
          </cell>
          <cell r="L370" t="str">
            <v>35221219585158000280550010000697141636200164</v>
          </cell>
          <cell r="M370" t="str">
            <v>35 -  São Paulo</v>
          </cell>
          <cell r="N370">
            <v>2080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1513946000114</v>
          </cell>
          <cell r="G371" t="str">
            <v>BOSTON SCIENTIFIC DO BRASIL LTDA</v>
          </cell>
          <cell r="H371" t="str">
            <v>B</v>
          </cell>
          <cell r="I371" t="str">
            <v>S</v>
          </cell>
          <cell r="J371">
            <v>2715052</v>
          </cell>
          <cell r="K371">
            <v>44916</v>
          </cell>
          <cell r="L371" t="str">
            <v>35221201513946000114550030027150521027437869</v>
          </cell>
          <cell r="M371" t="str">
            <v>35 -  São Paulo</v>
          </cell>
          <cell r="N371">
            <v>1368.82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1513946000114</v>
          </cell>
          <cell r="G372" t="str">
            <v>BOSTON SCIENTIFIC DO BRASIL LTDA</v>
          </cell>
          <cell r="H372" t="str">
            <v>B</v>
          </cell>
          <cell r="I372" t="str">
            <v>S</v>
          </cell>
          <cell r="J372">
            <v>2714494</v>
          </cell>
          <cell r="K372">
            <v>44915</v>
          </cell>
          <cell r="L372" t="str">
            <v>35221201513946000114550030027144941027431728</v>
          </cell>
          <cell r="M372" t="str">
            <v>35 -  São Paulo</v>
          </cell>
          <cell r="N372">
            <v>1637.64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1513946000114</v>
          </cell>
          <cell r="G373" t="str">
            <v>BOSTON SCIENTIFIC DO BRASIL LTDA</v>
          </cell>
          <cell r="H373" t="str">
            <v>B</v>
          </cell>
          <cell r="I373" t="str">
            <v>S</v>
          </cell>
          <cell r="J373">
            <v>2714495</v>
          </cell>
          <cell r="K373">
            <v>44915</v>
          </cell>
          <cell r="L373" t="str">
            <v>35221201513946000114550030027144941027431728</v>
          </cell>
          <cell r="M373" t="str">
            <v>35 -  São Paulo</v>
          </cell>
          <cell r="N373">
            <v>1368.82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1513946000114</v>
          </cell>
          <cell r="G374" t="str">
            <v>BOSTON SCIENTIFIC DO BRASIL LTDA</v>
          </cell>
          <cell r="H374" t="str">
            <v>B</v>
          </cell>
          <cell r="I374" t="str">
            <v>S</v>
          </cell>
          <cell r="J374">
            <v>2714496</v>
          </cell>
          <cell r="K374">
            <v>44915</v>
          </cell>
          <cell r="L374" t="str">
            <v>35221201513946000114550030027144951027431733</v>
          </cell>
          <cell r="M374" t="str">
            <v>35 -  São Paulo</v>
          </cell>
          <cell r="N374">
            <v>537.64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874929000140</v>
          </cell>
          <cell r="G375" t="str">
            <v>MEDCENTER COMERCIAL LTDA  MG</v>
          </cell>
          <cell r="H375" t="str">
            <v>B</v>
          </cell>
          <cell r="I375" t="str">
            <v>S</v>
          </cell>
          <cell r="J375">
            <v>441314</v>
          </cell>
          <cell r="K375">
            <v>44916</v>
          </cell>
          <cell r="L375" t="str">
            <v>31221200874929000140550010004413141269294035</v>
          </cell>
          <cell r="M375" t="str">
            <v>31 -  Minas Gerais</v>
          </cell>
          <cell r="N375">
            <v>5277.28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11234649000193</v>
          </cell>
          <cell r="G376" t="str">
            <v>BIOANGIO COMERCIO DE PROD MEDICOS LTDA</v>
          </cell>
          <cell r="H376" t="str">
            <v>B</v>
          </cell>
          <cell r="I376" t="str">
            <v>S</v>
          </cell>
          <cell r="J376" t="str">
            <v>000.008.177</v>
          </cell>
          <cell r="K376">
            <v>44915</v>
          </cell>
          <cell r="L376" t="str">
            <v>26221211234649000193550010000081771000009995</v>
          </cell>
          <cell r="M376" t="str">
            <v>26 -  Pernambuco</v>
          </cell>
          <cell r="N376">
            <v>613.89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11234649000193</v>
          </cell>
          <cell r="G377" t="str">
            <v>BIOANGIO COMERCIO DE PROD MEDICOS LTDA</v>
          </cell>
          <cell r="H377" t="str">
            <v>B</v>
          </cell>
          <cell r="I377" t="str">
            <v>S</v>
          </cell>
          <cell r="J377" t="str">
            <v>000.008.150</v>
          </cell>
          <cell r="K377">
            <v>44914</v>
          </cell>
          <cell r="L377" t="str">
            <v>26221211234649000193550010000081501000009991</v>
          </cell>
          <cell r="M377" t="str">
            <v>26 -  Pernambuco</v>
          </cell>
          <cell r="N377">
            <v>1227.78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11234649000193</v>
          </cell>
          <cell r="G378" t="str">
            <v>BIOANGIO COMERCIO DE PROD MEDICOS LTDA</v>
          </cell>
          <cell r="H378" t="str">
            <v>B</v>
          </cell>
          <cell r="I378" t="str">
            <v>S</v>
          </cell>
          <cell r="J378" t="str">
            <v>000.008.148</v>
          </cell>
          <cell r="K378">
            <v>44914</v>
          </cell>
          <cell r="L378" t="str">
            <v>26221211234649000193550010000081481000009993</v>
          </cell>
          <cell r="M378" t="str">
            <v>26 -  Pernambuco</v>
          </cell>
          <cell r="N378">
            <v>613.89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24436602000154</v>
          </cell>
          <cell r="G379" t="str">
            <v>ART CIRURGICA LTDA</v>
          </cell>
          <cell r="H379" t="str">
            <v>B</v>
          </cell>
          <cell r="I379" t="str">
            <v>S</v>
          </cell>
          <cell r="J379">
            <v>109244</v>
          </cell>
          <cell r="K379">
            <v>44916</v>
          </cell>
          <cell r="L379" t="str">
            <v>26221224436602000154550010001092441111266001</v>
          </cell>
          <cell r="M379" t="str">
            <v>26 -  Pernambuco</v>
          </cell>
          <cell r="N379">
            <v>1250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8778201000126</v>
          </cell>
          <cell r="G380" t="str">
            <v>DROGAFONTE LTDA</v>
          </cell>
          <cell r="H380" t="str">
            <v>B</v>
          </cell>
          <cell r="I380" t="str">
            <v>S</v>
          </cell>
          <cell r="J380" t="str">
            <v>000.398.093</v>
          </cell>
          <cell r="K380">
            <v>44916</v>
          </cell>
          <cell r="L380" t="str">
            <v>26221208778201000126550010003980931275719591</v>
          </cell>
          <cell r="M380" t="str">
            <v>26 -  Pernambuco</v>
          </cell>
          <cell r="N380">
            <v>12982.03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22006201000139</v>
          </cell>
          <cell r="G381" t="str">
            <v>FORTPEL COMERCIO DE DESCARTAVEIS LTDA</v>
          </cell>
          <cell r="H381" t="str">
            <v>B</v>
          </cell>
          <cell r="I381" t="str">
            <v>S</v>
          </cell>
          <cell r="J381">
            <v>162343</v>
          </cell>
          <cell r="K381">
            <v>44916</v>
          </cell>
          <cell r="L381" t="str">
            <v>26221222006201000139550000001623431101623435</v>
          </cell>
          <cell r="M381" t="str">
            <v>26 -  Pernambuco</v>
          </cell>
          <cell r="N381">
            <v>599.79999999999995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12420164001048</v>
          </cell>
          <cell r="G382" t="str">
            <v>CM HOSPITALAR S A</v>
          </cell>
          <cell r="H382" t="str">
            <v>B</v>
          </cell>
          <cell r="I382" t="str">
            <v>S</v>
          </cell>
          <cell r="J382">
            <v>154233</v>
          </cell>
          <cell r="K382">
            <v>44915</v>
          </cell>
          <cell r="L382" t="str">
            <v>26221212420164001048550010001542331197987856</v>
          </cell>
          <cell r="M382" t="str">
            <v>26 -  Pernambuco</v>
          </cell>
          <cell r="N382">
            <v>16459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12420164001048</v>
          </cell>
          <cell r="G383" t="str">
            <v>CM HOSPITALAR S A</v>
          </cell>
          <cell r="H383" t="str">
            <v>B</v>
          </cell>
          <cell r="I383" t="str">
            <v>S</v>
          </cell>
          <cell r="J383">
            <v>154148</v>
          </cell>
          <cell r="K383">
            <v>44915</v>
          </cell>
          <cell r="L383" t="str">
            <v>26221212420164001048550010001541481996583052</v>
          </cell>
          <cell r="M383" t="str">
            <v>26 -  Pernambuco</v>
          </cell>
          <cell r="N383">
            <v>1635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2684571000118</v>
          </cell>
          <cell r="G384" t="str">
            <v>DINAMICA HOSPITALAR LTDA</v>
          </cell>
          <cell r="H384" t="str">
            <v>B</v>
          </cell>
          <cell r="I384" t="str">
            <v>S</v>
          </cell>
          <cell r="J384">
            <v>22566</v>
          </cell>
          <cell r="K384">
            <v>44916</v>
          </cell>
          <cell r="L384" t="str">
            <v>26221202684571000118550030000225661245880006</v>
          </cell>
          <cell r="M384" t="str">
            <v>26 -  Pernambuco</v>
          </cell>
          <cell r="N384">
            <v>153.96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35753111000153</v>
          </cell>
          <cell r="G385" t="str">
            <v>NORD PRODUTOS EM SAUDE LTDA</v>
          </cell>
          <cell r="H385" t="str">
            <v>B</v>
          </cell>
          <cell r="I385" t="str">
            <v>S</v>
          </cell>
          <cell r="J385">
            <v>11920</v>
          </cell>
          <cell r="K385">
            <v>44916</v>
          </cell>
          <cell r="L385" t="str">
            <v>26221235753111000153550010000119201000136973</v>
          </cell>
          <cell r="M385" t="str">
            <v>26 -  Pernambuco</v>
          </cell>
          <cell r="N385">
            <v>1798.5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18271934000123</v>
          </cell>
          <cell r="G386" t="str">
            <v>NOVA BIOMEDICAL DIAGNOST MED E BIOT LTDA</v>
          </cell>
          <cell r="H386" t="str">
            <v>B</v>
          </cell>
          <cell r="I386" t="str">
            <v>S</v>
          </cell>
          <cell r="J386">
            <v>34182</v>
          </cell>
          <cell r="K386">
            <v>44910</v>
          </cell>
          <cell r="L386" t="str">
            <v>31221218271934000123550010000341821664733701</v>
          </cell>
          <cell r="M386" t="str">
            <v>31 -  Minas Gerais</v>
          </cell>
          <cell r="N386">
            <v>7800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27970162000109</v>
          </cell>
          <cell r="G387" t="str">
            <v>SAUDE BRASIL COMERC DE MAT MED. EIRELI</v>
          </cell>
          <cell r="H387" t="str">
            <v>B</v>
          </cell>
          <cell r="I387" t="str">
            <v>S</v>
          </cell>
          <cell r="J387" t="str">
            <v>000.002.496</v>
          </cell>
          <cell r="K387">
            <v>44916</v>
          </cell>
          <cell r="L387" t="str">
            <v>26221227970162000109550010000024961000923450</v>
          </cell>
          <cell r="M387" t="str">
            <v>26 -  Pernambuco</v>
          </cell>
          <cell r="N387">
            <v>5300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14722938000120</v>
          </cell>
          <cell r="G388" t="str">
            <v>PROCIFAR DISTRIB DE MATERIAL HOSP SA</v>
          </cell>
          <cell r="H388" t="str">
            <v>B</v>
          </cell>
          <cell r="I388" t="str">
            <v>S</v>
          </cell>
          <cell r="J388">
            <v>2894443</v>
          </cell>
          <cell r="K388">
            <v>44911</v>
          </cell>
          <cell r="L388" t="str">
            <v>29221214722938000120550010028944431274028505</v>
          </cell>
          <cell r="M388" t="str">
            <v>29 -  Bahia</v>
          </cell>
          <cell r="N388">
            <v>7500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11463963000148</v>
          </cell>
          <cell r="G389" t="str">
            <v>BCI BRASIL CHINA IMPORTADORA LTDA</v>
          </cell>
          <cell r="H389" t="str">
            <v>B</v>
          </cell>
          <cell r="I389" t="str">
            <v>S</v>
          </cell>
          <cell r="J389">
            <v>35732</v>
          </cell>
          <cell r="K389">
            <v>44916</v>
          </cell>
          <cell r="L389" t="str">
            <v>26221211463963000148550010000357321221475257</v>
          </cell>
          <cell r="M389" t="str">
            <v>26 -  Pernambuco</v>
          </cell>
          <cell r="N389">
            <v>331.68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2068375000380</v>
          </cell>
          <cell r="G390" t="str">
            <v>MEDICICOR COMERCIAL EIRELI</v>
          </cell>
          <cell r="H390" t="str">
            <v>B</v>
          </cell>
          <cell r="I390" t="str">
            <v>S</v>
          </cell>
          <cell r="J390">
            <v>22736</v>
          </cell>
          <cell r="K390">
            <v>44917</v>
          </cell>
          <cell r="L390" t="str">
            <v>26221202068375000380550020000227361175321058</v>
          </cell>
          <cell r="M390" t="str">
            <v>26 -  Pernambuco</v>
          </cell>
          <cell r="N390">
            <v>8500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46208885000110</v>
          </cell>
          <cell r="G391" t="str">
            <v>MD DISTRIBUIDORA DE MEDICAMENTOS LTDA</v>
          </cell>
          <cell r="H391" t="str">
            <v>B</v>
          </cell>
          <cell r="I391" t="str">
            <v>S</v>
          </cell>
          <cell r="J391" t="str">
            <v>000.000.040</v>
          </cell>
          <cell r="K391">
            <v>44916</v>
          </cell>
          <cell r="L391" t="str">
            <v>26221246208885000110550010000000401714408511</v>
          </cell>
          <cell r="M391" t="str">
            <v>26 -  Pernambuco</v>
          </cell>
          <cell r="N391">
            <v>4248.88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10779833000156</v>
          </cell>
          <cell r="G392" t="str">
            <v>MEDICAL MERCANTIL DE APARELHAGEM MEDICA</v>
          </cell>
          <cell r="H392" t="str">
            <v>B</v>
          </cell>
          <cell r="I392" t="str">
            <v>S</v>
          </cell>
          <cell r="J392">
            <v>566911</v>
          </cell>
          <cell r="K392">
            <v>44916</v>
          </cell>
          <cell r="L392" t="str">
            <v>26221210779833000156550010005669111568933006</v>
          </cell>
          <cell r="M392" t="str">
            <v>26 -  Pernambuco</v>
          </cell>
          <cell r="N392">
            <v>810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10779833000156</v>
          </cell>
          <cell r="G393" t="str">
            <v>MEDICAL MERCANTIL DE APARELHAGEM MEDICA</v>
          </cell>
          <cell r="H393" t="str">
            <v>B</v>
          </cell>
          <cell r="I393" t="str">
            <v>S</v>
          </cell>
          <cell r="J393">
            <v>566941</v>
          </cell>
          <cell r="K393">
            <v>44916</v>
          </cell>
          <cell r="L393" t="str">
            <v>26221210779833000156550010005669411568963001</v>
          </cell>
          <cell r="M393" t="str">
            <v>26 -  Pernambuco</v>
          </cell>
          <cell r="N393">
            <v>1886.1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10663466000120</v>
          </cell>
          <cell r="G394" t="str">
            <v>PROMEC</v>
          </cell>
          <cell r="H394" t="str">
            <v>B</v>
          </cell>
          <cell r="I394" t="str">
            <v>S</v>
          </cell>
          <cell r="J394">
            <v>265533</v>
          </cell>
          <cell r="K394">
            <v>44918</v>
          </cell>
          <cell r="L394" t="str">
            <v>26221210663466001020650020002655331181848074</v>
          </cell>
          <cell r="M394" t="str">
            <v>26 -  Pernambuco</v>
          </cell>
          <cell r="N394">
            <v>90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8674752000140</v>
          </cell>
          <cell r="G395" t="str">
            <v>CIRURGICA MONTEBELLO LTDA</v>
          </cell>
          <cell r="H395" t="str">
            <v>B</v>
          </cell>
          <cell r="I395" t="str">
            <v>S</v>
          </cell>
          <cell r="J395" t="str">
            <v>000.151.309</v>
          </cell>
          <cell r="K395">
            <v>44917</v>
          </cell>
          <cell r="L395" t="str">
            <v>26221208674752000140550010001513091481628672</v>
          </cell>
          <cell r="M395" t="str">
            <v>26 -  Pernambuco</v>
          </cell>
          <cell r="N395">
            <v>2540.54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11449180000100</v>
          </cell>
          <cell r="G396" t="str">
            <v>DPROSMED DIST DE PROD MED HOSP</v>
          </cell>
          <cell r="H396" t="str">
            <v>B</v>
          </cell>
          <cell r="I396" t="str">
            <v>S</v>
          </cell>
          <cell r="J396">
            <v>56346</v>
          </cell>
          <cell r="K396">
            <v>44917</v>
          </cell>
          <cell r="L396" t="str">
            <v>26221211449180000100550010000563461000157794</v>
          </cell>
          <cell r="M396" t="str">
            <v>26 -  Pernambuco</v>
          </cell>
          <cell r="N396">
            <v>325.5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41053497000193</v>
          </cell>
          <cell r="G397" t="str">
            <v>DISCAMED MEDICO HOSPITALAR LTDA</v>
          </cell>
          <cell r="H397" t="str">
            <v>B</v>
          </cell>
          <cell r="I397" t="str">
            <v>S</v>
          </cell>
          <cell r="J397">
            <v>19262</v>
          </cell>
          <cell r="K397">
            <v>44918</v>
          </cell>
          <cell r="L397" t="str">
            <v>26221241053497000193550010000192621809343982</v>
          </cell>
          <cell r="M397" t="str">
            <v>26 -  Pernambuco</v>
          </cell>
          <cell r="N397">
            <v>49.6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3817043000152</v>
          </cell>
          <cell r="G398" t="str">
            <v>PHARMAPLUS LTDA EPP</v>
          </cell>
          <cell r="H398" t="str">
            <v>B</v>
          </cell>
          <cell r="I398" t="str">
            <v>S</v>
          </cell>
          <cell r="J398" t="str">
            <v>000.053.285</v>
          </cell>
          <cell r="K398">
            <v>44916</v>
          </cell>
          <cell r="L398" t="str">
            <v>26221203817043000152550010000532851087501110</v>
          </cell>
          <cell r="M398" t="str">
            <v>26 -  Pernambuco</v>
          </cell>
          <cell r="N398">
            <v>975.28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22580510000118</v>
          </cell>
          <cell r="G399" t="str">
            <v>UNIFAR DISTRIBUIDORA DE MEDICAMENTOS</v>
          </cell>
          <cell r="H399" t="str">
            <v>B</v>
          </cell>
          <cell r="I399" t="str">
            <v>S</v>
          </cell>
          <cell r="J399">
            <v>51962</v>
          </cell>
          <cell r="K399">
            <v>44917</v>
          </cell>
          <cell r="L399" t="str">
            <v>26221222580510000118550010000519621000378606</v>
          </cell>
          <cell r="M399" t="str">
            <v>26 -  Pernambuco</v>
          </cell>
          <cell r="N399">
            <v>363.6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12420164001048</v>
          </cell>
          <cell r="G400" t="str">
            <v>CM HOSPITALAR S A</v>
          </cell>
          <cell r="H400" t="str">
            <v>B</v>
          </cell>
          <cell r="I400" t="str">
            <v>S</v>
          </cell>
          <cell r="J400">
            <v>154735</v>
          </cell>
          <cell r="K400">
            <v>44917</v>
          </cell>
          <cell r="L400" t="str">
            <v>26221212420164001048550010001547351557639651</v>
          </cell>
          <cell r="M400" t="str">
            <v>26 -  Pernambuco</v>
          </cell>
          <cell r="N400">
            <v>306.8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12420164001048</v>
          </cell>
          <cell r="G401" t="str">
            <v>CM HOSPITALAR S A</v>
          </cell>
          <cell r="H401" t="str">
            <v>B</v>
          </cell>
          <cell r="I401" t="str">
            <v>S</v>
          </cell>
          <cell r="J401">
            <v>154717</v>
          </cell>
          <cell r="K401">
            <v>44917</v>
          </cell>
          <cell r="L401" t="str">
            <v>26221212420164001048550010001547171213518502</v>
          </cell>
          <cell r="M401" t="str">
            <v>26 -  Pernambuco</v>
          </cell>
          <cell r="N401">
            <v>10874.4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1440590000136</v>
          </cell>
          <cell r="G402" t="str">
            <v>FRESENIUS MEDICAL CARE</v>
          </cell>
          <cell r="H402" t="str">
            <v>B</v>
          </cell>
          <cell r="I402" t="str">
            <v>S</v>
          </cell>
          <cell r="J402">
            <v>1737562</v>
          </cell>
          <cell r="K402">
            <v>44910</v>
          </cell>
          <cell r="L402" t="str">
            <v>35221201440590000136550000017375621901588143</v>
          </cell>
          <cell r="M402" t="str">
            <v>35 -  São Paulo</v>
          </cell>
          <cell r="N402">
            <v>10984.32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1440590000136</v>
          </cell>
          <cell r="G403" t="str">
            <v>FRESENIUS MEDICAL CARE</v>
          </cell>
          <cell r="H403" t="str">
            <v>B</v>
          </cell>
          <cell r="I403" t="str">
            <v>S</v>
          </cell>
          <cell r="J403">
            <v>52941</v>
          </cell>
          <cell r="K403">
            <v>44910</v>
          </cell>
          <cell r="L403" t="str">
            <v>23221201440590001027550000000529411331024538</v>
          </cell>
          <cell r="M403" t="str">
            <v>23 -  Ceará</v>
          </cell>
          <cell r="N403">
            <v>1555.2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1440590000136</v>
          </cell>
          <cell r="G404" t="str">
            <v>FRESENIUS MEDICAL CARE</v>
          </cell>
          <cell r="H404" t="str">
            <v>B</v>
          </cell>
          <cell r="I404" t="str">
            <v>S</v>
          </cell>
          <cell r="J404">
            <v>52974</v>
          </cell>
          <cell r="K404">
            <v>44914</v>
          </cell>
          <cell r="L404" t="str">
            <v>23221201440590001027550000000529741914184010</v>
          </cell>
          <cell r="M404" t="str">
            <v>23 -  Ceará</v>
          </cell>
          <cell r="N404">
            <v>3834.96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11869985000102</v>
          </cell>
          <cell r="G405" t="str">
            <v>JOAO ALEXANDRO GONCALVES</v>
          </cell>
          <cell r="H405" t="str">
            <v>B</v>
          </cell>
          <cell r="I405" t="str">
            <v>S</v>
          </cell>
          <cell r="J405">
            <v>5717</v>
          </cell>
          <cell r="K405">
            <v>44904</v>
          </cell>
          <cell r="L405" t="str">
            <v>26221211869985000102550010000057171773900000</v>
          </cell>
          <cell r="M405" t="str">
            <v>26 -  Pernambuco</v>
          </cell>
          <cell r="N405">
            <v>310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15218561000139</v>
          </cell>
          <cell r="G406" t="str">
            <v>NNMED  DISTRIBUICAO IMPORTACAO</v>
          </cell>
          <cell r="H406" t="str">
            <v>B</v>
          </cell>
          <cell r="I406" t="str">
            <v>S</v>
          </cell>
          <cell r="J406" t="str">
            <v>000.089.308</v>
          </cell>
          <cell r="K406">
            <v>44917</v>
          </cell>
          <cell r="L406" t="str">
            <v>25221215218561000139550010000893081661338341</v>
          </cell>
          <cell r="M406" t="str">
            <v>25 -  Paraíba</v>
          </cell>
          <cell r="N406">
            <v>6090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8674752000301</v>
          </cell>
          <cell r="G407" t="str">
            <v>CIRURGICA MONTEBELLO LTDA</v>
          </cell>
          <cell r="H407" t="str">
            <v>B</v>
          </cell>
          <cell r="I407" t="str">
            <v>S</v>
          </cell>
          <cell r="J407" t="str">
            <v>000.018.884</v>
          </cell>
          <cell r="K407">
            <v>44916</v>
          </cell>
          <cell r="L407" t="str">
            <v>26221208674752000301550010000188841047848358</v>
          </cell>
          <cell r="M407" t="str">
            <v>26 -  Pernambuco</v>
          </cell>
          <cell r="N407">
            <v>2139.35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10583920000800</v>
          </cell>
          <cell r="G408" t="str">
            <v>DPROSMED DISTR DE PROD MEDI HOSPIT LTDA</v>
          </cell>
          <cell r="H408" t="str">
            <v>B</v>
          </cell>
          <cell r="I408" t="str">
            <v>S</v>
          </cell>
          <cell r="J408">
            <v>8044</v>
          </cell>
          <cell r="K408">
            <v>44915</v>
          </cell>
          <cell r="L408" t="str">
            <v>26221211449180000290550010000080441000157892</v>
          </cell>
          <cell r="M408" t="str">
            <v>26 -  Pernambuco</v>
          </cell>
          <cell r="N408">
            <v>846.5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2068375000380</v>
          </cell>
          <cell r="G409" t="str">
            <v>MEDICICOR COMERCIAL EIRELI</v>
          </cell>
          <cell r="H409" t="str">
            <v>B</v>
          </cell>
          <cell r="I409" t="str">
            <v>S</v>
          </cell>
          <cell r="J409">
            <v>22695</v>
          </cell>
          <cell r="K409">
            <v>44915</v>
          </cell>
          <cell r="L409" t="str">
            <v>26221202068375000380550020000226951647453950</v>
          </cell>
          <cell r="M409" t="str">
            <v>26 -  Pernambuco</v>
          </cell>
          <cell r="N409">
            <v>8500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13333090001156</v>
          </cell>
          <cell r="G410" t="str">
            <v>NIPRO MED CORPORATION PROD MED LTDA.</v>
          </cell>
          <cell r="H410" t="str">
            <v>B</v>
          </cell>
          <cell r="I410" t="str">
            <v>S</v>
          </cell>
          <cell r="J410">
            <v>11857</v>
          </cell>
          <cell r="K410">
            <v>44911</v>
          </cell>
          <cell r="L410" t="str">
            <v>26221213333090001156550010000118571217722281</v>
          </cell>
          <cell r="M410" t="str">
            <v>26 -  Pernambuco</v>
          </cell>
          <cell r="N410">
            <v>11928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41132258000129</v>
          </cell>
          <cell r="G411" t="str">
            <v>MASTER SAUDE COMER. ARTIGOS LTDA</v>
          </cell>
          <cell r="H411" t="str">
            <v>B</v>
          </cell>
          <cell r="I411" t="str">
            <v>S</v>
          </cell>
          <cell r="J411" t="str">
            <v>000.000.152</v>
          </cell>
          <cell r="K411">
            <v>44918</v>
          </cell>
          <cell r="L411" t="str">
            <v>26221241132258000129550010000001521377320730</v>
          </cell>
          <cell r="M411" t="str">
            <v>26 -  Pernambuco</v>
          </cell>
          <cell r="N411">
            <v>213.5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37844479000152</v>
          </cell>
          <cell r="G412" t="str">
            <v>BIOLINE FIOS CIRURGICOS LTDA</v>
          </cell>
          <cell r="H412" t="str">
            <v>B</v>
          </cell>
          <cell r="I412" t="str">
            <v>S</v>
          </cell>
          <cell r="J412">
            <v>150244</v>
          </cell>
          <cell r="K412">
            <v>44914</v>
          </cell>
          <cell r="L412" t="str">
            <v>52221237844479000152550020001502441628850302</v>
          </cell>
          <cell r="M412" t="str">
            <v>52 -  Goiás</v>
          </cell>
          <cell r="N412">
            <v>12190.32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8014554000150</v>
          </cell>
          <cell r="G413" t="str">
            <v>MJB COMERCIO DE MAT MEDICO HOSP LTDA</v>
          </cell>
          <cell r="H413" t="str">
            <v>B</v>
          </cell>
          <cell r="I413" t="str">
            <v>S</v>
          </cell>
          <cell r="J413">
            <v>13144</v>
          </cell>
          <cell r="K413">
            <v>44917</v>
          </cell>
          <cell r="L413" t="str">
            <v>26221208014554000150550010000131441210124236</v>
          </cell>
          <cell r="M413" t="str">
            <v>26 -  Pernambuco</v>
          </cell>
          <cell r="N413">
            <v>3430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8014554000150</v>
          </cell>
          <cell r="G414" t="str">
            <v>MJB COMERCIO DE MAT MEDICO HOSP LTDA</v>
          </cell>
          <cell r="H414" t="str">
            <v>B</v>
          </cell>
          <cell r="I414" t="str">
            <v>S</v>
          </cell>
          <cell r="J414">
            <v>13145</v>
          </cell>
          <cell r="K414">
            <v>44917</v>
          </cell>
          <cell r="L414" t="str">
            <v>26221208014554000150550010000131451210124233</v>
          </cell>
          <cell r="M414" t="str">
            <v>26 -  Pernambuco</v>
          </cell>
          <cell r="N414">
            <v>3430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8014554000150</v>
          </cell>
          <cell r="G415" t="str">
            <v>MJB COMERCIO DE MAT MEDICO HOSP LTDA</v>
          </cell>
          <cell r="H415" t="str">
            <v>B</v>
          </cell>
          <cell r="I415" t="str">
            <v>S</v>
          </cell>
          <cell r="J415">
            <v>13146</v>
          </cell>
          <cell r="K415">
            <v>44917</v>
          </cell>
          <cell r="L415" t="str">
            <v>26221208014554000150550010000131461210124230</v>
          </cell>
          <cell r="M415" t="str">
            <v>26 -  Pernambuco</v>
          </cell>
          <cell r="N415">
            <v>3780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8014554000150</v>
          </cell>
          <cell r="G416" t="str">
            <v>MJB COMERCIO DE MAT MEDICO HOSP LTDA</v>
          </cell>
          <cell r="H416" t="str">
            <v>B</v>
          </cell>
          <cell r="I416" t="str">
            <v>S</v>
          </cell>
          <cell r="J416">
            <v>13147</v>
          </cell>
          <cell r="K416">
            <v>44917</v>
          </cell>
          <cell r="L416" t="str">
            <v>26221208014554000150550010000131471210124238</v>
          </cell>
          <cell r="M416" t="str">
            <v>26 -  Pernambuco</v>
          </cell>
          <cell r="N416">
            <v>3430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8014554000150</v>
          </cell>
          <cell r="G417" t="str">
            <v>MJB COMERCIO DE MAT MEDICO HOSP LTDA</v>
          </cell>
          <cell r="H417" t="str">
            <v>B</v>
          </cell>
          <cell r="I417" t="str">
            <v>S</v>
          </cell>
          <cell r="J417">
            <v>13149</v>
          </cell>
          <cell r="K417">
            <v>44917</v>
          </cell>
          <cell r="L417" t="str">
            <v>26221208014554000150550010000131491210124232</v>
          </cell>
          <cell r="M417" t="str">
            <v>26 -  Pernambuco</v>
          </cell>
          <cell r="N417">
            <v>3780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8014554000150</v>
          </cell>
          <cell r="G418" t="str">
            <v>MJB COMERCIO DE MAT MEDICO HOSP LTDA</v>
          </cell>
          <cell r="H418" t="str">
            <v>B</v>
          </cell>
          <cell r="I418" t="str">
            <v>S</v>
          </cell>
          <cell r="J418">
            <v>13150</v>
          </cell>
          <cell r="K418">
            <v>44917</v>
          </cell>
          <cell r="L418" t="str">
            <v>26221208014554000150550010000131501210125205</v>
          </cell>
          <cell r="M418" t="str">
            <v>26 -  Pernambuco</v>
          </cell>
          <cell r="N418">
            <v>2580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1437707000122</v>
          </cell>
          <cell r="G419" t="str">
            <v>SCITECH MEDICAL</v>
          </cell>
          <cell r="H419" t="str">
            <v>B</v>
          </cell>
          <cell r="I419" t="str">
            <v>S</v>
          </cell>
          <cell r="J419">
            <v>319153</v>
          </cell>
          <cell r="K419">
            <v>44918</v>
          </cell>
          <cell r="L419" t="str">
            <v>52221201437707000122550550003191531440273342</v>
          </cell>
          <cell r="M419" t="str">
            <v>52 -  Goiás</v>
          </cell>
          <cell r="N419">
            <v>1050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1437707000122</v>
          </cell>
          <cell r="G420" t="str">
            <v>SCITECH MEDICAL</v>
          </cell>
          <cell r="H420" t="str">
            <v>B</v>
          </cell>
          <cell r="I420" t="str">
            <v>S</v>
          </cell>
          <cell r="J420">
            <v>319154</v>
          </cell>
          <cell r="K420">
            <v>44918</v>
          </cell>
          <cell r="L420" t="str">
            <v>52221201437707000122550550003191541736727000</v>
          </cell>
          <cell r="M420" t="str">
            <v>52 -  Goiás</v>
          </cell>
          <cell r="N420">
            <v>1050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1437707000122</v>
          </cell>
          <cell r="G421" t="str">
            <v>SCITECH MEDICAL</v>
          </cell>
          <cell r="H421" t="str">
            <v>B</v>
          </cell>
          <cell r="I421" t="str">
            <v>S</v>
          </cell>
          <cell r="J421">
            <v>319016</v>
          </cell>
          <cell r="K421">
            <v>44917</v>
          </cell>
          <cell r="L421" t="str">
            <v>52221201437707000122550550003190161902929791</v>
          </cell>
          <cell r="M421" t="str">
            <v>52 -  Goiás</v>
          </cell>
          <cell r="N421">
            <v>1050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1437707000122</v>
          </cell>
          <cell r="G422" t="str">
            <v>SCITECH MEDICAL</v>
          </cell>
          <cell r="H422" t="str">
            <v>B</v>
          </cell>
          <cell r="I422" t="str">
            <v>S</v>
          </cell>
          <cell r="J422">
            <v>319018</v>
          </cell>
          <cell r="K422">
            <v>44917</v>
          </cell>
          <cell r="L422" t="str">
            <v>52221201437707000122550550003190181629385864</v>
          </cell>
          <cell r="M422" t="str">
            <v>52 -  Goiás</v>
          </cell>
          <cell r="N422">
            <v>2100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13291742000165</v>
          </cell>
          <cell r="G423" t="str">
            <v>PHOENIX MED PRODUTOS MEDICO</v>
          </cell>
          <cell r="H423" t="str">
            <v>B</v>
          </cell>
          <cell r="I423" t="str">
            <v>S</v>
          </cell>
          <cell r="J423" t="str">
            <v>000.021.754</v>
          </cell>
          <cell r="K423">
            <v>44916</v>
          </cell>
          <cell r="L423" t="str">
            <v>26221213291742000165550010000217541109634192</v>
          </cell>
          <cell r="M423" t="str">
            <v>26 -  Pernambuco</v>
          </cell>
          <cell r="N423">
            <v>890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1513946000114</v>
          </cell>
          <cell r="G424" t="str">
            <v>BOSTON SCIENTIFIC DO BRASIL LTDA</v>
          </cell>
          <cell r="H424" t="str">
            <v>B</v>
          </cell>
          <cell r="I424" t="str">
            <v>S</v>
          </cell>
          <cell r="J424">
            <v>2716639</v>
          </cell>
          <cell r="K424">
            <v>44917</v>
          </cell>
          <cell r="L424" t="str">
            <v>35221201513946000114550030027166391027456206</v>
          </cell>
          <cell r="M424" t="str">
            <v>35 -  São Paulo</v>
          </cell>
          <cell r="N424">
            <v>1906.46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1513946000114</v>
          </cell>
          <cell r="G425" t="str">
            <v>BOSTON SCIENTIFIC DO BRASIL LTDA</v>
          </cell>
          <cell r="H425" t="str">
            <v>B</v>
          </cell>
          <cell r="I425" t="str">
            <v>S</v>
          </cell>
          <cell r="J425">
            <v>2716641</v>
          </cell>
          <cell r="K425">
            <v>44917</v>
          </cell>
          <cell r="L425" t="str">
            <v>35221201513946000114550030027166411027456220</v>
          </cell>
          <cell r="M425" t="str">
            <v>35 -  São Paulo</v>
          </cell>
          <cell r="N425">
            <v>1368.82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1513946000114</v>
          </cell>
          <cell r="G426" t="str">
            <v>BOSTON SCIENTIFIC DO BRASIL LTDA</v>
          </cell>
          <cell r="H426" t="str">
            <v>B</v>
          </cell>
          <cell r="I426" t="str">
            <v>S</v>
          </cell>
          <cell r="J426">
            <v>2716640</v>
          </cell>
          <cell r="K426">
            <v>44917</v>
          </cell>
          <cell r="L426" t="str">
            <v>35221201513946000114550030027166401027456215</v>
          </cell>
          <cell r="M426" t="str">
            <v>35 -  São Paulo</v>
          </cell>
          <cell r="N426">
            <v>268.82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11234649000193</v>
          </cell>
          <cell r="G427" t="str">
            <v>BIOANGIO COMERCIO DE PROD MEDICOS LTDA</v>
          </cell>
          <cell r="H427" t="str">
            <v>B</v>
          </cell>
          <cell r="I427" t="str">
            <v>S</v>
          </cell>
          <cell r="J427" t="str">
            <v>000.008.193</v>
          </cell>
          <cell r="K427">
            <v>44916</v>
          </cell>
          <cell r="L427" t="str">
            <v>26221211234649000193550010000081931000009999</v>
          </cell>
          <cell r="M427" t="str">
            <v>26 -  Pernambuco</v>
          </cell>
          <cell r="N427">
            <v>613.89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11234649000193</v>
          </cell>
          <cell r="G428" t="str">
            <v>BIOANGIO COMERCIO DE PROD MEDICOS LTDA</v>
          </cell>
          <cell r="H428" t="str">
            <v>B</v>
          </cell>
          <cell r="I428" t="str">
            <v>S</v>
          </cell>
          <cell r="J428" t="str">
            <v>000.008.194</v>
          </cell>
          <cell r="K428">
            <v>44916</v>
          </cell>
          <cell r="L428" t="str">
            <v>26221211234649000193550010000081941000009996</v>
          </cell>
          <cell r="M428" t="str">
            <v>26 -  Pernambuco</v>
          </cell>
          <cell r="N428">
            <v>613.89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11234649000193</v>
          </cell>
          <cell r="G429" t="str">
            <v>BIOANGIO COMERCIO DE PROD MEDICOS LTDA</v>
          </cell>
          <cell r="H429" t="str">
            <v>B</v>
          </cell>
          <cell r="I429" t="str">
            <v>S</v>
          </cell>
          <cell r="J429" t="str">
            <v>000.008.213</v>
          </cell>
          <cell r="K429">
            <v>44917</v>
          </cell>
          <cell r="L429" t="str">
            <v>26221211234649000193550010000082131000009993</v>
          </cell>
          <cell r="M429" t="str">
            <v>26 -  Pernambuco</v>
          </cell>
          <cell r="N429">
            <v>1227.78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11234649000193</v>
          </cell>
          <cell r="G430" t="str">
            <v>BIOANGIO COMERCIO DE PROD MEDICOS LTDA</v>
          </cell>
          <cell r="H430" t="str">
            <v>B</v>
          </cell>
          <cell r="I430" t="str">
            <v>S</v>
          </cell>
          <cell r="J430" t="str">
            <v>000.008.219</v>
          </cell>
          <cell r="K430">
            <v>44917</v>
          </cell>
          <cell r="L430" t="str">
            <v>26221211234649000193550010000082191000009997</v>
          </cell>
          <cell r="M430" t="str">
            <v>26 -  Pernambuco</v>
          </cell>
          <cell r="N430">
            <v>613.89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11234649000193</v>
          </cell>
          <cell r="G431" t="str">
            <v>BIOANGIO COMERCIO DE PROD MEDICOS LTDA</v>
          </cell>
          <cell r="H431" t="str">
            <v>B</v>
          </cell>
          <cell r="I431" t="str">
            <v>S</v>
          </cell>
          <cell r="J431" t="str">
            <v>000.008.218</v>
          </cell>
          <cell r="K431">
            <v>44917</v>
          </cell>
          <cell r="L431" t="str">
            <v>26221211234649000193550010000082181000009990</v>
          </cell>
          <cell r="M431" t="str">
            <v>26 -  Pernambuco</v>
          </cell>
          <cell r="N431">
            <v>613.89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29182018000133</v>
          </cell>
          <cell r="G432" t="str">
            <v>MICROPORT SCIENT VASC BRASIL LTDA.</v>
          </cell>
          <cell r="H432" t="str">
            <v>B</v>
          </cell>
          <cell r="I432" t="str">
            <v>S</v>
          </cell>
          <cell r="J432">
            <v>24446</v>
          </cell>
          <cell r="K432">
            <v>44914</v>
          </cell>
          <cell r="L432" t="str">
            <v>35221229182018000133550010000244501030475847</v>
          </cell>
          <cell r="M432" t="str">
            <v>35 -  São Paulo</v>
          </cell>
          <cell r="N432">
            <v>290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29182018000133</v>
          </cell>
          <cell r="G433" t="str">
            <v>MICROPORT SCIENT VASC BRASIL LTDA.</v>
          </cell>
          <cell r="H433" t="str">
            <v>B</v>
          </cell>
          <cell r="I433" t="str">
            <v>S</v>
          </cell>
          <cell r="J433">
            <v>24447</v>
          </cell>
          <cell r="K433">
            <v>44914</v>
          </cell>
          <cell r="L433" t="str">
            <v>35221229182018000133550010000244471756972497</v>
          </cell>
          <cell r="M433" t="str">
            <v>35 -  São Paulo</v>
          </cell>
          <cell r="N433">
            <v>290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29182018000133</v>
          </cell>
          <cell r="G434" t="str">
            <v>MICROPORT SCIENT VASC BRASIL LTDA.</v>
          </cell>
          <cell r="H434" t="str">
            <v>B</v>
          </cell>
          <cell r="I434" t="str">
            <v>S</v>
          </cell>
          <cell r="J434">
            <v>24452</v>
          </cell>
          <cell r="K434">
            <v>44914</v>
          </cell>
          <cell r="L434" t="str">
            <v>35221229182018000133550010000244521074634023</v>
          </cell>
          <cell r="M434" t="str">
            <v>35 -  São Paulo</v>
          </cell>
          <cell r="N434">
            <v>290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29182018000133</v>
          </cell>
          <cell r="G435" t="str">
            <v>MICROPORT SCIENT VASC BRASIL LTDA.</v>
          </cell>
          <cell r="H435" t="str">
            <v>B</v>
          </cell>
          <cell r="I435" t="str">
            <v>S</v>
          </cell>
          <cell r="J435">
            <v>24451</v>
          </cell>
          <cell r="K435">
            <v>44914</v>
          </cell>
          <cell r="L435" t="str">
            <v>35221229182018000133550010000244511736620490</v>
          </cell>
          <cell r="M435" t="str">
            <v>35 -  São Paulo</v>
          </cell>
          <cell r="N435">
            <v>1100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29182018000133</v>
          </cell>
          <cell r="G436" t="str">
            <v>MICROPORT SCIENT VASC BRASIL LTDA.</v>
          </cell>
          <cell r="H436" t="str">
            <v>B</v>
          </cell>
          <cell r="I436" t="str">
            <v>S</v>
          </cell>
          <cell r="J436">
            <v>24450</v>
          </cell>
          <cell r="K436">
            <v>44914</v>
          </cell>
          <cell r="L436" t="str">
            <v>35221229182018000133550010000244501030475847</v>
          </cell>
          <cell r="M436" t="str">
            <v>35 -  São Paulo</v>
          </cell>
          <cell r="N436">
            <v>290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29182018000133</v>
          </cell>
          <cell r="G437" t="str">
            <v>MICROPORT SCIENT VASC BRASIL LTDA.</v>
          </cell>
          <cell r="H437" t="str">
            <v>B</v>
          </cell>
          <cell r="I437" t="str">
            <v>S</v>
          </cell>
          <cell r="J437">
            <v>24449</v>
          </cell>
          <cell r="K437">
            <v>44914</v>
          </cell>
          <cell r="L437" t="str">
            <v>35221229182018000133550010000244491589224458</v>
          </cell>
          <cell r="M437" t="str">
            <v>35 -  São Paulo</v>
          </cell>
          <cell r="N437">
            <v>1390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29182018000133</v>
          </cell>
          <cell r="G438" t="str">
            <v>MICROPORT SCIENT VASC BRASIL LTDA.</v>
          </cell>
          <cell r="H438" t="str">
            <v>B</v>
          </cell>
          <cell r="I438" t="str">
            <v>S</v>
          </cell>
          <cell r="J438">
            <v>24448</v>
          </cell>
          <cell r="K438">
            <v>44914</v>
          </cell>
          <cell r="L438" t="str">
            <v>35221229182018000133550010000244481439791074</v>
          </cell>
          <cell r="M438" t="str">
            <v>35 -  São Paulo</v>
          </cell>
          <cell r="N438">
            <v>2200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29182018000133</v>
          </cell>
          <cell r="G439" t="str">
            <v>MICROPORT SCIENT VASC BRASIL LTDA.</v>
          </cell>
          <cell r="H439" t="str">
            <v>B</v>
          </cell>
          <cell r="I439" t="str">
            <v>S</v>
          </cell>
          <cell r="J439">
            <v>24712</v>
          </cell>
          <cell r="K439">
            <v>44917</v>
          </cell>
          <cell r="L439" t="str">
            <v>35221229182018000133550010000247121727665850</v>
          </cell>
          <cell r="M439" t="str">
            <v>35 -  São Paulo</v>
          </cell>
          <cell r="N439">
            <v>580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29182018000133</v>
          </cell>
          <cell r="G440" t="str">
            <v>MICROPORT SCIENT VASC BRASIL LTDA.</v>
          </cell>
          <cell r="H440" t="str">
            <v>B</v>
          </cell>
          <cell r="I440" t="str">
            <v>S</v>
          </cell>
          <cell r="J440">
            <v>24714</v>
          </cell>
          <cell r="K440">
            <v>44917</v>
          </cell>
          <cell r="L440" t="str">
            <v>35221229182018000133550010000247141364612974</v>
          </cell>
          <cell r="M440" t="str">
            <v>35 -  São Paulo</v>
          </cell>
          <cell r="N440">
            <v>290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29182018000133</v>
          </cell>
          <cell r="G441" t="str">
            <v>MICROPORT SCIENT VASC BRASIL LTDA.</v>
          </cell>
          <cell r="H441" t="str">
            <v>B</v>
          </cell>
          <cell r="I441" t="str">
            <v>S</v>
          </cell>
          <cell r="J441">
            <v>24680</v>
          </cell>
          <cell r="K441">
            <v>44917</v>
          </cell>
          <cell r="L441" t="str">
            <v>35221229182018000133550010000246801398578531</v>
          </cell>
          <cell r="M441" t="str">
            <v>35 -  São Paulo</v>
          </cell>
          <cell r="N441">
            <v>580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29182018000133</v>
          </cell>
          <cell r="G442" t="str">
            <v>MICROPORT SCIENT VASC BRASIL LTDA.</v>
          </cell>
          <cell r="H442" t="str">
            <v>B</v>
          </cell>
          <cell r="I442" t="str">
            <v>S</v>
          </cell>
          <cell r="J442">
            <v>24682</v>
          </cell>
          <cell r="K442">
            <v>44917</v>
          </cell>
          <cell r="L442" t="str">
            <v>35221229182018000133550010000246821725677043</v>
          </cell>
          <cell r="M442" t="str">
            <v>35 -  São Paulo</v>
          </cell>
          <cell r="N442">
            <v>1100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29182018000133</v>
          </cell>
          <cell r="G443" t="str">
            <v>MICROPORT SCIENT VASC BRASIL LTDA.</v>
          </cell>
          <cell r="H443" t="str">
            <v>B</v>
          </cell>
          <cell r="I443" t="str">
            <v>S</v>
          </cell>
          <cell r="J443">
            <v>24536</v>
          </cell>
          <cell r="K443">
            <v>44915</v>
          </cell>
          <cell r="L443" t="str">
            <v>35221229182018000133550010000245361617592549</v>
          </cell>
          <cell r="M443" t="str">
            <v>35 -  São Paulo</v>
          </cell>
          <cell r="N443">
            <v>290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29182018000133</v>
          </cell>
          <cell r="G444" t="str">
            <v>MICROPORT SCIENT VASC BRASIL LTDA.</v>
          </cell>
          <cell r="H444" t="str">
            <v>B</v>
          </cell>
          <cell r="I444" t="str">
            <v>S</v>
          </cell>
          <cell r="J444">
            <v>24537</v>
          </cell>
          <cell r="K444">
            <v>44915</v>
          </cell>
          <cell r="L444" t="str">
            <v>35221229182018000133550010000245371680422237</v>
          </cell>
          <cell r="M444" t="str">
            <v>35 -  São Paulo</v>
          </cell>
          <cell r="N444">
            <v>290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29182018000133</v>
          </cell>
          <cell r="G445" t="str">
            <v>MICROPORT SCIENT VASC BRASIL LTDA.</v>
          </cell>
          <cell r="H445" t="str">
            <v>B</v>
          </cell>
          <cell r="I445" t="str">
            <v>S</v>
          </cell>
          <cell r="J445">
            <v>24533</v>
          </cell>
          <cell r="K445">
            <v>44915</v>
          </cell>
          <cell r="L445" t="str">
            <v>35221229182018000133550010000245331660677400</v>
          </cell>
          <cell r="M445" t="str">
            <v>35 -  São Paulo</v>
          </cell>
          <cell r="N445">
            <v>1100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29182018000133</v>
          </cell>
          <cell r="G446" t="str">
            <v>MICROPORT SCIENT VASC BRASIL LTDA.</v>
          </cell>
          <cell r="H446" t="str">
            <v>B</v>
          </cell>
          <cell r="I446" t="str">
            <v>S</v>
          </cell>
          <cell r="J446">
            <v>24534</v>
          </cell>
          <cell r="K446">
            <v>44915</v>
          </cell>
          <cell r="L446" t="str">
            <v>35221229182018000133550010000245341981334726</v>
          </cell>
          <cell r="M446" t="str">
            <v>35 -  São Paulo</v>
          </cell>
          <cell r="N446">
            <v>290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29182018000133</v>
          </cell>
          <cell r="G447" t="str">
            <v>MICROPORT SCIENT VASC BRASIL LTDA.</v>
          </cell>
          <cell r="H447" t="str">
            <v>B</v>
          </cell>
          <cell r="I447" t="str">
            <v>S</v>
          </cell>
          <cell r="J447">
            <v>24535</v>
          </cell>
          <cell r="K447">
            <v>44915</v>
          </cell>
          <cell r="L447" t="str">
            <v>35221229182018000133550010000245351664394769</v>
          </cell>
          <cell r="M447" t="str">
            <v>35 -  São Paulo</v>
          </cell>
          <cell r="N447">
            <v>1100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8778201000126</v>
          </cell>
          <cell r="G448" t="str">
            <v>DROGAFONTE LTDA</v>
          </cell>
          <cell r="H448" t="str">
            <v>B</v>
          </cell>
          <cell r="I448" t="str">
            <v>S</v>
          </cell>
          <cell r="J448" t="str">
            <v>000.398.075</v>
          </cell>
          <cell r="K448">
            <v>44916</v>
          </cell>
          <cell r="L448" t="str">
            <v>26221208778201000126550010003980751546236313</v>
          </cell>
          <cell r="M448" t="str">
            <v>26 -  Pernambuco</v>
          </cell>
          <cell r="N448">
            <v>1451.78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8014554000150</v>
          </cell>
          <cell r="G449" t="str">
            <v>MJB COMERCIO DE MAT MEDICO HOSP LTDA</v>
          </cell>
          <cell r="H449" t="str">
            <v>B</v>
          </cell>
          <cell r="I449" t="str">
            <v>S</v>
          </cell>
          <cell r="J449">
            <v>13152</v>
          </cell>
          <cell r="K449">
            <v>44918</v>
          </cell>
          <cell r="L449" t="str">
            <v>26221208014554000150550010000131521210125200</v>
          </cell>
          <cell r="M449" t="str">
            <v>26 -  Pernambuco</v>
          </cell>
          <cell r="N449">
            <v>540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13120044000105</v>
          </cell>
          <cell r="G450" t="str">
            <v>WANDERLEY E REGIS COM.PROD.</v>
          </cell>
          <cell r="H450" t="str">
            <v>B</v>
          </cell>
          <cell r="I450" t="str">
            <v>S</v>
          </cell>
          <cell r="J450" t="str">
            <v>000.009.290</v>
          </cell>
          <cell r="K450">
            <v>44916</v>
          </cell>
          <cell r="L450" t="str">
            <v>26221213120044000105550010000092901103047838</v>
          </cell>
          <cell r="M450" t="str">
            <v>26 -  Pernambuco</v>
          </cell>
          <cell r="N450">
            <v>800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96260369000102</v>
          </cell>
          <cell r="G451" t="str">
            <v>CELMAT</v>
          </cell>
          <cell r="H451" t="str">
            <v>B</v>
          </cell>
          <cell r="I451" t="str">
            <v>S</v>
          </cell>
          <cell r="J451">
            <v>34044</v>
          </cell>
          <cell r="K451">
            <v>44910</v>
          </cell>
          <cell r="L451" t="str">
            <v>35221296260369000102550010000340441289562466</v>
          </cell>
          <cell r="M451" t="str">
            <v>35 -  São Paulo</v>
          </cell>
          <cell r="N451">
            <v>600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19585158000280</v>
          </cell>
          <cell r="G452" t="str">
            <v>CARDINAL HEALTH DO BRASIL LTDA</v>
          </cell>
          <cell r="H452" t="str">
            <v>B</v>
          </cell>
          <cell r="I452" t="str">
            <v>S</v>
          </cell>
          <cell r="J452">
            <v>70029</v>
          </cell>
          <cell r="K452">
            <v>44915</v>
          </cell>
          <cell r="L452" t="str">
            <v>35221219585158000280550010000700291600753074</v>
          </cell>
          <cell r="M452" t="str">
            <v>35 -  São Paulo</v>
          </cell>
          <cell r="N452">
            <v>700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18269125000187</v>
          </cell>
          <cell r="G453" t="str">
            <v>BIOHOSP PRODUTOS HOSPITALARES SA</v>
          </cell>
          <cell r="H453" t="str">
            <v>B</v>
          </cell>
          <cell r="I453" t="str">
            <v>S</v>
          </cell>
          <cell r="J453" t="str">
            <v>000.556.330</v>
          </cell>
          <cell r="K453">
            <v>44916</v>
          </cell>
          <cell r="L453" t="str">
            <v>31221218269125000187550010005563301487738248,</v>
          </cell>
          <cell r="M453" t="str">
            <v>31 -  Minas Gerais</v>
          </cell>
          <cell r="N453">
            <v>20400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58426628000133</v>
          </cell>
          <cell r="G454" t="str">
            <v>SAMTRONIC INDUSTRIA E COMERCIO LTDA</v>
          </cell>
          <cell r="H454" t="str">
            <v>B</v>
          </cell>
          <cell r="I454" t="str">
            <v>S</v>
          </cell>
          <cell r="J454">
            <v>318655</v>
          </cell>
          <cell r="K454">
            <v>44910</v>
          </cell>
          <cell r="L454" t="str">
            <v>35221258426628000133550010003186551248019774</v>
          </cell>
          <cell r="M454" t="str">
            <v>35 -  São Paulo</v>
          </cell>
          <cell r="N454">
            <v>2090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6135469000114</v>
          </cell>
          <cell r="G455" t="str">
            <v>DATRIX INDUST E COME DE PROD HOSP LTDA</v>
          </cell>
          <cell r="H455" t="str">
            <v>B</v>
          </cell>
          <cell r="I455" t="str">
            <v>S</v>
          </cell>
          <cell r="J455" t="str">
            <v>000.009.453</v>
          </cell>
          <cell r="K455">
            <v>44900</v>
          </cell>
          <cell r="L455" t="str">
            <v>35221206135469000114550010000094531700000002</v>
          </cell>
          <cell r="M455" t="str">
            <v>35 -  São Paulo</v>
          </cell>
          <cell r="N455">
            <v>4578.6000000000004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9341616000109</v>
          </cell>
          <cell r="G456" t="str">
            <v>J DE SOUZA SOARES LTDA</v>
          </cell>
          <cell r="H456" t="str">
            <v>B</v>
          </cell>
          <cell r="I456" t="str">
            <v>S</v>
          </cell>
          <cell r="J456" t="str">
            <v>000.000.563</v>
          </cell>
          <cell r="K456">
            <v>44918</v>
          </cell>
          <cell r="L456" t="str">
            <v>26221209341616000109550000000005631100005630</v>
          </cell>
          <cell r="M456" t="str">
            <v>26 -  Pernambuco</v>
          </cell>
          <cell r="N456">
            <v>3900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37844417000140</v>
          </cell>
          <cell r="G457" t="str">
            <v>LOG DIST. DE PRO. HOSP. E HIG. PE. LTDA</v>
          </cell>
          <cell r="H457" t="str">
            <v>B</v>
          </cell>
          <cell r="I457" t="str">
            <v>S</v>
          </cell>
          <cell r="J457" t="str">
            <v>870</v>
          </cell>
          <cell r="K457">
            <v>44917</v>
          </cell>
          <cell r="L457" t="str">
            <v>26221237844417000140550010000008701471798453</v>
          </cell>
          <cell r="M457" t="str">
            <v>26 -  Pernambuco</v>
          </cell>
          <cell r="N457">
            <v>4165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21394493000161</v>
          </cell>
          <cell r="G458" t="str">
            <v>HOSMED DISTRIBUIDORA LTDA</v>
          </cell>
          <cell r="H458" t="str">
            <v>B</v>
          </cell>
          <cell r="I458" t="str">
            <v>S</v>
          </cell>
          <cell r="J458" t="str">
            <v>000.002.035</v>
          </cell>
          <cell r="K458">
            <v>44908</v>
          </cell>
          <cell r="L458" t="str">
            <v>24221221394493000161550010000020351585166345</v>
          </cell>
          <cell r="M458" t="str">
            <v>24 -  Rio Grande do Norte</v>
          </cell>
          <cell r="N458">
            <v>1520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8014554000150</v>
          </cell>
          <cell r="G459" t="str">
            <v>MJB COMERCIO DE MAT MEDICO HOSP LTDA</v>
          </cell>
          <cell r="H459" t="str">
            <v>B</v>
          </cell>
          <cell r="I459" t="str">
            <v>S</v>
          </cell>
          <cell r="J459">
            <v>13161</v>
          </cell>
          <cell r="K459">
            <v>44921</v>
          </cell>
          <cell r="L459" t="str">
            <v>26221208014554000150550010000131611210126280</v>
          </cell>
          <cell r="M459" t="str">
            <v>26 -  Pernambuco</v>
          </cell>
          <cell r="N459">
            <v>350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7160019000144</v>
          </cell>
          <cell r="G460" t="str">
            <v>VITALE COMERCIO LTDA</v>
          </cell>
          <cell r="H460" t="str">
            <v>B</v>
          </cell>
          <cell r="I460" t="str">
            <v>S</v>
          </cell>
          <cell r="J460">
            <v>102637</v>
          </cell>
          <cell r="K460">
            <v>44921</v>
          </cell>
          <cell r="L460" t="str">
            <v>26221207160019000144550010001026371674002901</v>
          </cell>
          <cell r="M460" t="str">
            <v>26 -  Pernambuco</v>
          </cell>
          <cell r="N460">
            <v>310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7160019000144</v>
          </cell>
          <cell r="G461" t="str">
            <v>VITALE COMERCIO LTDA</v>
          </cell>
          <cell r="H461" t="str">
            <v>B</v>
          </cell>
          <cell r="I461" t="str">
            <v>S</v>
          </cell>
          <cell r="J461">
            <v>102626</v>
          </cell>
          <cell r="K461">
            <v>44921</v>
          </cell>
          <cell r="L461" t="str">
            <v>26221207160019000144550010001026261128299368</v>
          </cell>
          <cell r="M461" t="str">
            <v>26 -  Pernambuco</v>
          </cell>
          <cell r="N461">
            <v>310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7160019000144</v>
          </cell>
          <cell r="G462" t="str">
            <v>VITALE COMERCIO LTDA</v>
          </cell>
          <cell r="H462" t="str">
            <v>B</v>
          </cell>
          <cell r="I462" t="str">
            <v>S</v>
          </cell>
          <cell r="J462">
            <v>102631</v>
          </cell>
          <cell r="K462">
            <v>44921</v>
          </cell>
          <cell r="L462" t="str">
            <v>26221207160019000144550010001026311617209221</v>
          </cell>
          <cell r="M462" t="str">
            <v>26 -  Pernambuco</v>
          </cell>
          <cell r="N462">
            <v>310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165933000139</v>
          </cell>
          <cell r="G463" t="str">
            <v>DESCARTEX CONFECCOES E COMERCIO LTDA</v>
          </cell>
          <cell r="H463" t="str">
            <v>B</v>
          </cell>
          <cell r="I463" t="str">
            <v>S</v>
          </cell>
          <cell r="J463" t="str">
            <v>000.033.149</v>
          </cell>
          <cell r="K463">
            <v>44917</v>
          </cell>
          <cell r="L463" t="str">
            <v>26221200165933000139550020000331491367213189</v>
          </cell>
          <cell r="M463" t="str">
            <v>26 -  Pernambuco</v>
          </cell>
          <cell r="N463">
            <v>9630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21596736000144</v>
          </cell>
          <cell r="G464" t="str">
            <v>ULTRAMEGA DIST LTDA</v>
          </cell>
          <cell r="H464" t="str">
            <v>B</v>
          </cell>
          <cell r="I464" t="str">
            <v>S</v>
          </cell>
          <cell r="J464">
            <v>173265</v>
          </cell>
          <cell r="K464">
            <v>44921</v>
          </cell>
          <cell r="L464" t="str">
            <v>26221221596736000144550010531759650201801873</v>
          </cell>
          <cell r="M464" t="str">
            <v>26 -  Pernambuco</v>
          </cell>
          <cell r="N464">
            <v>681.12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50595271000105</v>
          </cell>
          <cell r="G465" t="str">
            <v>BIOTRONIK COMERCIAL MEDICA LTDA</v>
          </cell>
          <cell r="H465" t="str">
            <v>B</v>
          </cell>
          <cell r="I465" t="str">
            <v>S</v>
          </cell>
          <cell r="J465">
            <v>1044181</v>
          </cell>
          <cell r="K465">
            <v>44918</v>
          </cell>
          <cell r="L465" t="str">
            <v>35221250595271000105550030010441811802479274</v>
          </cell>
          <cell r="M465" t="str">
            <v>35 -  São Paulo</v>
          </cell>
          <cell r="N465">
            <v>6903.9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50595271000105</v>
          </cell>
          <cell r="G466" t="str">
            <v>BIOTRONIK COMERCIAL MEDICA LTDA</v>
          </cell>
          <cell r="H466" t="str">
            <v>B</v>
          </cell>
          <cell r="I466" t="str">
            <v>S</v>
          </cell>
          <cell r="J466">
            <v>1044191</v>
          </cell>
          <cell r="K466">
            <v>44918</v>
          </cell>
          <cell r="L466" t="str">
            <v>35221250595271000105550030010441911084658927</v>
          </cell>
          <cell r="M466" t="str">
            <v>35 -  São Paulo</v>
          </cell>
          <cell r="N466">
            <v>6903.9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50595271000105</v>
          </cell>
          <cell r="G467" t="str">
            <v>BIOTRONIK COMERCIAL MEDICA LTDA</v>
          </cell>
          <cell r="H467" t="str">
            <v>B</v>
          </cell>
          <cell r="I467" t="str">
            <v>S</v>
          </cell>
          <cell r="J467">
            <v>1044182</v>
          </cell>
          <cell r="K467">
            <v>44918</v>
          </cell>
          <cell r="L467" t="str">
            <v>35221250595271000105550030010441821133950763</v>
          </cell>
          <cell r="M467" t="str">
            <v>35 -  São Paulo</v>
          </cell>
          <cell r="N467">
            <v>6903.9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50595271000105</v>
          </cell>
          <cell r="G468" t="str">
            <v>BIOTRONIK COMERCIAL MEDICA LTDA</v>
          </cell>
          <cell r="H468" t="str">
            <v>B</v>
          </cell>
          <cell r="I468" t="str">
            <v>S</v>
          </cell>
          <cell r="J468">
            <v>1043893</v>
          </cell>
          <cell r="K468">
            <v>44916</v>
          </cell>
          <cell r="L468" t="str">
            <v>35221250595271000105550030010438931415103100</v>
          </cell>
          <cell r="M468" t="str">
            <v>35 -  São Paulo</v>
          </cell>
          <cell r="N468">
            <v>6903.9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50595271000105</v>
          </cell>
          <cell r="G469" t="str">
            <v>BIOTRONIK COMERCIAL MEDICA LTDA</v>
          </cell>
          <cell r="H469" t="str">
            <v>B</v>
          </cell>
          <cell r="I469" t="str">
            <v>S</v>
          </cell>
          <cell r="J469">
            <v>1043894</v>
          </cell>
          <cell r="K469">
            <v>44916</v>
          </cell>
          <cell r="L469" t="str">
            <v>35221250595271000105550030010438941860734984</v>
          </cell>
          <cell r="M469" t="str">
            <v>35 -  São Paulo</v>
          </cell>
          <cell r="N469">
            <v>6903.9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50595271000105</v>
          </cell>
          <cell r="G470" t="str">
            <v>BIOTRONIK COMERCIAL MEDICA LTDA</v>
          </cell>
          <cell r="H470" t="str">
            <v>B</v>
          </cell>
          <cell r="I470" t="str">
            <v>S</v>
          </cell>
          <cell r="J470">
            <v>1043895</v>
          </cell>
          <cell r="K470">
            <v>44916</v>
          </cell>
          <cell r="L470" t="str">
            <v>35221250595271000105550030010438951209945880</v>
          </cell>
          <cell r="M470" t="str">
            <v>35 -  São Paulo</v>
          </cell>
          <cell r="N470">
            <v>4992.49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50595271000105</v>
          </cell>
          <cell r="G471" t="str">
            <v>BIOTRONIK COMERCIAL MEDICA LTDA</v>
          </cell>
          <cell r="H471" t="str">
            <v>B</v>
          </cell>
          <cell r="I471" t="str">
            <v>S</v>
          </cell>
          <cell r="J471">
            <v>1043564</v>
          </cell>
          <cell r="K471">
            <v>44914</v>
          </cell>
          <cell r="L471" t="str">
            <v>35221250595271000105550030010435641364162522</v>
          </cell>
          <cell r="M471" t="str">
            <v>35 -  São Paulo</v>
          </cell>
          <cell r="N471">
            <v>6903.9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50595271000105</v>
          </cell>
          <cell r="G472" t="str">
            <v>BIOTRONIK COMERCIAL MEDICA LTDA</v>
          </cell>
          <cell r="H472" t="str">
            <v>B</v>
          </cell>
          <cell r="I472" t="str">
            <v>S</v>
          </cell>
          <cell r="J472">
            <v>1043568</v>
          </cell>
          <cell r="K472">
            <v>44914</v>
          </cell>
          <cell r="L472" t="str">
            <v>35221250595271000105550030010435681731661640</v>
          </cell>
          <cell r="M472" t="str">
            <v>35 -  São Paulo</v>
          </cell>
          <cell r="N472">
            <v>4992.49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50595271000105</v>
          </cell>
          <cell r="G473" t="str">
            <v>BIOTRONIK COMERCIAL MEDICA LTDA</v>
          </cell>
          <cell r="H473" t="str">
            <v>B</v>
          </cell>
          <cell r="I473" t="str">
            <v>S</v>
          </cell>
          <cell r="J473">
            <v>1043566</v>
          </cell>
          <cell r="K473">
            <v>44914</v>
          </cell>
          <cell r="L473" t="str">
            <v>35221250595271000105550030010435661948643231</v>
          </cell>
          <cell r="M473" t="str">
            <v>35 -  São Paulo</v>
          </cell>
          <cell r="N473">
            <v>6903.9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50595271000105</v>
          </cell>
          <cell r="G474" t="str">
            <v>BIOTRONIK COMERCIAL MEDICA LTDA</v>
          </cell>
          <cell r="H474" t="str">
            <v>B</v>
          </cell>
          <cell r="I474" t="str">
            <v>S</v>
          </cell>
          <cell r="J474">
            <v>1043563</v>
          </cell>
          <cell r="K474">
            <v>44914</v>
          </cell>
          <cell r="L474" t="str">
            <v>35221250595271000105550030010435631916898305</v>
          </cell>
          <cell r="M474" t="str">
            <v>35 -  São Paulo</v>
          </cell>
          <cell r="N474">
            <v>6903.9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50595271000105</v>
          </cell>
          <cell r="G475" t="str">
            <v>BIOTRONIK COMERCIAL MEDICA LTDA</v>
          </cell>
          <cell r="H475" t="str">
            <v>B</v>
          </cell>
          <cell r="I475" t="str">
            <v>S</v>
          </cell>
          <cell r="J475">
            <v>1043561</v>
          </cell>
          <cell r="K475">
            <v>44914</v>
          </cell>
          <cell r="L475" t="str">
            <v>35221250595271000105550030010435611023374099</v>
          </cell>
          <cell r="M475" t="str">
            <v>35 -  São Paulo</v>
          </cell>
          <cell r="N475">
            <v>6903.9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50595271000105</v>
          </cell>
          <cell r="G476" t="str">
            <v>BIOTRONIK COMERCIAL MEDICA LTDA</v>
          </cell>
          <cell r="H476" t="str">
            <v>B</v>
          </cell>
          <cell r="I476" t="str">
            <v>S</v>
          </cell>
          <cell r="J476">
            <v>1044178</v>
          </cell>
          <cell r="K476">
            <v>44918</v>
          </cell>
          <cell r="L476" t="str">
            <v>35221250595271000105550030010441781515598616</v>
          </cell>
          <cell r="M476" t="str">
            <v>35 -  São Paulo</v>
          </cell>
          <cell r="N476">
            <v>6903.9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1440590000136</v>
          </cell>
          <cell r="G477" t="str">
            <v>FRESENIUS MEDICAL CARE</v>
          </cell>
          <cell r="H477" t="str">
            <v>B</v>
          </cell>
          <cell r="I477" t="str">
            <v>S</v>
          </cell>
          <cell r="J477">
            <v>1738898</v>
          </cell>
          <cell r="K477">
            <v>44915</v>
          </cell>
          <cell r="L477" t="str">
            <v>35221201440590000136550000017388981131596798</v>
          </cell>
          <cell r="M477" t="str">
            <v>35 -  São Paulo</v>
          </cell>
          <cell r="N477">
            <v>10535.28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1437707000122</v>
          </cell>
          <cell r="G478" t="str">
            <v>SCITECH MEDICAL</v>
          </cell>
          <cell r="H478" t="str">
            <v>B</v>
          </cell>
          <cell r="I478" t="str">
            <v>S</v>
          </cell>
          <cell r="J478">
            <v>319707</v>
          </cell>
          <cell r="K478">
            <v>44921</v>
          </cell>
          <cell r="L478" t="str">
            <v>52221201437707000122550550003197071433471240</v>
          </cell>
          <cell r="M478" t="str">
            <v>52 -  Goiás</v>
          </cell>
          <cell r="N478">
            <v>1050</v>
          </cell>
        </row>
        <row r="479">
          <cell r="C479" t="str">
            <v>HOSPITAL MESTRE VITALINO</v>
          </cell>
          <cell r="E479" t="str">
            <v>3.12 - Material Hospitalar</v>
          </cell>
          <cell r="F479">
            <v>1513946000114</v>
          </cell>
          <cell r="G479" t="str">
            <v>BOSTON SCIENTIFIC DO BRASIL LTDA</v>
          </cell>
          <cell r="H479" t="str">
            <v>B</v>
          </cell>
          <cell r="I479" t="str">
            <v>S</v>
          </cell>
          <cell r="J479">
            <v>2718299</v>
          </cell>
          <cell r="K479">
            <v>44921</v>
          </cell>
          <cell r="L479" t="str">
            <v>35221201513946000114550030027182991027475885</v>
          </cell>
          <cell r="M479" t="str">
            <v>35 -  São Paulo</v>
          </cell>
          <cell r="N479">
            <v>1368.82</v>
          </cell>
        </row>
        <row r="480">
          <cell r="C480" t="str">
            <v>HOSPITAL MESTRE VITALINO</v>
          </cell>
          <cell r="E480" t="str">
            <v>3.12 - Material Hospitalar</v>
          </cell>
          <cell r="F480">
            <v>1513946000114</v>
          </cell>
          <cell r="G480" t="str">
            <v>BOSTON SCIENTIFIC DO BRASIL LTDA</v>
          </cell>
          <cell r="H480" t="str">
            <v>B</v>
          </cell>
          <cell r="I480" t="str">
            <v>S</v>
          </cell>
          <cell r="J480">
            <v>2718297</v>
          </cell>
          <cell r="K480">
            <v>44921</v>
          </cell>
          <cell r="L480" t="str">
            <v>35221201513946000114550030027182971027475864</v>
          </cell>
          <cell r="M480" t="str">
            <v>35 -  São Paulo</v>
          </cell>
          <cell r="N480">
            <v>1368.82</v>
          </cell>
        </row>
        <row r="481">
          <cell r="C481" t="str">
            <v>HOSPITAL MESTRE VITALINO</v>
          </cell>
          <cell r="E481" t="str">
            <v>3.12 - Material Hospitalar</v>
          </cell>
          <cell r="F481">
            <v>1513946000114</v>
          </cell>
          <cell r="G481" t="str">
            <v>BOSTON SCIENTIFIC DO BRASIL LTDA</v>
          </cell>
          <cell r="H481" t="str">
            <v>B</v>
          </cell>
          <cell r="I481" t="str">
            <v>S</v>
          </cell>
          <cell r="J481">
            <v>2718300</v>
          </cell>
          <cell r="K481">
            <v>44921</v>
          </cell>
          <cell r="L481" t="str">
            <v>35221201513946000114550030027183001027475896</v>
          </cell>
          <cell r="M481" t="str">
            <v>35 -  São Paulo</v>
          </cell>
          <cell r="N481">
            <v>2200</v>
          </cell>
        </row>
        <row r="482">
          <cell r="C482" t="str">
            <v>HOSPITAL MESTRE VITALINO</v>
          </cell>
          <cell r="E482" t="str">
            <v>3.12 - Material Hospitalar</v>
          </cell>
          <cell r="F482">
            <v>1513946000114</v>
          </cell>
          <cell r="G482" t="str">
            <v>BOSTON SCIENTIFIC DO BRASIL LTDA</v>
          </cell>
          <cell r="H482" t="str">
            <v>B</v>
          </cell>
          <cell r="I482" t="str">
            <v>S</v>
          </cell>
          <cell r="J482">
            <v>2718298</v>
          </cell>
          <cell r="K482">
            <v>44921</v>
          </cell>
          <cell r="L482" t="str">
            <v>35221201513946000114550030027182981027475870</v>
          </cell>
          <cell r="M482" t="str">
            <v>35 -  São Paulo</v>
          </cell>
          <cell r="N482">
            <v>1368.82</v>
          </cell>
        </row>
        <row r="483">
          <cell r="C483" t="str">
            <v>HOSPITAL MESTRE VITALINO</v>
          </cell>
          <cell r="E483" t="str">
            <v>3.12 - Material Hospitalar</v>
          </cell>
          <cell r="F483">
            <v>1513946000114</v>
          </cell>
          <cell r="G483" t="str">
            <v>BOSTON SCIENTIFIC DO BRASIL LTDA</v>
          </cell>
          <cell r="H483" t="str">
            <v>B</v>
          </cell>
          <cell r="I483" t="str">
            <v>S</v>
          </cell>
          <cell r="J483" t="str">
            <v>2718301</v>
          </cell>
          <cell r="K483">
            <v>44921</v>
          </cell>
          <cell r="L483" t="str">
            <v>35221201513946000114550030027183011027475907</v>
          </cell>
          <cell r="M483" t="str">
            <v>35 -  São Paulo</v>
          </cell>
          <cell r="N483">
            <v>1100</v>
          </cell>
        </row>
        <row r="484">
          <cell r="C484" t="str">
            <v>HOSPITAL MESTRE VITALINO</v>
          </cell>
          <cell r="E484" t="str">
            <v>3.12 - Material Hospitalar</v>
          </cell>
          <cell r="F484">
            <v>1513946000114</v>
          </cell>
          <cell r="G484" t="str">
            <v>BOSTON SCIENTIFIC DO BRASIL LTDA</v>
          </cell>
          <cell r="H484" t="str">
            <v>B</v>
          </cell>
          <cell r="I484" t="str">
            <v>S</v>
          </cell>
          <cell r="J484">
            <v>2718252</v>
          </cell>
          <cell r="K484">
            <v>44921</v>
          </cell>
          <cell r="L484" t="str">
            <v>35221201513946000114550030027185221027475412</v>
          </cell>
          <cell r="M484" t="str">
            <v>35 -  São Paulo</v>
          </cell>
          <cell r="N484">
            <v>1637.64</v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1513946000114</v>
          </cell>
          <cell r="G485" t="str">
            <v>BOSTON SCIENTIFIC DO BRASIL LTDA</v>
          </cell>
          <cell r="H485" t="str">
            <v>B</v>
          </cell>
          <cell r="I485" t="str">
            <v>S</v>
          </cell>
          <cell r="J485">
            <v>2718255</v>
          </cell>
          <cell r="K485">
            <v>44921</v>
          </cell>
          <cell r="L485" t="str">
            <v>35221201513946000114550030271882551027475449</v>
          </cell>
          <cell r="M485" t="str">
            <v>35 -  São Paulo</v>
          </cell>
          <cell r="N485">
            <v>1100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1513946000114</v>
          </cell>
          <cell r="G486" t="str">
            <v>BOSTON SCIENTIFIC DO BRASIL LTDA</v>
          </cell>
          <cell r="H486" t="str">
            <v>B</v>
          </cell>
          <cell r="I486" t="str">
            <v>S</v>
          </cell>
          <cell r="J486">
            <v>2718251</v>
          </cell>
          <cell r="K486">
            <v>44921</v>
          </cell>
          <cell r="L486" t="str">
            <v>35221201513946000114550030027182511027475407</v>
          </cell>
          <cell r="M486" t="str">
            <v>35 -  São Paulo</v>
          </cell>
          <cell r="N486">
            <v>1100</v>
          </cell>
        </row>
        <row r="487">
          <cell r="C487" t="str">
            <v>HOSPITAL MESTRE VITALINO</v>
          </cell>
          <cell r="E487" t="str">
            <v>3.12 - Material Hospitalar</v>
          </cell>
          <cell r="F487">
            <v>1513946000114</v>
          </cell>
          <cell r="G487" t="str">
            <v>BOSTON SCIENTIFIC DO BRASIL LTDA</v>
          </cell>
          <cell r="H487" t="str">
            <v>B</v>
          </cell>
          <cell r="I487" t="str">
            <v>S</v>
          </cell>
          <cell r="J487">
            <v>2718256</v>
          </cell>
          <cell r="K487">
            <v>44921</v>
          </cell>
          <cell r="L487" t="str">
            <v>35221201513946000145500030027182561027475454</v>
          </cell>
          <cell r="M487" t="str">
            <v>35 -  São Paulo</v>
          </cell>
          <cell r="N487">
            <v>2200</v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1513946000114</v>
          </cell>
          <cell r="G488" t="str">
            <v>BOSTON SCIENTIFIC DO BRASIL LTDA</v>
          </cell>
          <cell r="H488" t="str">
            <v>B</v>
          </cell>
          <cell r="I488" t="str">
            <v>S</v>
          </cell>
          <cell r="J488">
            <v>2718257</v>
          </cell>
          <cell r="K488">
            <v>44921</v>
          </cell>
          <cell r="L488" t="str">
            <v>35221201513946000114550030027182571027475460</v>
          </cell>
          <cell r="M488" t="str">
            <v>35 -  São Paulo</v>
          </cell>
          <cell r="N488">
            <v>537.64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1513946000114</v>
          </cell>
          <cell r="G489" t="str">
            <v>BOSTON SCIENTIFIC DO BRASIL LTDA</v>
          </cell>
          <cell r="H489" t="str">
            <v>B</v>
          </cell>
          <cell r="I489" t="str">
            <v>S</v>
          </cell>
          <cell r="J489">
            <v>2718250</v>
          </cell>
          <cell r="K489">
            <v>44921</v>
          </cell>
          <cell r="L489" t="str">
            <v>35221201513946000114550030027182501027475396</v>
          </cell>
          <cell r="M489" t="str">
            <v>35 -  São Paulo</v>
          </cell>
          <cell r="N489">
            <v>537.64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1513946000114</v>
          </cell>
          <cell r="G490" t="str">
            <v>BOSTON SCIENTIFIC DO BRASIL LTDA</v>
          </cell>
          <cell r="H490" t="str">
            <v>B</v>
          </cell>
          <cell r="I490" t="str">
            <v>S</v>
          </cell>
          <cell r="J490">
            <v>2718254</v>
          </cell>
          <cell r="K490">
            <v>44921</v>
          </cell>
          <cell r="L490" t="str">
            <v>35221201513946000114550030027182541027475433</v>
          </cell>
          <cell r="M490" t="str">
            <v>35 -  São Paulo</v>
          </cell>
          <cell r="N490">
            <v>1100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1513946000114</v>
          </cell>
          <cell r="G491" t="str">
            <v>BOSTON SCIENTIFIC DO BRASIL LTDA</v>
          </cell>
          <cell r="H491" t="str">
            <v>B</v>
          </cell>
          <cell r="I491" t="str">
            <v>S</v>
          </cell>
          <cell r="J491">
            <v>2718253</v>
          </cell>
          <cell r="K491">
            <v>44921</v>
          </cell>
          <cell r="L491" t="str">
            <v>35221201513946000114550030027182531027475428</v>
          </cell>
          <cell r="M491" t="str">
            <v>35 -  São Paulo</v>
          </cell>
          <cell r="N491">
            <v>268.82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4614288000145</v>
          </cell>
          <cell r="G492" t="str">
            <v>DISK LIFE COM. DE PROD. CIRURGICOS LTDA</v>
          </cell>
          <cell r="H492" t="str">
            <v>B</v>
          </cell>
          <cell r="I492" t="str">
            <v>S</v>
          </cell>
          <cell r="J492">
            <v>6153</v>
          </cell>
          <cell r="K492">
            <v>44918</v>
          </cell>
          <cell r="L492" t="str">
            <v>26221204614288000145550010000061531172849740</v>
          </cell>
          <cell r="M492" t="str">
            <v>26 -  Pernambuco</v>
          </cell>
          <cell r="N492">
            <v>4150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4614288000145</v>
          </cell>
          <cell r="G493" t="str">
            <v>DISK LIFE COM. DE PROD. CIRURGICOS LTDA</v>
          </cell>
          <cell r="H493" t="str">
            <v>B</v>
          </cell>
          <cell r="I493" t="str">
            <v>S</v>
          </cell>
          <cell r="J493">
            <v>6154</v>
          </cell>
          <cell r="K493">
            <v>44918</v>
          </cell>
          <cell r="L493" t="str">
            <v>26221204614288000145550010000061541359037305</v>
          </cell>
          <cell r="M493" t="str">
            <v>26 -  Pernambuco</v>
          </cell>
          <cell r="N493">
            <v>31383.5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11206099000441</v>
          </cell>
          <cell r="G494" t="str">
            <v>SUPERMED COM E IMP DE PROD MEDICOS LTDA</v>
          </cell>
          <cell r="H494" t="str">
            <v>B</v>
          </cell>
          <cell r="I494" t="str">
            <v>S</v>
          </cell>
          <cell r="J494">
            <v>448447</v>
          </cell>
          <cell r="K494">
            <v>44909</v>
          </cell>
          <cell r="L494" t="str">
            <v>35221211206099000441550010004484471000606620</v>
          </cell>
          <cell r="M494" t="str">
            <v>35 -  São Paulo</v>
          </cell>
          <cell r="N494">
            <v>3649.3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14722938000120</v>
          </cell>
          <cell r="G495" t="str">
            <v>PROCIFAR DISTRIB DE MATERIAL HOSP SA</v>
          </cell>
          <cell r="H495" t="str">
            <v>B</v>
          </cell>
          <cell r="I495" t="str">
            <v>S</v>
          </cell>
          <cell r="J495">
            <v>2894731</v>
          </cell>
          <cell r="K495">
            <v>44916</v>
          </cell>
          <cell r="L495" t="str">
            <v>29221214722938000120550010028947311127492164</v>
          </cell>
          <cell r="M495" t="str">
            <v>29 -  Bahia</v>
          </cell>
          <cell r="N495">
            <v>7200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14722938000120</v>
          </cell>
          <cell r="G496" t="str">
            <v>PROCIFAR DISTRIB DE MATERIAL HOSP SA</v>
          </cell>
          <cell r="H496" t="str">
            <v>B</v>
          </cell>
          <cell r="I496" t="str">
            <v>S</v>
          </cell>
          <cell r="J496">
            <v>2894851</v>
          </cell>
          <cell r="K496">
            <v>44917</v>
          </cell>
          <cell r="L496" t="str">
            <v>29221214722938000120550010028948511663891100</v>
          </cell>
          <cell r="M496" t="str">
            <v>29 -  Bahia</v>
          </cell>
          <cell r="N496">
            <v>628.11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41543461000198</v>
          </cell>
          <cell r="G497" t="str">
            <v>TOP MED COMER ATAC DE FARD PROF EIRELLI</v>
          </cell>
          <cell r="H497" t="str">
            <v>B</v>
          </cell>
          <cell r="I497" t="str">
            <v>S</v>
          </cell>
          <cell r="J497">
            <v>932</v>
          </cell>
          <cell r="K497">
            <v>44918</v>
          </cell>
          <cell r="L497" t="str">
            <v>29221241543461000198550010000009321000062765</v>
          </cell>
          <cell r="M497" t="str">
            <v>29 -  Bahia</v>
          </cell>
          <cell r="N497">
            <v>719.2</v>
          </cell>
        </row>
        <row r="498">
          <cell r="C498" t="str">
            <v>HOSPITAL MESTRE VITALINO</v>
          </cell>
          <cell r="E498" t="str">
            <v>3.12 - Material Hospitalar</v>
          </cell>
          <cell r="F498">
            <v>41543461000198</v>
          </cell>
          <cell r="G498" t="str">
            <v>TOP MED COMER ATAC DE FARD PROF EIRELLI</v>
          </cell>
          <cell r="H498" t="str">
            <v>B</v>
          </cell>
          <cell r="I498" t="str">
            <v>S</v>
          </cell>
          <cell r="J498">
            <v>917</v>
          </cell>
          <cell r="K498">
            <v>44918</v>
          </cell>
          <cell r="L498" t="str">
            <v>29221241543461000198550010000009321000062765</v>
          </cell>
          <cell r="M498" t="str">
            <v>29 -  Bahia</v>
          </cell>
          <cell r="N498">
            <v>14700</v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11872656000110</v>
          </cell>
          <cell r="G499" t="str">
            <v>HDL LOGISTICA HOSPITALAR LTDA.</v>
          </cell>
          <cell r="H499" t="str">
            <v>B</v>
          </cell>
          <cell r="I499" t="str">
            <v>S</v>
          </cell>
          <cell r="J499">
            <v>387554</v>
          </cell>
          <cell r="K499">
            <v>44916</v>
          </cell>
          <cell r="L499" t="str">
            <v>31221211872656000110550010003875541336272049</v>
          </cell>
          <cell r="M499" t="str">
            <v>31 -  Minas Gerais</v>
          </cell>
          <cell r="N499">
            <v>1269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9341616000109</v>
          </cell>
          <cell r="G500" t="str">
            <v>J DE SOUZA SOARES LTDA</v>
          </cell>
          <cell r="H500" t="str">
            <v>B</v>
          </cell>
          <cell r="I500" t="str">
            <v>S</v>
          </cell>
          <cell r="J500" t="str">
            <v>000.000.577</v>
          </cell>
          <cell r="K500">
            <v>44922</v>
          </cell>
          <cell r="L500" t="str">
            <v>26221209341616000109550000000005771100005776</v>
          </cell>
          <cell r="M500" t="str">
            <v>26 -  Pernambuco</v>
          </cell>
          <cell r="N500">
            <v>5200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11872656000200</v>
          </cell>
          <cell r="G501" t="str">
            <v>HDL LOGISTICA HOSPITALAR LTDA.</v>
          </cell>
          <cell r="H501" t="str">
            <v>B</v>
          </cell>
          <cell r="I501" t="str">
            <v>S</v>
          </cell>
          <cell r="J501">
            <v>45285</v>
          </cell>
          <cell r="K501">
            <v>44916</v>
          </cell>
          <cell r="L501" t="str">
            <v>35221211872656000200550010000452851896181967</v>
          </cell>
          <cell r="M501" t="str">
            <v>35 -  São Paulo</v>
          </cell>
          <cell r="N501">
            <v>35.94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44734671000151</v>
          </cell>
          <cell r="G502" t="str">
            <v>CRISTALIA PROD QUIM FARMACEUTICOS LTDA</v>
          </cell>
          <cell r="H502" t="str">
            <v>B</v>
          </cell>
          <cell r="I502" t="str">
            <v>S</v>
          </cell>
          <cell r="J502">
            <v>3490299</v>
          </cell>
          <cell r="K502">
            <v>44917</v>
          </cell>
          <cell r="L502" t="str">
            <v>35221244734671000151550100034902991805054240</v>
          </cell>
          <cell r="M502" t="str">
            <v>35 -  São Paulo</v>
          </cell>
          <cell r="N502">
            <v>3417.6</v>
          </cell>
        </row>
        <row r="503">
          <cell r="C503" t="str">
            <v>HOSPITAL MESTRE VITALINO</v>
          </cell>
          <cell r="E503" t="str">
            <v>3.12 - Material Hospitalar</v>
          </cell>
          <cell r="F503">
            <v>10779833000156</v>
          </cell>
          <cell r="G503" t="str">
            <v>MEDICAL MERCANTIL DE APARELHAGEM MEDICA</v>
          </cell>
          <cell r="H503" t="str">
            <v>B</v>
          </cell>
          <cell r="I503" t="str">
            <v>S</v>
          </cell>
          <cell r="J503">
            <v>567094</v>
          </cell>
          <cell r="K503">
            <v>44918</v>
          </cell>
          <cell r="L503" t="str">
            <v>26221210779833000156550010005670941569116000</v>
          </cell>
          <cell r="M503" t="str">
            <v>26 -  Pernambuco</v>
          </cell>
          <cell r="N503">
            <v>2555.9</v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12420164001048</v>
          </cell>
          <cell r="G504" t="str">
            <v>CM HOSPITALAR S A</v>
          </cell>
          <cell r="H504" t="str">
            <v>B</v>
          </cell>
          <cell r="I504" t="str">
            <v>S</v>
          </cell>
          <cell r="J504">
            <v>155343</v>
          </cell>
          <cell r="K504">
            <v>44922</v>
          </cell>
          <cell r="L504" t="str">
            <v>26221212420164001048550010001553431476333000</v>
          </cell>
          <cell r="M504" t="str">
            <v>26 -  Pernambuco</v>
          </cell>
          <cell r="N504">
            <v>2259.36</v>
          </cell>
        </row>
        <row r="505">
          <cell r="C505" t="str">
            <v>HOSPITAL MESTRE VITALINO</v>
          </cell>
          <cell r="E505" t="str">
            <v>3.12 - Material Hospitalar</v>
          </cell>
          <cell r="F505">
            <v>12040718000190</v>
          </cell>
          <cell r="G505" t="str">
            <v>GRADUAL COMERCIO E SERVICOS EIRELI</v>
          </cell>
          <cell r="H505" t="str">
            <v>B</v>
          </cell>
          <cell r="I505" t="str">
            <v>S</v>
          </cell>
          <cell r="J505">
            <v>15979</v>
          </cell>
          <cell r="K505">
            <v>44917</v>
          </cell>
          <cell r="L505" t="str">
            <v>25221212040718000190550010000159791111135460</v>
          </cell>
          <cell r="M505" t="str">
            <v>25 -  Paraíba</v>
          </cell>
          <cell r="N505">
            <v>3300</v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8778201000126</v>
          </cell>
          <cell r="G506" t="str">
            <v>DROGAFONTE LTDA</v>
          </cell>
          <cell r="H506" t="str">
            <v>B</v>
          </cell>
          <cell r="I506" t="str">
            <v>S</v>
          </cell>
          <cell r="J506" t="str">
            <v>000.398.163</v>
          </cell>
          <cell r="K506">
            <v>44917</v>
          </cell>
          <cell r="L506" t="str">
            <v>26221208778201000126550010003981631545129267</v>
          </cell>
          <cell r="M506" t="str">
            <v>26 -  Pernambuco</v>
          </cell>
          <cell r="N506">
            <v>38834.46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8014554000150</v>
          </cell>
          <cell r="G507" t="str">
            <v>MJB COMERCIO DE MAT MEDICO HOSP LTDA</v>
          </cell>
          <cell r="H507" t="str">
            <v>B</v>
          </cell>
          <cell r="I507" t="str">
            <v>S</v>
          </cell>
          <cell r="J507">
            <v>13163</v>
          </cell>
          <cell r="K507">
            <v>44922</v>
          </cell>
          <cell r="L507" t="str">
            <v>26221208014554000150550010000131631210126285</v>
          </cell>
          <cell r="M507" t="str">
            <v>26 -  Pernambuco</v>
          </cell>
          <cell r="N507">
            <v>2580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8014554000150</v>
          </cell>
          <cell r="G508" t="str">
            <v>MJB COMERCIO DE MAT MEDICO HOSP LTDA</v>
          </cell>
          <cell r="H508" t="str">
            <v>B</v>
          </cell>
          <cell r="I508" t="str">
            <v>S</v>
          </cell>
          <cell r="J508">
            <v>13162</v>
          </cell>
          <cell r="K508">
            <v>44922</v>
          </cell>
          <cell r="L508" t="str">
            <v>26221208014554000150550010000131621210126288</v>
          </cell>
          <cell r="M508" t="str">
            <v>26 -  Pernambuco</v>
          </cell>
          <cell r="N508">
            <v>4880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8014554000150</v>
          </cell>
          <cell r="G509" t="str">
            <v>MJB COMERCIO DE MAT MEDICO HOSP LTDA</v>
          </cell>
          <cell r="H509" t="str">
            <v>B</v>
          </cell>
          <cell r="I509" t="str">
            <v>S</v>
          </cell>
          <cell r="J509">
            <v>13165</v>
          </cell>
          <cell r="K509">
            <v>44922</v>
          </cell>
          <cell r="L509" t="str">
            <v>26221208014554000150550010000131651210126280</v>
          </cell>
          <cell r="M509" t="str">
            <v>26 -  Pernambuco</v>
          </cell>
          <cell r="N509">
            <v>4980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8014554000150</v>
          </cell>
          <cell r="G510" t="str">
            <v>MJB COMERCIO DE MAT MEDICO HOSP LTDA</v>
          </cell>
          <cell r="H510" t="str">
            <v>B</v>
          </cell>
          <cell r="I510" t="str">
            <v>S</v>
          </cell>
          <cell r="J510">
            <v>13164</v>
          </cell>
          <cell r="K510">
            <v>44922</v>
          </cell>
          <cell r="L510" t="str">
            <v>26221208014554000150550010000131651210126280</v>
          </cell>
          <cell r="M510" t="str">
            <v>26 -  Pernambuco</v>
          </cell>
          <cell r="N510">
            <v>4630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7160019000144</v>
          </cell>
          <cell r="G511" t="str">
            <v>VITALE COMERCIO LTDA</v>
          </cell>
          <cell r="H511" t="str">
            <v>B</v>
          </cell>
          <cell r="I511" t="str">
            <v>S</v>
          </cell>
          <cell r="J511">
            <v>102819</v>
          </cell>
          <cell r="K511">
            <v>44923</v>
          </cell>
          <cell r="L511" t="str">
            <v>26221207160019000144550010001028191023431610</v>
          </cell>
          <cell r="M511" t="str">
            <v>26 -  Pernambuco</v>
          </cell>
          <cell r="N511">
            <v>310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7160019000144</v>
          </cell>
          <cell r="G512" t="str">
            <v>VITALE COMERCIO LTDA</v>
          </cell>
          <cell r="H512" t="str">
            <v>B</v>
          </cell>
          <cell r="I512" t="str">
            <v>S</v>
          </cell>
          <cell r="J512">
            <v>102823</v>
          </cell>
          <cell r="K512">
            <v>44923</v>
          </cell>
          <cell r="L512" t="str">
            <v>26221207160019000144550010001028231827438633</v>
          </cell>
          <cell r="M512" t="str">
            <v>26 -  Pernambuco</v>
          </cell>
          <cell r="N512">
            <v>1250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50595271000105</v>
          </cell>
          <cell r="G513" t="str">
            <v>BIOTRONIK COMERCIAL MEDICA LTDA</v>
          </cell>
          <cell r="H513" t="str">
            <v>B</v>
          </cell>
          <cell r="I513" t="str">
            <v>S</v>
          </cell>
          <cell r="J513">
            <v>1043565</v>
          </cell>
          <cell r="K513">
            <v>44914</v>
          </cell>
          <cell r="L513" t="str">
            <v>35221250595271000105550030010435651389454745</v>
          </cell>
          <cell r="M513" t="str">
            <v>35 -  São Paulo</v>
          </cell>
          <cell r="N513">
            <v>7030.79</v>
          </cell>
        </row>
        <row r="514">
          <cell r="C514" t="str">
            <v>HOSPITAL MESTRE VITALINO</v>
          </cell>
          <cell r="E514" t="str">
            <v>3.12 - Material Hospitalar</v>
          </cell>
          <cell r="F514">
            <v>9342946000100</v>
          </cell>
          <cell r="G514" t="str">
            <v>PRIME MEDICAL COMERCIO DE MATERIAL</v>
          </cell>
          <cell r="H514" t="str">
            <v>B</v>
          </cell>
          <cell r="I514" t="str">
            <v>S</v>
          </cell>
          <cell r="J514">
            <v>163230</v>
          </cell>
          <cell r="K514">
            <v>44923</v>
          </cell>
          <cell r="L514" t="str">
            <v>29221209342946000100550020001632301272617546</v>
          </cell>
          <cell r="M514" t="str">
            <v>29 -  Bahia</v>
          </cell>
          <cell r="N514">
            <v>610</v>
          </cell>
        </row>
        <row r="515">
          <cell r="C515" t="str">
            <v>HOSPITAL MESTRE VITALINO</v>
          </cell>
          <cell r="E515" t="str">
            <v>3.12 - Material Hospitalar</v>
          </cell>
          <cell r="F515">
            <v>1513946000114</v>
          </cell>
          <cell r="G515" t="str">
            <v>BOSTON SCIENTIFIC DO BRASIL LTDA</v>
          </cell>
          <cell r="H515" t="str">
            <v>B</v>
          </cell>
          <cell r="I515" t="str">
            <v>S</v>
          </cell>
          <cell r="J515">
            <v>2719853</v>
          </cell>
          <cell r="K515">
            <v>44923</v>
          </cell>
          <cell r="L515" t="str">
            <v>35221201513946000114550030027198531027493504</v>
          </cell>
          <cell r="M515" t="str">
            <v>35 -  São Paulo</v>
          </cell>
          <cell r="N515">
            <v>1368.82</v>
          </cell>
        </row>
        <row r="516">
          <cell r="C516" t="str">
            <v>HOSPITAL MESTRE VITALINO</v>
          </cell>
          <cell r="E516" t="str">
            <v>3.12 - Material Hospitalar</v>
          </cell>
          <cell r="F516">
            <v>1513946000114</v>
          </cell>
          <cell r="G516" t="str">
            <v>BOSTON SCIENTIFIC DO BRASIL LTDA</v>
          </cell>
          <cell r="H516" t="str">
            <v>B</v>
          </cell>
          <cell r="I516" t="str">
            <v>S</v>
          </cell>
          <cell r="J516">
            <v>2718491</v>
          </cell>
          <cell r="K516">
            <v>44922</v>
          </cell>
          <cell r="L516" t="str">
            <v>35221201513946000114550030027184911027478046</v>
          </cell>
          <cell r="M516" t="str">
            <v>35 -  São Paulo</v>
          </cell>
          <cell r="N516">
            <v>2737.64</v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1513946000114</v>
          </cell>
          <cell r="G517" t="str">
            <v>BOSTON SCIENTIFIC DO BRASIL LTDA</v>
          </cell>
          <cell r="H517" t="str">
            <v>B</v>
          </cell>
          <cell r="I517" t="str">
            <v>S</v>
          </cell>
          <cell r="J517">
            <v>2718495</v>
          </cell>
          <cell r="K517">
            <v>44922</v>
          </cell>
          <cell r="L517" t="str">
            <v>35221201513946000114550030027184951027478088</v>
          </cell>
          <cell r="M517" t="str">
            <v>35 -  São Paulo</v>
          </cell>
          <cell r="N517">
            <v>268.82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1513946000114</v>
          </cell>
          <cell r="G518" t="str">
            <v>BOSTON SCIENTIFIC DO BRASIL LTDA</v>
          </cell>
          <cell r="H518" t="str">
            <v>B</v>
          </cell>
          <cell r="I518" t="str">
            <v>S</v>
          </cell>
          <cell r="J518">
            <v>2718494</v>
          </cell>
          <cell r="K518">
            <v>44922</v>
          </cell>
          <cell r="L518" t="str">
            <v>35221201513946000114550030027184941027478072</v>
          </cell>
          <cell r="M518" t="str">
            <v>35 -  São Paulo</v>
          </cell>
          <cell r="N518">
            <v>1100</v>
          </cell>
        </row>
        <row r="519">
          <cell r="C519" t="str">
            <v>HOSPITAL MESTRE VITALINO</v>
          </cell>
          <cell r="E519" t="str">
            <v>3.12 - Material Hospitalar</v>
          </cell>
          <cell r="F519">
            <v>1513946000114</v>
          </cell>
          <cell r="G519" t="str">
            <v>BOSTON SCIENTIFIC DO BRASIL LTDA</v>
          </cell>
          <cell r="H519" t="str">
            <v>B</v>
          </cell>
          <cell r="I519" t="str">
            <v>S</v>
          </cell>
          <cell r="J519">
            <v>2718595</v>
          </cell>
          <cell r="K519">
            <v>44922</v>
          </cell>
          <cell r="L519" t="str">
            <v>35221201513946000114550030027185951027479179</v>
          </cell>
          <cell r="M519" t="str">
            <v>35 -  São Paulo</v>
          </cell>
          <cell r="N519">
            <v>1368.82</v>
          </cell>
        </row>
        <row r="520">
          <cell r="C520" t="str">
            <v>HOSPITAL MESTRE VITALINO</v>
          </cell>
          <cell r="E520" t="str">
            <v>3.12 - Material Hospitalar</v>
          </cell>
          <cell r="F520">
            <v>1513946000114</v>
          </cell>
          <cell r="G520" t="str">
            <v>BOSTON SCIENTIFIC DO BRASIL LTDA</v>
          </cell>
          <cell r="H520" t="str">
            <v>B</v>
          </cell>
          <cell r="I520" t="str">
            <v>S</v>
          </cell>
          <cell r="J520">
            <v>2718492</v>
          </cell>
          <cell r="K520">
            <v>44922</v>
          </cell>
          <cell r="L520" t="str">
            <v>35221201513946000114550030027184921027478051</v>
          </cell>
          <cell r="M520" t="str">
            <v>35 -  São Paulo</v>
          </cell>
          <cell r="N520">
            <v>1100</v>
          </cell>
        </row>
        <row r="521">
          <cell r="C521" t="str">
            <v>HOSPITAL MESTRE VITALINO</v>
          </cell>
          <cell r="E521" t="str">
            <v>3.12 - Material Hospitalar</v>
          </cell>
          <cell r="F521">
            <v>1513946000114</v>
          </cell>
          <cell r="G521" t="str">
            <v>BOSTON SCIENTIFIC DO BRASIL LTDA</v>
          </cell>
          <cell r="H521" t="str">
            <v>B</v>
          </cell>
          <cell r="I521" t="str">
            <v>S</v>
          </cell>
          <cell r="J521">
            <v>2718493</v>
          </cell>
          <cell r="K521">
            <v>44922</v>
          </cell>
          <cell r="L521" t="str">
            <v>35221201513946000114550030027487931027478067</v>
          </cell>
          <cell r="M521" t="str">
            <v>35 -  São Paulo</v>
          </cell>
          <cell r="N521">
            <v>2468.8200000000002</v>
          </cell>
        </row>
        <row r="522">
          <cell r="C522" t="str">
            <v>HOSPITAL MESTRE VITALINO</v>
          </cell>
          <cell r="E522" t="str">
            <v>3.12 - Material Hospitalar</v>
          </cell>
          <cell r="F522">
            <v>67729178000653</v>
          </cell>
          <cell r="G522" t="str">
            <v>COMERCIAL CIRURGICA RIOCLARENSE LTDA</v>
          </cell>
          <cell r="H522" t="str">
            <v>B</v>
          </cell>
          <cell r="I522" t="str">
            <v>S</v>
          </cell>
          <cell r="J522">
            <v>40612</v>
          </cell>
          <cell r="K522">
            <v>44921</v>
          </cell>
          <cell r="L522" t="str">
            <v>26221267729178000653550010000406121071198031</v>
          </cell>
          <cell r="M522" t="str">
            <v>26 -  Pernambuco</v>
          </cell>
          <cell r="N522">
            <v>264</v>
          </cell>
        </row>
        <row r="523">
          <cell r="C523" t="str">
            <v>HOSPITAL MESTRE VITALINO</v>
          </cell>
          <cell r="E523" t="str">
            <v>3.12 - Material Hospitalar</v>
          </cell>
          <cell r="F523">
            <v>6106005000180</v>
          </cell>
          <cell r="G523" t="str">
            <v>STOCK MED PRODUTOS MEDICO HOSPITALARES</v>
          </cell>
          <cell r="H523" t="str">
            <v>B</v>
          </cell>
          <cell r="I523" t="str">
            <v>S</v>
          </cell>
          <cell r="J523">
            <v>179057</v>
          </cell>
          <cell r="K523">
            <v>44910</v>
          </cell>
          <cell r="L523" t="str">
            <v>43221206106005000180550010001790571006698926</v>
          </cell>
          <cell r="M523" t="str">
            <v>43 -  Rio Grande do Sul</v>
          </cell>
          <cell r="N523">
            <v>11755.19</v>
          </cell>
        </row>
        <row r="524">
          <cell r="C524" t="str">
            <v>HOSPITAL MESTRE VITALINO</v>
          </cell>
          <cell r="E524" t="str">
            <v>3.12 - Material Hospitalar</v>
          </cell>
          <cell r="F524">
            <v>11234649000193</v>
          </cell>
          <cell r="G524" t="str">
            <v>BIOANGIO COMERCIO DE PROD MEDICOS LTDA</v>
          </cell>
          <cell r="H524" t="str">
            <v>B</v>
          </cell>
          <cell r="I524" t="str">
            <v>S</v>
          </cell>
          <cell r="J524" t="str">
            <v>000.008.232</v>
          </cell>
          <cell r="K524">
            <v>44922</v>
          </cell>
          <cell r="L524" t="str">
            <v>26221211234649000193550010000082321000009999</v>
          </cell>
          <cell r="M524" t="str">
            <v>26 -  Pernambuco</v>
          </cell>
          <cell r="N524">
            <v>613.89</v>
          </cell>
        </row>
        <row r="525">
          <cell r="C525" t="str">
            <v>HOSPITAL MESTRE VITALINO</v>
          </cell>
          <cell r="E525" t="str">
            <v>3.12 - Material Hospitalar</v>
          </cell>
          <cell r="F525">
            <v>10663466000120</v>
          </cell>
          <cell r="G525" t="str">
            <v>PROMEC</v>
          </cell>
          <cell r="H525" t="str">
            <v>B</v>
          </cell>
          <cell r="I525" t="str">
            <v>S</v>
          </cell>
          <cell r="J525">
            <v>266588</v>
          </cell>
          <cell r="K525">
            <v>44925</v>
          </cell>
          <cell r="L525" t="str">
            <v>26221210663466000120650020002665881750032009</v>
          </cell>
          <cell r="M525" t="str">
            <v>26 -  Pernambuco</v>
          </cell>
          <cell r="N525">
            <v>77</v>
          </cell>
        </row>
        <row r="526">
          <cell r="C526" t="str">
            <v>HOSPITAL MESTRE VITALINO</v>
          </cell>
          <cell r="E526" t="str">
            <v>3.12 - Material Hospitalar</v>
          </cell>
          <cell r="F526">
            <v>13333090000184</v>
          </cell>
          <cell r="G526" t="str">
            <v>NIPRO MEDICAL CORPORATION DO BRASIL</v>
          </cell>
          <cell r="H526" t="str">
            <v>B</v>
          </cell>
          <cell r="I526" t="str">
            <v>S</v>
          </cell>
          <cell r="J526">
            <v>134694</v>
          </cell>
          <cell r="K526">
            <v>44914</v>
          </cell>
          <cell r="L526" t="str">
            <v>35221213333090000184550010001346941525786906</v>
          </cell>
          <cell r="M526" t="str">
            <v>35 -  São Paulo</v>
          </cell>
          <cell r="N526">
            <v>15264</v>
          </cell>
        </row>
        <row r="527">
          <cell r="C527" t="str">
            <v>HOSPITAL MESTRE VITALINO</v>
          </cell>
          <cell r="E527" t="str">
            <v>3.12 - Material Hospitalar</v>
          </cell>
          <cell r="F527">
            <v>19585158000280</v>
          </cell>
          <cell r="G527" t="str">
            <v>CARDINAL HEALTH DO BRASIL LTDA</v>
          </cell>
          <cell r="H527" t="str">
            <v>B</v>
          </cell>
          <cell r="I527" t="str">
            <v>S</v>
          </cell>
          <cell r="J527">
            <v>70306</v>
          </cell>
          <cell r="K527">
            <v>44921</v>
          </cell>
          <cell r="L527" t="str">
            <v>35221219585158000280550010000703061234959475</v>
          </cell>
          <cell r="M527" t="str">
            <v>35 -  São Paulo</v>
          </cell>
          <cell r="N527">
            <v>3040</v>
          </cell>
        </row>
        <row r="528">
          <cell r="C528" t="str">
            <v>HOSPITAL MESTRE VITALINO</v>
          </cell>
          <cell r="E528" t="str">
            <v>3.12 - Material Hospitalar</v>
          </cell>
          <cell r="F528">
            <v>67729178000653</v>
          </cell>
          <cell r="G528" t="str">
            <v>COMERCIAL CIRURGICA RIOCLARENSE LTDA</v>
          </cell>
          <cell r="H528" t="str">
            <v>B</v>
          </cell>
          <cell r="I528" t="str">
            <v>S</v>
          </cell>
          <cell r="J528">
            <v>40841</v>
          </cell>
          <cell r="K528">
            <v>44924</v>
          </cell>
          <cell r="L528" t="str">
            <v>26221267729178000653550010000408411372618857</v>
          </cell>
          <cell r="M528" t="str">
            <v>26 -  Pernambuco</v>
          </cell>
          <cell r="N528">
            <v>120</v>
          </cell>
        </row>
        <row r="529">
          <cell r="C529" t="str">
            <v>HOSPITAL MESTRE VITALINO</v>
          </cell>
          <cell r="E529" t="str">
            <v>3.12 - Material Hospitalar</v>
          </cell>
          <cell r="F529">
            <v>41699739000110</v>
          </cell>
          <cell r="G529" t="str">
            <v>MF TRANSPORTES DE AGUA EIRELI</v>
          </cell>
          <cell r="H529" t="str">
            <v>B</v>
          </cell>
          <cell r="I529" t="str">
            <v>S</v>
          </cell>
          <cell r="J529">
            <v>186</v>
          </cell>
          <cell r="K529">
            <v>44925</v>
          </cell>
          <cell r="L529" t="str">
            <v>26221241699739000110550010000001861015180940</v>
          </cell>
          <cell r="M529" t="str">
            <v>26 -  Pernambuco</v>
          </cell>
          <cell r="N529">
            <v>36784</v>
          </cell>
        </row>
        <row r="530">
          <cell r="C530" t="str">
            <v>HOSPITAL MESTRE VITALINO</v>
          </cell>
          <cell r="E530" t="str">
            <v>3.12 - Material Hospitalar</v>
          </cell>
          <cell r="F530">
            <v>9341616000109</v>
          </cell>
          <cell r="G530" t="str">
            <v>J DE SOUZA SOARES LTDA</v>
          </cell>
          <cell r="H530" t="str">
            <v>B</v>
          </cell>
          <cell r="I530" t="str">
            <v>S</v>
          </cell>
          <cell r="J530" t="str">
            <v>000.000.591</v>
          </cell>
          <cell r="K530">
            <v>44924</v>
          </cell>
          <cell r="L530" t="str">
            <v>26221209341616000109550000000005911100005910</v>
          </cell>
          <cell r="M530" t="str">
            <v>26 -  Pernambuco</v>
          </cell>
          <cell r="N530">
            <v>1630</v>
          </cell>
        </row>
        <row r="531">
          <cell r="C531" t="str">
            <v>HOSPITAL MESTRE VITALINO</v>
          </cell>
          <cell r="E531" t="str">
            <v>3.12 - Material Hospitalar</v>
          </cell>
          <cell r="F531">
            <v>8014554000150</v>
          </cell>
          <cell r="G531" t="str">
            <v>MJB COMERCIO DE MAT MEDICO HOSP LTDA</v>
          </cell>
          <cell r="H531" t="str">
            <v>B</v>
          </cell>
          <cell r="I531" t="str">
            <v>S</v>
          </cell>
          <cell r="J531">
            <v>13191</v>
          </cell>
          <cell r="K531">
            <v>44925</v>
          </cell>
          <cell r="L531" t="str">
            <v>26221208014554000150550010000131911210129203</v>
          </cell>
          <cell r="M531" t="str">
            <v>26 -  Pernambuco</v>
          </cell>
          <cell r="N531">
            <v>1450</v>
          </cell>
        </row>
        <row r="532">
          <cell r="C532" t="str">
            <v>HOSPITAL MESTRE VITALINO</v>
          </cell>
          <cell r="E532" t="str">
            <v>3.12 - Material Hospitalar</v>
          </cell>
          <cell r="F532">
            <v>8014554000150</v>
          </cell>
          <cell r="G532" t="str">
            <v>MJB COMERCIO DE MAT MEDICO HOSP LTDA</v>
          </cell>
          <cell r="H532" t="str">
            <v>B</v>
          </cell>
          <cell r="I532" t="str">
            <v>S</v>
          </cell>
          <cell r="J532">
            <v>13186</v>
          </cell>
          <cell r="K532">
            <v>44924</v>
          </cell>
          <cell r="L532" t="str">
            <v>26221208014554000150550010000131861210128223</v>
          </cell>
          <cell r="M532" t="str">
            <v>26 -  Pernambuco</v>
          </cell>
          <cell r="N532">
            <v>3430</v>
          </cell>
        </row>
        <row r="533">
          <cell r="C533" t="str">
            <v>HOSPITAL MESTRE VITALINO</v>
          </cell>
          <cell r="E533" t="str">
            <v>3.12 - Material Hospitalar</v>
          </cell>
          <cell r="F533">
            <v>8014554000150</v>
          </cell>
          <cell r="G533" t="str">
            <v>MJB COMERCIO DE MAT MEDICO HOSP LTDA</v>
          </cell>
          <cell r="H533" t="str">
            <v>B</v>
          </cell>
          <cell r="I533" t="str">
            <v>S</v>
          </cell>
          <cell r="J533">
            <v>13187</v>
          </cell>
          <cell r="K533">
            <v>44924</v>
          </cell>
          <cell r="L533" t="str">
            <v>26221208014554000150550010000131871210128220</v>
          </cell>
          <cell r="M533" t="str">
            <v>26 -  Pernambuco</v>
          </cell>
          <cell r="N533">
            <v>2400</v>
          </cell>
        </row>
        <row r="534">
          <cell r="C534" t="str">
            <v>HOSPITAL MESTRE VITALINO</v>
          </cell>
          <cell r="E534" t="str">
            <v>3.12 - Material Hospitalar</v>
          </cell>
          <cell r="F534">
            <v>7160019000144</v>
          </cell>
          <cell r="G534" t="str">
            <v>VITALE COMERCIO LTDA</v>
          </cell>
          <cell r="H534" t="str">
            <v>B</v>
          </cell>
          <cell r="I534" t="str">
            <v>S</v>
          </cell>
          <cell r="J534">
            <v>103060</v>
          </cell>
          <cell r="K534">
            <v>44925</v>
          </cell>
          <cell r="L534" t="str">
            <v>26221207160019000144550010001030601061903211</v>
          </cell>
          <cell r="M534" t="str">
            <v>26 -  Pernambuco</v>
          </cell>
          <cell r="N534">
            <v>310</v>
          </cell>
        </row>
        <row r="535">
          <cell r="C535" t="str">
            <v>HOSPITAL MESTRE VITALINO</v>
          </cell>
          <cell r="E535" t="str">
            <v>3.12 - Material Hospitalar</v>
          </cell>
          <cell r="F535">
            <v>1437707000122</v>
          </cell>
          <cell r="G535" t="str">
            <v>SCITECH MEDICAL</v>
          </cell>
          <cell r="H535" t="str">
            <v>B</v>
          </cell>
          <cell r="I535" t="str">
            <v>S</v>
          </cell>
          <cell r="J535">
            <v>320879</v>
          </cell>
          <cell r="K535">
            <v>44925</v>
          </cell>
          <cell r="L535" t="str">
            <v>52221201437707000122550550003208791780207785</v>
          </cell>
          <cell r="M535" t="str">
            <v>52 -  Goiás</v>
          </cell>
          <cell r="N535">
            <v>1050</v>
          </cell>
        </row>
        <row r="536">
          <cell r="C536" t="str">
            <v>HOSPITAL MESTRE VITALINO</v>
          </cell>
          <cell r="E536" t="str">
            <v>3.12 - Material Hospitalar</v>
          </cell>
          <cell r="F536">
            <v>1437707000122</v>
          </cell>
          <cell r="G536" t="str">
            <v>SCITECH MEDICAL</v>
          </cell>
          <cell r="H536" t="str">
            <v>B</v>
          </cell>
          <cell r="I536" t="str">
            <v>S</v>
          </cell>
          <cell r="J536">
            <v>320489</v>
          </cell>
          <cell r="K536">
            <v>44924</v>
          </cell>
          <cell r="L536" t="str">
            <v>52221201437707000122550550003204891437568983</v>
          </cell>
          <cell r="M536" t="str">
            <v>52 -  Goiás</v>
          </cell>
          <cell r="N536">
            <v>3150</v>
          </cell>
        </row>
        <row r="537">
          <cell r="C537" t="str">
            <v>HOSPITAL MESTRE VITALINO</v>
          </cell>
          <cell r="E537" t="str">
            <v>3.12 - Material Hospitalar</v>
          </cell>
          <cell r="F537">
            <v>13291742000165</v>
          </cell>
          <cell r="G537" t="str">
            <v>PHOENIX MED PRODUTOS MEDICO</v>
          </cell>
          <cell r="H537" t="str">
            <v>B</v>
          </cell>
          <cell r="I537" t="str">
            <v>S</v>
          </cell>
          <cell r="J537" t="str">
            <v>000.021.910</v>
          </cell>
          <cell r="K537">
            <v>44925</v>
          </cell>
          <cell r="L537" t="str">
            <v>26221213291742000165550010000219101105510096</v>
          </cell>
          <cell r="M537" t="str">
            <v>26 -  Pernambuco</v>
          </cell>
          <cell r="N537">
            <v>890</v>
          </cell>
        </row>
        <row r="538">
          <cell r="C538" t="str">
            <v>HOSPITAL MESTRE VITALINO</v>
          </cell>
          <cell r="E538" t="str">
            <v>3.12 - Material Hospitalar</v>
          </cell>
          <cell r="F538">
            <v>1513946000114</v>
          </cell>
          <cell r="G538" t="str">
            <v>BOSTON SCIENTIFIC DO BRASIL LTDA</v>
          </cell>
          <cell r="H538" t="str">
            <v>B</v>
          </cell>
          <cell r="I538" t="str">
            <v>S</v>
          </cell>
          <cell r="J538">
            <v>2721214</v>
          </cell>
          <cell r="K538">
            <v>44924</v>
          </cell>
          <cell r="L538" t="str">
            <v>35221201513946000114550030027212141027510910</v>
          </cell>
          <cell r="M538" t="str">
            <v>35 -  São Paulo</v>
          </cell>
          <cell r="N538">
            <v>2468.8200000000002</v>
          </cell>
        </row>
        <row r="539">
          <cell r="C539" t="str">
            <v>HOSPITAL MESTRE VITALINO</v>
          </cell>
          <cell r="E539" t="str">
            <v>3.12 - Material Hospitalar</v>
          </cell>
          <cell r="F539">
            <v>1513946000114</v>
          </cell>
          <cell r="G539" t="str">
            <v>BOSTON SCIENTIFIC DO BRASIL LTDA</v>
          </cell>
          <cell r="H539" t="str">
            <v>B</v>
          </cell>
          <cell r="I539" t="str">
            <v>S</v>
          </cell>
          <cell r="J539">
            <v>2720438</v>
          </cell>
          <cell r="K539">
            <v>44923</v>
          </cell>
          <cell r="L539" t="str">
            <v>35221201513946000114550030027204381027500688</v>
          </cell>
          <cell r="M539" t="str">
            <v>35 -  São Paulo</v>
          </cell>
          <cell r="N539">
            <v>268.82</v>
          </cell>
        </row>
        <row r="540">
          <cell r="C540" t="str">
            <v>HOSPITAL MESTRE VITALINO</v>
          </cell>
          <cell r="E540" t="str">
            <v>3.12 - Material Hospitalar</v>
          </cell>
          <cell r="F540">
            <v>1513946000114</v>
          </cell>
          <cell r="G540" t="str">
            <v>BOSTON SCIENTIFIC DO BRASIL LTDA</v>
          </cell>
          <cell r="H540" t="str">
            <v>B</v>
          </cell>
          <cell r="I540" t="str">
            <v>S</v>
          </cell>
          <cell r="J540">
            <v>2719910</v>
          </cell>
          <cell r="K540">
            <v>44923</v>
          </cell>
          <cell r="L540" t="str">
            <v>35221201513946000114550030027199101027494070</v>
          </cell>
          <cell r="M540" t="str">
            <v>35 -  São Paulo</v>
          </cell>
          <cell r="N540">
            <v>1637.64</v>
          </cell>
        </row>
        <row r="541">
          <cell r="C541" t="str">
            <v>HOSPITAL MESTRE VITALINO</v>
          </cell>
          <cell r="E541" t="str">
            <v>3.12 - Material Hospitalar</v>
          </cell>
          <cell r="F541">
            <v>11234649000193</v>
          </cell>
          <cell r="G541" t="str">
            <v>BIOANGIO COMERCIO DE PROD MEDICOS LTDA</v>
          </cell>
          <cell r="H541" t="str">
            <v>B</v>
          </cell>
          <cell r="I541" t="str">
            <v>S</v>
          </cell>
          <cell r="J541" t="str">
            <v>000.008.292</v>
          </cell>
          <cell r="K541">
            <v>44925</v>
          </cell>
          <cell r="L541" t="str">
            <v>26221211234649000193550010000082921000009997</v>
          </cell>
          <cell r="M541" t="str">
            <v>26 -  Pernambuco</v>
          </cell>
          <cell r="N541">
            <v>2643.89</v>
          </cell>
        </row>
        <row r="542">
          <cell r="C542" t="str">
            <v>HOSPITAL MESTRE VITALINO</v>
          </cell>
          <cell r="E542" t="str">
            <v>3.12 - Material Hospitalar</v>
          </cell>
          <cell r="F542">
            <v>11234649000193</v>
          </cell>
          <cell r="G542" t="str">
            <v>BIOANGIO COMERCIO DE PROD MEDICOS LTDA</v>
          </cell>
          <cell r="H542" t="str">
            <v>B</v>
          </cell>
          <cell r="I542" t="str">
            <v>S</v>
          </cell>
          <cell r="J542" t="str">
            <v>000.008.290</v>
          </cell>
          <cell r="K542">
            <v>44924</v>
          </cell>
          <cell r="L542" t="str">
            <v>26221211234649000193550010000082901000009992</v>
          </cell>
          <cell r="M542" t="str">
            <v>26 -  Pernambuco</v>
          </cell>
          <cell r="N542">
            <v>613.89</v>
          </cell>
        </row>
        <row r="543">
          <cell r="C543" t="str">
            <v>HOSPITAL MESTRE VITALINO</v>
          </cell>
          <cell r="E543" t="str">
            <v>3.12 - Material Hospitalar</v>
          </cell>
          <cell r="F543">
            <v>11234649000193</v>
          </cell>
          <cell r="G543" t="str">
            <v>BIOANGIO COMERCIO DE PROD MEDICOS LTDA</v>
          </cell>
          <cell r="H543" t="str">
            <v>B</v>
          </cell>
          <cell r="I543" t="str">
            <v>S</v>
          </cell>
          <cell r="J543" t="str">
            <v>000.008.279</v>
          </cell>
          <cell r="K543">
            <v>44924</v>
          </cell>
          <cell r="L543" t="str">
            <v>26221211234649000193550010000082791000009995</v>
          </cell>
          <cell r="M543" t="str">
            <v>26 -  Pernambuco</v>
          </cell>
          <cell r="N543">
            <v>613.89</v>
          </cell>
        </row>
        <row r="544">
          <cell r="C544" t="str">
            <v>HOSPITAL MESTRE VITALINO</v>
          </cell>
          <cell r="E544" t="str">
            <v>3.12 - Material Hospitalar</v>
          </cell>
          <cell r="F544">
            <v>11234649000193</v>
          </cell>
          <cell r="G544" t="str">
            <v>BIOANGIO COMERCIO DE PROD MEDICOS LTDA</v>
          </cell>
          <cell r="H544" t="str">
            <v>B</v>
          </cell>
          <cell r="I544" t="str">
            <v>S</v>
          </cell>
          <cell r="J544" t="str">
            <v>000.008.278</v>
          </cell>
          <cell r="K544">
            <v>44924</v>
          </cell>
          <cell r="L544" t="str">
            <v>26221211234649000193550010000082781000009998</v>
          </cell>
          <cell r="M544" t="str">
            <v>26 -  Pernambuco</v>
          </cell>
          <cell r="N544">
            <v>613.89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67729178000653</v>
          </cell>
          <cell r="G545" t="str">
            <v>COMERCIAL CIRURGICA RIOCLARENSE LTDA</v>
          </cell>
          <cell r="H545" t="str">
            <v>B</v>
          </cell>
          <cell r="I545" t="str">
            <v>S</v>
          </cell>
          <cell r="J545">
            <v>39059</v>
          </cell>
          <cell r="K545">
            <v>44895</v>
          </cell>
          <cell r="L545" t="str">
            <v>26221167729178000653550010000390591529878581</v>
          </cell>
          <cell r="M545" t="str">
            <v>26 -  Pernambuco</v>
          </cell>
          <cell r="N545">
            <v>28377.5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8719794000150</v>
          </cell>
          <cell r="G546" t="str">
            <v>CENTRAL DIST DE MEDICAMENTOS LTDA</v>
          </cell>
          <cell r="H546" t="str">
            <v>B</v>
          </cell>
          <cell r="I546" t="str">
            <v>S</v>
          </cell>
          <cell r="J546">
            <v>108838</v>
          </cell>
          <cell r="K546">
            <v>44894</v>
          </cell>
          <cell r="L546" t="str">
            <v>26221108719794000150550010001088381879447611</v>
          </cell>
          <cell r="M546" t="str">
            <v>26 -  Pernambuco</v>
          </cell>
          <cell r="N546">
            <v>1560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7484373000124</v>
          </cell>
          <cell r="G547" t="str">
            <v>UNI HOSPITALAR LTDA  EPP</v>
          </cell>
          <cell r="H547" t="str">
            <v>B</v>
          </cell>
          <cell r="I547" t="str">
            <v>S</v>
          </cell>
          <cell r="J547" t="str">
            <v>000.158.579</v>
          </cell>
          <cell r="K547">
            <v>44895</v>
          </cell>
          <cell r="L547" t="str">
            <v>26221107484373000124550010001585791822532870</v>
          </cell>
          <cell r="M547" t="str">
            <v>26 -  Pernambuco</v>
          </cell>
          <cell r="N547">
            <v>4592.67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7484373000124</v>
          </cell>
          <cell r="G548" t="str">
            <v>UNI HOSPITALAR LTDA  EPP</v>
          </cell>
          <cell r="H548" t="str">
            <v>B</v>
          </cell>
          <cell r="I548" t="str">
            <v>S</v>
          </cell>
          <cell r="J548" t="str">
            <v>000.158.560</v>
          </cell>
          <cell r="K548">
            <v>44895</v>
          </cell>
          <cell r="L548" t="str">
            <v>26221107484373000124550010001585601002836958</v>
          </cell>
          <cell r="M548" t="str">
            <v>26 -  Pernambuco</v>
          </cell>
          <cell r="N548">
            <v>4487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7484373000124</v>
          </cell>
          <cell r="G549" t="str">
            <v>UNI HOSPITALAR LTDA  EPP</v>
          </cell>
          <cell r="H549" t="str">
            <v>B</v>
          </cell>
          <cell r="I549" t="str">
            <v>S</v>
          </cell>
          <cell r="J549" t="str">
            <v>000.158.374</v>
          </cell>
          <cell r="K549">
            <v>44894</v>
          </cell>
          <cell r="L549" t="str">
            <v>26221107484373000124550010001583741957584510</v>
          </cell>
          <cell r="M549" t="str">
            <v>26 -  Pernambuco</v>
          </cell>
          <cell r="N549">
            <v>7920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7484373000124</v>
          </cell>
          <cell r="G550" t="str">
            <v>UNI HOSPITALAR LTDA  EPP</v>
          </cell>
          <cell r="H550" t="str">
            <v>B</v>
          </cell>
          <cell r="I550" t="str">
            <v>S</v>
          </cell>
          <cell r="J550" t="str">
            <v>000.158.549</v>
          </cell>
          <cell r="K550">
            <v>44895</v>
          </cell>
          <cell r="L550" t="str">
            <v>26221107484373000124550010001585491836145823</v>
          </cell>
          <cell r="M550" t="str">
            <v>26 -  Pernambuco</v>
          </cell>
          <cell r="N550">
            <v>8697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11449180000100</v>
          </cell>
          <cell r="G551" t="str">
            <v>DPROSMED DIST DE PROD MED HOSP</v>
          </cell>
          <cell r="H551" t="str">
            <v>B</v>
          </cell>
          <cell r="I551" t="str">
            <v>S</v>
          </cell>
          <cell r="J551">
            <v>55791</v>
          </cell>
          <cell r="K551">
            <v>44895</v>
          </cell>
          <cell r="L551" t="str">
            <v>2622111144918000100550010000557911000148352</v>
          </cell>
          <cell r="M551" t="str">
            <v>26 -  Pernambuco</v>
          </cell>
          <cell r="N551">
            <v>618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7160019000144</v>
          </cell>
          <cell r="G552" t="str">
            <v>VITALE COMERCIO LTDA</v>
          </cell>
          <cell r="H552" t="str">
            <v>B</v>
          </cell>
          <cell r="I552" t="str">
            <v>S</v>
          </cell>
          <cell r="J552">
            <v>100867</v>
          </cell>
          <cell r="K552">
            <v>44895</v>
          </cell>
          <cell r="L552" t="str">
            <v>26221107160019000144550010001008671910431596</v>
          </cell>
          <cell r="M552" t="str">
            <v>26 -  Pernambuco</v>
          </cell>
          <cell r="N552">
            <v>2200</v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35753111000153</v>
          </cell>
          <cell r="G555" t="str">
            <v>NORD PRODUTOS EM SAUDE LTDA</v>
          </cell>
          <cell r="H555" t="str">
            <v>B</v>
          </cell>
          <cell r="I555" t="str">
            <v>S</v>
          </cell>
          <cell r="J555">
            <v>11468</v>
          </cell>
          <cell r="K555">
            <v>44895</v>
          </cell>
          <cell r="L555" t="str">
            <v>26221135753111000153550010000114681000131427</v>
          </cell>
          <cell r="M555" t="str">
            <v>26 -  Pernambuco</v>
          </cell>
          <cell r="N555">
            <v>2400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4007895000490</v>
          </cell>
          <cell r="G556" t="str">
            <v>PACLIMED DIST DE PRODUTOS FARMAC LTDA</v>
          </cell>
          <cell r="H556" t="str">
            <v>B</v>
          </cell>
          <cell r="I556" t="str">
            <v>S</v>
          </cell>
          <cell r="J556" t="str">
            <v>000.024.677</v>
          </cell>
          <cell r="K556">
            <v>44895</v>
          </cell>
          <cell r="L556" t="str">
            <v>26221135753111000153550010000114681000131427</v>
          </cell>
          <cell r="M556" t="str">
            <v>26 -  Pernambuco</v>
          </cell>
          <cell r="N556">
            <v>5431.2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9944371000287</v>
          </cell>
          <cell r="G557" t="str">
            <v>SULMEDIC COMERCIO DE MEDICAMENTOS LTDA</v>
          </cell>
          <cell r="H557" t="str">
            <v>B</v>
          </cell>
          <cell r="I557" t="str">
            <v>S</v>
          </cell>
          <cell r="J557">
            <v>1914</v>
          </cell>
          <cell r="K557">
            <v>44889</v>
          </cell>
          <cell r="L557" t="str">
            <v>28221109944371000287550020000019141842446140</v>
          </cell>
          <cell r="M557" t="str">
            <v>28 -  Sergipe</v>
          </cell>
          <cell r="N557">
            <v>2312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>
            <v>44734671000151</v>
          </cell>
          <cell r="G558" t="str">
            <v>CRISTALIA PROD QUIM FARMACEUTICOS LTDA</v>
          </cell>
          <cell r="H558" t="str">
            <v>B</v>
          </cell>
          <cell r="I558" t="str">
            <v>S</v>
          </cell>
          <cell r="J558">
            <v>3464305</v>
          </cell>
          <cell r="K558">
            <v>44894</v>
          </cell>
          <cell r="L558" t="str">
            <v>35221144734671000151550100034643051262171219</v>
          </cell>
          <cell r="M558" t="str">
            <v>35 -  São Paulo</v>
          </cell>
          <cell r="N558">
            <v>10080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44734671000151</v>
          </cell>
          <cell r="G559" t="str">
            <v>CRISTALIA PROD QUIM FARMACEUTICOS LTDA</v>
          </cell>
          <cell r="H559" t="str">
            <v>B</v>
          </cell>
          <cell r="I559" t="str">
            <v>S</v>
          </cell>
          <cell r="J559">
            <v>3464023</v>
          </cell>
          <cell r="K559">
            <v>44894</v>
          </cell>
          <cell r="L559" t="str">
            <v>35221144734671000151550100034640231400239010</v>
          </cell>
          <cell r="M559" t="str">
            <v>35 -  São Paulo</v>
          </cell>
          <cell r="N559">
            <v>6300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12882932000194</v>
          </cell>
          <cell r="G560" t="str">
            <v>EXOMED REPRES DE MED LTDA</v>
          </cell>
          <cell r="H560" t="str">
            <v>B</v>
          </cell>
          <cell r="I560" t="str">
            <v>S</v>
          </cell>
          <cell r="J560">
            <v>168708</v>
          </cell>
          <cell r="K560">
            <v>44895</v>
          </cell>
          <cell r="L560" t="str">
            <v>26221112882932000194550010001687081291348030</v>
          </cell>
          <cell r="M560" t="str">
            <v>26 -  Pernambuco</v>
          </cell>
          <cell r="N560">
            <v>13727.11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7484373000124</v>
          </cell>
          <cell r="G561" t="str">
            <v>UNI HOSPITALAR LTDA  EPP</v>
          </cell>
          <cell r="H561" t="str">
            <v>B</v>
          </cell>
          <cell r="I561" t="str">
            <v>S</v>
          </cell>
          <cell r="J561" t="str">
            <v>000.158.688</v>
          </cell>
          <cell r="K561">
            <v>44896</v>
          </cell>
          <cell r="L561" t="str">
            <v>26221207484373000124550010001586881504368764</v>
          </cell>
          <cell r="M561" t="str">
            <v>26 -  Pernambuco</v>
          </cell>
          <cell r="N561">
            <v>11484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8674752000140</v>
          </cell>
          <cell r="G562" t="str">
            <v>CIRURGICA MONTEBELLO LTDA</v>
          </cell>
          <cell r="H562" t="str">
            <v>B</v>
          </cell>
          <cell r="I562" t="str">
            <v>S</v>
          </cell>
          <cell r="J562" t="str">
            <v>000.149.788</v>
          </cell>
          <cell r="K562">
            <v>44896</v>
          </cell>
          <cell r="L562" t="str">
            <v>26221210854165000184550010002331321137394830</v>
          </cell>
          <cell r="M562" t="str">
            <v>26 -  Pernambuco</v>
          </cell>
          <cell r="N562">
            <v>6360.88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10854165000184</v>
          </cell>
          <cell r="G563" t="str">
            <v>F &amp; F DIST DE PROD FARMACEUTICOS LTDA</v>
          </cell>
          <cell r="H563" t="str">
            <v>B</v>
          </cell>
          <cell r="I563" t="str">
            <v>S</v>
          </cell>
          <cell r="J563">
            <v>233132</v>
          </cell>
          <cell r="K563">
            <v>44896</v>
          </cell>
          <cell r="L563" t="str">
            <v>26221210854165000184550010002331321137394830</v>
          </cell>
          <cell r="M563" t="str">
            <v>26 -  Pernambuco</v>
          </cell>
          <cell r="N563">
            <v>900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10854165000184</v>
          </cell>
          <cell r="G564" t="str">
            <v>F &amp; F DIST DE PROD FARMACEUTICOS LTDA</v>
          </cell>
          <cell r="H564" t="str">
            <v>B</v>
          </cell>
          <cell r="I564" t="str">
            <v>S</v>
          </cell>
          <cell r="J564">
            <v>233272</v>
          </cell>
          <cell r="K564">
            <v>44896</v>
          </cell>
          <cell r="L564" t="str">
            <v>26221210854165000184550010002332721288765099</v>
          </cell>
          <cell r="M564" t="str">
            <v>26 -  Pernambuco</v>
          </cell>
          <cell r="N564">
            <v>3600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3817043000152</v>
          </cell>
          <cell r="G565" t="str">
            <v>PHARMAPLUS LTDA EPP</v>
          </cell>
          <cell r="H565" t="str">
            <v>B</v>
          </cell>
          <cell r="I565" t="str">
            <v>S</v>
          </cell>
          <cell r="J565" t="str">
            <v>000.052.399</v>
          </cell>
          <cell r="K565">
            <v>44895</v>
          </cell>
          <cell r="L565" t="str">
            <v>26221103817043000152550010000523991082658138</v>
          </cell>
          <cell r="M565" t="str">
            <v>26 -  Pernambuco</v>
          </cell>
          <cell r="N565">
            <v>14229.92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3817043000152</v>
          </cell>
          <cell r="G566" t="str">
            <v>PHARMAPLUS LTDA EPP</v>
          </cell>
          <cell r="H566" t="str">
            <v>B</v>
          </cell>
          <cell r="I566" t="str">
            <v>S</v>
          </cell>
          <cell r="J566" t="str">
            <v>000.052.400</v>
          </cell>
          <cell r="K566">
            <v>44895</v>
          </cell>
          <cell r="L566" t="str">
            <v>26221103817043000152550010000524001058870214</v>
          </cell>
          <cell r="M566" t="str">
            <v>26 -  Pernambuco</v>
          </cell>
          <cell r="N566">
            <v>67.42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22580510000118</v>
          </cell>
          <cell r="G567" t="str">
            <v>UNIFAR DISTRIBUIDORA DE MEDICAMENTOS</v>
          </cell>
          <cell r="H567" t="str">
            <v>B</v>
          </cell>
          <cell r="I567" t="str">
            <v>S</v>
          </cell>
          <cell r="J567">
            <v>51567</v>
          </cell>
          <cell r="K567">
            <v>44896</v>
          </cell>
          <cell r="L567" t="str">
            <v>26221222580510000118550010000515671000374095</v>
          </cell>
          <cell r="M567" t="str">
            <v>26 -  Pernambuco</v>
          </cell>
          <cell r="N567">
            <v>9704.5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21596736000144</v>
          </cell>
          <cell r="G568" t="str">
            <v>ULTRAMEGA DIST LTDA</v>
          </cell>
          <cell r="H568" t="str">
            <v>B</v>
          </cell>
          <cell r="I568" t="str">
            <v>S</v>
          </cell>
          <cell r="J568">
            <v>171182</v>
          </cell>
          <cell r="K568">
            <v>44895</v>
          </cell>
          <cell r="L568" t="str">
            <v>26221121596736000144550010001711821001779650</v>
          </cell>
          <cell r="M568" t="str">
            <v>26 -  Pernambuco</v>
          </cell>
          <cell r="N568">
            <v>3990.98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12420164001048</v>
          </cell>
          <cell r="G569" t="str">
            <v>CM HOSPITALAR S A</v>
          </cell>
          <cell r="H569" t="str">
            <v>B</v>
          </cell>
          <cell r="I569" t="str">
            <v>S</v>
          </cell>
          <cell r="J569">
            <v>151184</v>
          </cell>
          <cell r="K569">
            <v>44895</v>
          </cell>
          <cell r="L569" t="str">
            <v>26221112420164001048550010001511841308417986</v>
          </cell>
          <cell r="M569" t="str">
            <v>26 -  Pernambuco</v>
          </cell>
          <cell r="N569">
            <v>5349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12420164001048</v>
          </cell>
          <cell r="G570" t="str">
            <v>CM HOSPITALAR S A</v>
          </cell>
          <cell r="H570" t="str">
            <v>B</v>
          </cell>
          <cell r="I570" t="str">
            <v>S</v>
          </cell>
          <cell r="J570">
            <v>151261</v>
          </cell>
          <cell r="K570">
            <v>44895</v>
          </cell>
          <cell r="L570" t="str">
            <v>26221112420164001048550010001512611558848632</v>
          </cell>
          <cell r="M570" t="str">
            <v>26 -  Pernambuco</v>
          </cell>
          <cell r="N570">
            <v>4468.54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15218561000139</v>
          </cell>
          <cell r="G571" t="str">
            <v>NNMED  DISTRIBUICAO IMPORTACAO</v>
          </cell>
          <cell r="H571" t="str">
            <v>B</v>
          </cell>
          <cell r="I571" t="str">
            <v>S</v>
          </cell>
          <cell r="J571" t="str">
            <v>000.087.684</v>
          </cell>
          <cell r="K571">
            <v>44896</v>
          </cell>
          <cell r="L571" t="str">
            <v>25221215218561000139550010000876841137120773</v>
          </cell>
          <cell r="M571" t="str">
            <v>25 -  Paraíba</v>
          </cell>
          <cell r="N571">
            <v>47185.34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1206820001179</v>
          </cell>
          <cell r="G572" t="str">
            <v>PANPHARMA DISTRIB. DE MEDICAM. LTDA</v>
          </cell>
          <cell r="H572" t="str">
            <v>B</v>
          </cell>
          <cell r="I572" t="str">
            <v>S</v>
          </cell>
          <cell r="J572">
            <v>1866966</v>
          </cell>
          <cell r="K572">
            <v>44895</v>
          </cell>
          <cell r="L572" t="str">
            <v>26221101206820001179550040018669661241415663</v>
          </cell>
          <cell r="M572" t="str">
            <v>26 -  Pernambuco</v>
          </cell>
          <cell r="N572">
            <v>3050.19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23837936000177</v>
          </cell>
          <cell r="G573" t="str">
            <v>G1 DISTRIBUIDORA DE PROD. FARM LTDA</v>
          </cell>
          <cell r="H573" t="str">
            <v>B</v>
          </cell>
          <cell r="I573" t="str">
            <v>S</v>
          </cell>
          <cell r="J573">
            <v>638029</v>
          </cell>
          <cell r="K573">
            <v>44895</v>
          </cell>
          <cell r="L573" t="str">
            <v>26221123837936000177550010006380291014235242</v>
          </cell>
          <cell r="M573" t="str">
            <v>26 -  Pernambuco</v>
          </cell>
          <cell r="N573">
            <v>2915.91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12891935000194</v>
          </cell>
          <cell r="G574" t="str">
            <v>REPRESENTA MAT. CIR. MED. E HOSP. LTDA</v>
          </cell>
          <cell r="H574" t="str">
            <v>B</v>
          </cell>
          <cell r="I574" t="str">
            <v>S</v>
          </cell>
          <cell r="J574">
            <v>47434</v>
          </cell>
          <cell r="K574">
            <v>44895</v>
          </cell>
          <cell r="L574" t="str">
            <v>26221112891935000194550010000474341000425636</v>
          </cell>
          <cell r="M574" t="str">
            <v>26 -  Pernambuco</v>
          </cell>
          <cell r="N574">
            <v>2880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874929000140</v>
          </cell>
          <cell r="G575" t="str">
            <v>MEDCENTER COMERCIAL LTDA  MG</v>
          </cell>
          <cell r="H575" t="str">
            <v>B</v>
          </cell>
          <cell r="I575" t="str">
            <v>S</v>
          </cell>
          <cell r="J575">
            <v>435842</v>
          </cell>
          <cell r="K575">
            <v>44896</v>
          </cell>
          <cell r="L575" t="str">
            <v>31221200874929000140550010004358421715875426</v>
          </cell>
          <cell r="M575" t="str">
            <v>31 -  Minas Gerais</v>
          </cell>
          <cell r="N575">
            <v>2036.9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35738768000141</v>
          </cell>
          <cell r="G576" t="str">
            <v>L. M. C. DA SILVA MEDICAMENTOS</v>
          </cell>
          <cell r="H576" t="str">
            <v>B</v>
          </cell>
          <cell r="I576" t="str">
            <v>S</v>
          </cell>
          <cell r="J576" t="str">
            <v>000.000.286</v>
          </cell>
          <cell r="K576">
            <v>44900</v>
          </cell>
          <cell r="L576" t="str">
            <v>26221235738768000141550010000002861000002870</v>
          </cell>
          <cell r="M576" t="str">
            <v>26 -  Pernambuco</v>
          </cell>
          <cell r="N576">
            <v>59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35253360000180</v>
          </cell>
          <cell r="G577" t="str">
            <v>UNIKA DISTRIBUIDORA DE MEDICAMENTOS LTDA</v>
          </cell>
          <cell r="H577" t="str">
            <v>B</v>
          </cell>
          <cell r="I577" t="str">
            <v>S</v>
          </cell>
          <cell r="J577" t="str">
            <v>000.001.022</v>
          </cell>
          <cell r="K577">
            <v>44897</v>
          </cell>
          <cell r="L577" t="str">
            <v>25221235253360000180550010000010221048793007</v>
          </cell>
          <cell r="M577" t="str">
            <v>25 -  Paraíba</v>
          </cell>
          <cell r="N577">
            <v>91.2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31434320000183</v>
          </cell>
          <cell r="G578" t="str">
            <v>RAVIMED FARMACEUTICA LTDA</v>
          </cell>
          <cell r="H578" t="str">
            <v>B</v>
          </cell>
          <cell r="I578" t="str">
            <v>S</v>
          </cell>
          <cell r="J578">
            <v>1956</v>
          </cell>
          <cell r="K578">
            <v>44895</v>
          </cell>
          <cell r="L578" t="str">
            <v>32221131434320000183550000000019561696456637</v>
          </cell>
          <cell r="M578" t="str">
            <v>32 -  Espírito Santo</v>
          </cell>
          <cell r="N578">
            <v>1500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37844417000140</v>
          </cell>
          <cell r="G579" t="str">
            <v>LOG DIST. DE PRO. HOSP. E HIG. PE. LTDA</v>
          </cell>
          <cell r="H579" t="str">
            <v>B</v>
          </cell>
          <cell r="I579" t="str">
            <v>S</v>
          </cell>
          <cell r="J579">
            <v>711</v>
          </cell>
          <cell r="K579">
            <v>44895</v>
          </cell>
          <cell r="L579" t="str">
            <v>26221137844417000140550010000007111886622060</v>
          </cell>
          <cell r="M579" t="str">
            <v>26 -  Pernambuco</v>
          </cell>
          <cell r="N579">
            <v>1602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8778201000126</v>
          </cell>
          <cell r="G580" t="str">
            <v>DROGAFONTE LTDA</v>
          </cell>
          <cell r="H580" t="str">
            <v>B</v>
          </cell>
          <cell r="I580" t="str">
            <v>S</v>
          </cell>
          <cell r="J580" t="str">
            <v>000.396.050</v>
          </cell>
          <cell r="K580">
            <v>44895</v>
          </cell>
          <cell r="L580" t="str">
            <v>26221108778201000126550010003960501988969870</v>
          </cell>
          <cell r="M580" t="str">
            <v>26 -  Pernambuco</v>
          </cell>
          <cell r="N580">
            <v>6292.65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8778201000126</v>
          </cell>
          <cell r="G581" t="str">
            <v>DROGAFONTE LTDA</v>
          </cell>
          <cell r="H581" t="str">
            <v>B</v>
          </cell>
          <cell r="I581" t="str">
            <v>S</v>
          </cell>
          <cell r="J581" t="str">
            <v>000.396.150</v>
          </cell>
          <cell r="K581">
            <v>44896</v>
          </cell>
          <cell r="L581" t="str">
            <v>26221208778201000126550010003961501669969960</v>
          </cell>
          <cell r="M581" t="str">
            <v>26 -  Pernambuco</v>
          </cell>
          <cell r="N581">
            <v>6816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3149182000155</v>
          </cell>
          <cell r="G582" t="str">
            <v>CLINUTRI LTDA</v>
          </cell>
          <cell r="H582" t="str">
            <v>B</v>
          </cell>
          <cell r="I582" t="str">
            <v>S</v>
          </cell>
          <cell r="J582">
            <v>19814</v>
          </cell>
          <cell r="K582">
            <v>44907</v>
          </cell>
          <cell r="L582" t="str">
            <v>26221203149182000155550040000198141218360001</v>
          </cell>
          <cell r="M582" t="str">
            <v>26 -  Pernambuco</v>
          </cell>
          <cell r="N582">
            <v>380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1562710000178</v>
          </cell>
          <cell r="G583" t="str">
            <v>PHARMADERME LTDA</v>
          </cell>
          <cell r="H583" t="str">
            <v>S</v>
          </cell>
          <cell r="I583" t="str">
            <v>S</v>
          </cell>
          <cell r="J583">
            <v>7464</v>
          </cell>
          <cell r="K583">
            <v>44902</v>
          </cell>
          <cell r="L583" t="str">
            <v>FTWVQ3ZK8</v>
          </cell>
          <cell r="M583" t="str">
            <v>26 -  Pernambuco</v>
          </cell>
          <cell r="N583">
            <v>30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1562710000178</v>
          </cell>
          <cell r="G584" t="str">
            <v>PHARMADERME LTDA</v>
          </cell>
          <cell r="H584" t="str">
            <v>S</v>
          </cell>
          <cell r="I584" t="str">
            <v>S</v>
          </cell>
          <cell r="J584">
            <v>7464</v>
          </cell>
          <cell r="K584">
            <v>44902</v>
          </cell>
          <cell r="L584" t="str">
            <v>FTWVQ3ZK8</v>
          </cell>
          <cell r="M584" t="str">
            <v>26 -  Pernambuco</v>
          </cell>
          <cell r="N584">
            <v>58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67729178000220</v>
          </cell>
          <cell r="G585" t="str">
            <v>COMERCIAL C RIOCLARENSE LTDA</v>
          </cell>
          <cell r="H585" t="str">
            <v>B</v>
          </cell>
          <cell r="I585" t="str">
            <v>S</v>
          </cell>
          <cell r="J585">
            <v>695722</v>
          </cell>
          <cell r="K585">
            <v>44895</v>
          </cell>
          <cell r="L585" t="str">
            <v>31221167729178000220550010006957221991910732</v>
          </cell>
          <cell r="M585" t="str">
            <v>31 -  Minas Gerais</v>
          </cell>
          <cell r="N585">
            <v>8619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14261377000109</v>
          </cell>
          <cell r="G586" t="str">
            <v>MAIS SAUDE</v>
          </cell>
          <cell r="H586" t="str">
            <v>B</v>
          </cell>
          <cell r="I586" t="str">
            <v>S</v>
          </cell>
          <cell r="J586" t="str">
            <v>35172</v>
          </cell>
          <cell r="K586">
            <v>44895</v>
          </cell>
          <cell r="L586" t="str">
            <v>28221114261377000109550010000351721876351727</v>
          </cell>
          <cell r="M586" t="str">
            <v>28 -  Sergipe</v>
          </cell>
          <cell r="N586">
            <v>3130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49324221001500</v>
          </cell>
          <cell r="G587" t="str">
            <v>FRESENIUS KABI BRASIL LTDA</v>
          </cell>
          <cell r="H587" t="str">
            <v>B</v>
          </cell>
          <cell r="I587" t="str">
            <v>S</v>
          </cell>
          <cell r="J587" t="str">
            <v>59614</v>
          </cell>
          <cell r="K587">
            <v>44893</v>
          </cell>
          <cell r="L587" t="str">
            <v>23221149324121001500550000000596141867334859</v>
          </cell>
          <cell r="M587" t="str">
            <v>23 -  Ceará</v>
          </cell>
          <cell r="N587">
            <v>4920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18269125000187</v>
          </cell>
          <cell r="G588" t="str">
            <v>BIOHOSP PRODUTOS HOSPITALARES SA</v>
          </cell>
          <cell r="H588" t="str">
            <v>B</v>
          </cell>
          <cell r="I588" t="str">
            <v>S</v>
          </cell>
          <cell r="J588">
            <v>550514</v>
          </cell>
          <cell r="K588">
            <v>44895</v>
          </cell>
          <cell r="L588" t="str">
            <v>31221118269125000187550010005505141339149550</v>
          </cell>
          <cell r="M588" t="str">
            <v>31 -  Minas Gerais</v>
          </cell>
          <cell r="N588">
            <v>1200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3149182000155</v>
          </cell>
          <cell r="G589" t="str">
            <v>CLINUTRI LTDA</v>
          </cell>
          <cell r="H589" t="str">
            <v>B</v>
          </cell>
          <cell r="I589" t="str">
            <v>S</v>
          </cell>
          <cell r="J589">
            <v>19814</v>
          </cell>
          <cell r="K589">
            <v>44907</v>
          </cell>
          <cell r="L589" t="str">
            <v>26221203149182000155550040000198141218360001</v>
          </cell>
          <cell r="M589" t="str">
            <v>26 -  Pernambuco</v>
          </cell>
          <cell r="N589">
            <v>380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22580510000118</v>
          </cell>
          <cell r="G590" t="str">
            <v>UNIFAR DISTRIBUIDORA DE MEDICAMENTOS</v>
          </cell>
          <cell r="H590" t="str">
            <v>B</v>
          </cell>
          <cell r="I590" t="str">
            <v>S</v>
          </cell>
          <cell r="J590">
            <v>51566</v>
          </cell>
          <cell r="K590">
            <v>44896</v>
          </cell>
          <cell r="L590" t="str">
            <v>26221222580510000118550010000515661000374438</v>
          </cell>
          <cell r="M590" t="str">
            <v>26 -  Pernambuco</v>
          </cell>
          <cell r="N590">
            <v>944.1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21596736000144</v>
          </cell>
          <cell r="G591" t="str">
            <v>ULTRAMEGA DIST LTDA</v>
          </cell>
          <cell r="H591" t="str">
            <v>B</v>
          </cell>
          <cell r="I591" t="str">
            <v>S</v>
          </cell>
          <cell r="J591">
            <v>171642</v>
          </cell>
          <cell r="K591">
            <v>44901</v>
          </cell>
          <cell r="L591" t="str">
            <v>26221221596736000144550010001716421001784640</v>
          </cell>
          <cell r="M591" t="str">
            <v>26 -  Pernambuco</v>
          </cell>
          <cell r="N591">
            <v>98.58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12420164000904</v>
          </cell>
          <cell r="G592" t="str">
            <v>CM HOSPITALAR S A BRASILIA</v>
          </cell>
          <cell r="H592" t="str">
            <v>B</v>
          </cell>
          <cell r="I592" t="str">
            <v>S</v>
          </cell>
          <cell r="J592">
            <v>827918</v>
          </cell>
          <cell r="K592">
            <v>44901</v>
          </cell>
          <cell r="L592" t="str">
            <v>53221212420164000904550010008279181274956352</v>
          </cell>
          <cell r="M592" t="str">
            <v>53 -  Distrito Federal</v>
          </cell>
          <cell r="N592">
            <v>5463.18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35753111000153</v>
          </cell>
          <cell r="G593" t="str">
            <v>NORD PRODUTOS EM SAUDE LTDA</v>
          </cell>
          <cell r="H593" t="str">
            <v>B</v>
          </cell>
          <cell r="I593" t="str">
            <v>S</v>
          </cell>
          <cell r="J593">
            <v>11580</v>
          </cell>
          <cell r="K593">
            <v>44901</v>
          </cell>
          <cell r="L593" t="str">
            <v>26221235753111000153550010000115801000139107</v>
          </cell>
          <cell r="M593" t="str">
            <v>26 -  Pernambuco</v>
          </cell>
          <cell r="N593">
            <v>740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14722938000120</v>
          </cell>
          <cell r="G594" t="str">
            <v>PROCIFAR DISTRIB DE MATERIAL HOSP SA</v>
          </cell>
          <cell r="H594" t="str">
            <v>B</v>
          </cell>
          <cell r="I594" t="str">
            <v>S</v>
          </cell>
          <cell r="J594">
            <v>2893634</v>
          </cell>
          <cell r="K594">
            <v>44895</v>
          </cell>
          <cell r="L594" t="str">
            <v>29221114722938000120550010028936341624341677</v>
          </cell>
          <cell r="M594" t="str">
            <v>29 -  Bahia</v>
          </cell>
          <cell r="N594">
            <v>1361.02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44734671000151</v>
          </cell>
          <cell r="G595" t="str">
            <v>CRISTALIA PROD QUIM FARMACEUTICOS LTDA</v>
          </cell>
          <cell r="H595" t="str">
            <v>B</v>
          </cell>
          <cell r="I595" t="str">
            <v>S</v>
          </cell>
          <cell r="J595">
            <v>3469656</v>
          </cell>
          <cell r="K595">
            <v>44899</v>
          </cell>
          <cell r="L595" t="str">
            <v>35221244734671000151550100034696561393992099</v>
          </cell>
          <cell r="M595" t="str">
            <v>35 -  São Paulo</v>
          </cell>
          <cell r="N595">
            <v>19830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44734671000151</v>
          </cell>
          <cell r="G596" t="str">
            <v>CRISTALIA PROD QUIM FARMACEUTICOS LTDA</v>
          </cell>
          <cell r="H596" t="str">
            <v>B</v>
          </cell>
          <cell r="I596" t="str">
            <v>S</v>
          </cell>
          <cell r="J596">
            <v>3468647</v>
          </cell>
          <cell r="K596">
            <v>44895</v>
          </cell>
          <cell r="L596" t="str">
            <v>35221144734671000151550100034686081349395350</v>
          </cell>
          <cell r="M596" t="str">
            <v>35 -  São Paulo</v>
          </cell>
          <cell r="N596">
            <v>41609.199999999997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>
            <v>8719794000150</v>
          </cell>
          <cell r="G597" t="str">
            <v>CENTRAL DIST DE MEDICAMENTOS LTDA</v>
          </cell>
          <cell r="H597" t="str">
            <v>B</v>
          </cell>
          <cell r="I597" t="str">
            <v>S</v>
          </cell>
          <cell r="J597">
            <v>109449</v>
          </cell>
          <cell r="K597">
            <v>44895</v>
          </cell>
          <cell r="L597" t="str">
            <v>26221208719794000150550010001094491831940296</v>
          </cell>
          <cell r="M597" t="str">
            <v>26 -  Pernambuco</v>
          </cell>
          <cell r="N597">
            <v>2611.98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3149182000155</v>
          </cell>
          <cell r="G598" t="str">
            <v>CLINUTRI LTDA</v>
          </cell>
          <cell r="H598" t="str">
            <v>B</v>
          </cell>
          <cell r="I598" t="str">
            <v>S</v>
          </cell>
          <cell r="J598">
            <v>19814</v>
          </cell>
          <cell r="K598">
            <v>44907</v>
          </cell>
          <cell r="L598" t="str">
            <v>26221203149182000155550040000198141218360001</v>
          </cell>
          <cell r="M598" t="str">
            <v>26 -  Pernambuco</v>
          </cell>
          <cell r="N598">
            <v>380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35738768000141</v>
          </cell>
          <cell r="G599" t="str">
            <v>L. M. C. DA SILVA MEDICAMENTOS</v>
          </cell>
          <cell r="H599" t="str">
            <v>B</v>
          </cell>
          <cell r="I599" t="str">
            <v>S</v>
          </cell>
          <cell r="J599" t="str">
            <v>000.000.287</v>
          </cell>
          <cell r="K599">
            <v>44903</v>
          </cell>
          <cell r="L599" t="str">
            <v>26221235738768000141550010000002871000002885</v>
          </cell>
          <cell r="M599" t="str">
            <v>26 -  Pernambuco</v>
          </cell>
          <cell r="N599">
            <v>220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67729178000653</v>
          </cell>
          <cell r="G600" t="str">
            <v>COMERCIAL CIRURGICA RIOCLARENSE LTDA</v>
          </cell>
          <cell r="H600" t="str">
            <v>B</v>
          </cell>
          <cell r="I600" t="str">
            <v>S</v>
          </cell>
          <cell r="J600">
            <v>39533</v>
          </cell>
          <cell r="K600">
            <v>44902</v>
          </cell>
          <cell r="L600" t="str">
            <v>26221267729178000653550010000395331916708803</v>
          </cell>
          <cell r="M600" t="str">
            <v>26 -  Pernambuco</v>
          </cell>
          <cell r="N600">
            <v>6999.8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3149182000155</v>
          </cell>
          <cell r="G601" t="str">
            <v>CLINUTRI LTDA</v>
          </cell>
          <cell r="H601" t="str">
            <v>B</v>
          </cell>
          <cell r="I601" t="str">
            <v>S</v>
          </cell>
          <cell r="J601">
            <v>19814</v>
          </cell>
          <cell r="K601">
            <v>44907</v>
          </cell>
          <cell r="L601" t="str">
            <v>26221203149182000155550040000198141218360001</v>
          </cell>
          <cell r="M601" t="str">
            <v>26 -  Pernambuco</v>
          </cell>
          <cell r="N601">
            <v>380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1206820001179</v>
          </cell>
          <cell r="G602" t="str">
            <v>PANPHARMA DISTRIB. DE MEDICAM. LTDA</v>
          </cell>
          <cell r="H602" t="str">
            <v>B</v>
          </cell>
          <cell r="I602" t="str">
            <v>S</v>
          </cell>
          <cell r="J602">
            <v>1878744</v>
          </cell>
          <cell r="K602">
            <v>44902</v>
          </cell>
          <cell r="L602" t="str">
            <v>26221201206820001179550040018787441382230307</v>
          </cell>
          <cell r="M602" t="str">
            <v>26 -  Pernambuco</v>
          </cell>
          <cell r="N602">
            <v>222.75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11872656000110</v>
          </cell>
          <cell r="G603" t="str">
            <v>HDL LOGISTICA HOSPITALAR LTDA.</v>
          </cell>
          <cell r="H603" t="str">
            <v>B</v>
          </cell>
          <cell r="I603" t="str">
            <v>S</v>
          </cell>
          <cell r="J603" t="str">
            <v>000.383.193</v>
          </cell>
          <cell r="K603">
            <v>44895</v>
          </cell>
          <cell r="L603" t="str">
            <v>31221111872656000110550010003821931895377246</v>
          </cell>
          <cell r="M603" t="str">
            <v>31 -  Minas Gerais</v>
          </cell>
          <cell r="N603">
            <v>2622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22580510000118</v>
          </cell>
          <cell r="G604" t="str">
            <v>UNIFAR DISTRIBUIDORA DE MEDICAMENTOS</v>
          </cell>
          <cell r="H604" t="str">
            <v>B</v>
          </cell>
          <cell r="I604" t="str">
            <v>S</v>
          </cell>
          <cell r="J604">
            <v>51689</v>
          </cell>
          <cell r="K604">
            <v>44904</v>
          </cell>
          <cell r="L604" t="str">
            <v>26221222580510000118550010000516891000375752</v>
          </cell>
          <cell r="M604" t="str">
            <v>26 -  Pernambuco</v>
          </cell>
          <cell r="N604">
            <v>1536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39541603000136</v>
          </cell>
          <cell r="G605" t="str">
            <v>EMANUELLA DA SILVA DOS SANTOS FARMACIA</v>
          </cell>
          <cell r="H605" t="str">
            <v>B</v>
          </cell>
          <cell r="I605" t="str">
            <v>S</v>
          </cell>
          <cell r="J605" t="str">
            <v>000.000.079</v>
          </cell>
          <cell r="K605">
            <v>44907</v>
          </cell>
          <cell r="L605" t="str">
            <v>26221239541603000136550010000000791554979321</v>
          </cell>
          <cell r="M605" t="str">
            <v>26 -  Pernambuco</v>
          </cell>
          <cell r="N605">
            <v>64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11872656000200</v>
          </cell>
          <cell r="G606" t="str">
            <v>INJEMED MEDICAMENTOS ESPECIAIS LTDA</v>
          </cell>
          <cell r="H606" t="str">
            <v>B</v>
          </cell>
          <cell r="I606" t="str">
            <v>S</v>
          </cell>
          <cell r="J606" t="str">
            <v>000.014.249</v>
          </cell>
          <cell r="K606">
            <v>44901</v>
          </cell>
          <cell r="L606" t="str">
            <v>31221223664355000180550010000142491764545147</v>
          </cell>
          <cell r="M606" t="str">
            <v>31 -  Minas Gerais</v>
          </cell>
          <cell r="N606">
            <v>1055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11872656000200</v>
          </cell>
          <cell r="G607" t="str">
            <v>HDL LOGISTICA HOSPITALAR LTDA.</v>
          </cell>
          <cell r="H607" t="str">
            <v>B</v>
          </cell>
          <cell r="I607" t="str">
            <v>S</v>
          </cell>
          <cell r="J607">
            <v>44167</v>
          </cell>
          <cell r="K607">
            <v>44900</v>
          </cell>
          <cell r="L607" t="str">
            <v>35221211872656000200550010000441671267533509</v>
          </cell>
          <cell r="M607" t="str">
            <v>35 -  São Paulo</v>
          </cell>
          <cell r="N607">
            <v>2530.8000000000002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11440828000187</v>
          </cell>
          <cell r="G608" t="str">
            <v>FORMULA PAULISTA MANIPU E DRO LTDA</v>
          </cell>
          <cell r="H608" t="str">
            <v>B</v>
          </cell>
          <cell r="I608" t="str">
            <v>S</v>
          </cell>
          <cell r="J608" t="str">
            <v>000.011.858</v>
          </cell>
          <cell r="K608">
            <v>44897</v>
          </cell>
          <cell r="L608" t="str">
            <v>35221211440828000187550010000118581040603094</v>
          </cell>
          <cell r="M608" t="str">
            <v>35 -  São Paulo</v>
          </cell>
          <cell r="N608">
            <v>604.55999999999995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12420164000904</v>
          </cell>
          <cell r="G609" t="str">
            <v>CM HOSPITALAR S A</v>
          </cell>
          <cell r="H609" t="str">
            <v>B</v>
          </cell>
          <cell r="I609" t="str">
            <v>S</v>
          </cell>
          <cell r="J609" t="str">
            <v>000.832.458</v>
          </cell>
          <cell r="K609">
            <v>44903</v>
          </cell>
          <cell r="L609" t="str">
            <v>53221212420164000904550010008324581117993993</v>
          </cell>
          <cell r="M609" t="str">
            <v>53 -  Distrito Federal</v>
          </cell>
          <cell r="N609">
            <v>993.06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67729178000653</v>
          </cell>
          <cell r="G610" t="str">
            <v>COMERCIAL CIRURGICA RIOCLARENSE LTDA</v>
          </cell>
          <cell r="H610" t="str">
            <v>B</v>
          </cell>
          <cell r="I610" t="str">
            <v>S</v>
          </cell>
          <cell r="J610">
            <v>39720</v>
          </cell>
          <cell r="K610">
            <v>44907</v>
          </cell>
          <cell r="L610" t="str">
            <v>26221267729178000653550010000397201903774732</v>
          </cell>
          <cell r="M610" t="str">
            <v>26 -  Pernambuco</v>
          </cell>
          <cell r="N610">
            <v>1080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44734671000151</v>
          </cell>
          <cell r="G611" t="str">
            <v>CRISTALIA PROD QUIM FARMACEUTICOS LTDA</v>
          </cell>
          <cell r="H611" t="str">
            <v>B</v>
          </cell>
          <cell r="I611" t="str">
            <v>S</v>
          </cell>
          <cell r="J611">
            <v>3470652</v>
          </cell>
          <cell r="K611">
            <v>44900</v>
          </cell>
          <cell r="L611" t="str">
            <v>35221244734671000151550100034706521473927920</v>
          </cell>
          <cell r="M611" t="str">
            <v>35 -  São Paulo</v>
          </cell>
          <cell r="N611">
            <v>66000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12882932000194</v>
          </cell>
          <cell r="G612" t="str">
            <v>EXOMED REPRES DE MED LTDA</v>
          </cell>
          <cell r="H612" t="str">
            <v>B</v>
          </cell>
          <cell r="I612" t="str">
            <v>S</v>
          </cell>
          <cell r="J612">
            <v>169061</v>
          </cell>
          <cell r="K612">
            <v>44908</v>
          </cell>
          <cell r="L612" t="str">
            <v>26221212882932000194550010001690611172354352</v>
          </cell>
          <cell r="M612" t="str">
            <v>26 -  Pernambuco</v>
          </cell>
          <cell r="N612">
            <v>2789.1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12882932000194</v>
          </cell>
          <cell r="G613" t="str">
            <v>UNI HOSPITALAR LTDA  EPP</v>
          </cell>
          <cell r="H613" t="str">
            <v>B</v>
          </cell>
          <cell r="I613" t="str">
            <v>S</v>
          </cell>
          <cell r="J613" t="str">
            <v>000.159.387</v>
          </cell>
          <cell r="K613">
            <v>44908</v>
          </cell>
          <cell r="L613" t="str">
            <v>26221207484373000124550010001593871117912496</v>
          </cell>
          <cell r="M613" t="str">
            <v>26 -  Pernambuco</v>
          </cell>
          <cell r="N613">
            <v>1761.6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22580510000118</v>
          </cell>
          <cell r="G614" t="str">
            <v>UNIFAR DISTRIBUIDORA DE MEDICAMENTOS</v>
          </cell>
          <cell r="H614" t="str">
            <v>B</v>
          </cell>
          <cell r="I614" t="str">
            <v>S</v>
          </cell>
          <cell r="J614">
            <v>51751</v>
          </cell>
          <cell r="K614">
            <v>44908</v>
          </cell>
          <cell r="L614" t="str">
            <v>26221222580510000118550010000517511000376587</v>
          </cell>
          <cell r="M614" t="str">
            <v>26 -  Pernambuco</v>
          </cell>
          <cell r="N614">
            <v>1950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12420164000319</v>
          </cell>
          <cell r="G615" t="str">
            <v>CIRURGICA MAFRA</v>
          </cell>
          <cell r="H615" t="str">
            <v>B</v>
          </cell>
          <cell r="I615" t="str">
            <v>S</v>
          </cell>
          <cell r="J615">
            <v>2475713</v>
          </cell>
          <cell r="K615">
            <v>44902</v>
          </cell>
          <cell r="L615" t="str">
            <v>52221212420164000319550010024757131584978444</v>
          </cell>
          <cell r="M615" t="str">
            <v>52 -  Goiás</v>
          </cell>
          <cell r="N615">
            <v>1605.96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6106005000180</v>
          </cell>
          <cell r="G616" t="str">
            <v>STOCK MED PRODUTOS MEDICO HOSPITALARES</v>
          </cell>
          <cell r="H616" t="str">
            <v>B</v>
          </cell>
          <cell r="I616" t="str">
            <v>S</v>
          </cell>
          <cell r="J616">
            <v>177324</v>
          </cell>
          <cell r="K616">
            <v>44895</v>
          </cell>
          <cell r="L616" t="str">
            <v>43221106106005000180550010001773241006655987</v>
          </cell>
          <cell r="M616" t="str">
            <v>43 -  Rio Grande do Sul</v>
          </cell>
          <cell r="N616">
            <v>6580.96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6106005000180</v>
          </cell>
          <cell r="G617" t="str">
            <v>ADVAL FARMACIA DE MANIPULACAO LTDA  ME</v>
          </cell>
          <cell r="H617" t="str">
            <v>B</v>
          </cell>
          <cell r="I617" t="str">
            <v>S</v>
          </cell>
          <cell r="J617" t="str">
            <v>000.001.231</v>
          </cell>
          <cell r="K617">
            <v>44909</v>
          </cell>
          <cell r="L617" t="str">
            <v>26221207519404000135550010000012311010869270</v>
          </cell>
          <cell r="M617" t="str">
            <v>26 -  Pernambuco</v>
          </cell>
          <cell r="N617">
            <v>42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10972948000162</v>
          </cell>
          <cell r="G618" t="str">
            <v>BRAZMIX COMERCIO VAREJ E ATAC LTDA</v>
          </cell>
          <cell r="H618" t="str">
            <v>B</v>
          </cell>
          <cell r="I618" t="str">
            <v>S</v>
          </cell>
          <cell r="J618">
            <v>188540</v>
          </cell>
          <cell r="K618">
            <v>44897</v>
          </cell>
          <cell r="L618" t="str">
            <v>41221210972948000162550010001885401400067345</v>
          </cell>
          <cell r="M618" t="str">
            <v>41 -  Paraná</v>
          </cell>
          <cell r="N618">
            <v>7200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35253360000180</v>
          </cell>
          <cell r="G619" t="str">
            <v>UNIKA DISTRI DE MED LTDA</v>
          </cell>
          <cell r="H619" t="str">
            <v>B</v>
          </cell>
          <cell r="I619" t="str">
            <v>S</v>
          </cell>
          <cell r="J619" t="str">
            <v>000.001.089</v>
          </cell>
          <cell r="K619">
            <v>44908</v>
          </cell>
          <cell r="L619" t="str">
            <v>25221235253360000180550010000010891049775176</v>
          </cell>
          <cell r="M619" t="str">
            <v>25 -  Paraíba</v>
          </cell>
          <cell r="N619">
            <v>6500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35253360000180</v>
          </cell>
          <cell r="G620" t="str">
            <v>UNIKA DISTRI DE MED LTDA</v>
          </cell>
          <cell r="H620" t="str">
            <v>B</v>
          </cell>
          <cell r="I620" t="str">
            <v>S</v>
          </cell>
          <cell r="J620" t="str">
            <v>000.001.098</v>
          </cell>
          <cell r="K620">
            <v>44908</v>
          </cell>
          <cell r="L620" t="str">
            <v>25221235253360000180550010000010981049166330</v>
          </cell>
          <cell r="M620" t="str">
            <v>25 -  Paraíba</v>
          </cell>
          <cell r="N620">
            <v>3347.5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8719794000150</v>
          </cell>
          <cell r="G621" t="str">
            <v>CENTRAL DIST DE MEDICAMENTOS LTDA</v>
          </cell>
          <cell r="H621" t="str">
            <v>B</v>
          </cell>
          <cell r="I621" t="str">
            <v>S</v>
          </cell>
          <cell r="J621">
            <v>110078</v>
          </cell>
          <cell r="K621">
            <v>44909</v>
          </cell>
          <cell r="L621" t="str">
            <v>26221208719794000150550010001100781503845354</v>
          </cell>
          <cell r="M621" t="str">
            <v>26 -  Pernambuco</v>
          </cell>
          <cell r="N621">
            <v>369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8719794000150</v>
          </cell>
          <cell r="G622" t="str">
            <v>CENTRAL DIST DE MEDICAMENTOS LTDA</v>
          </cell>
          <cell r="H622" t="str">
            <v>B</v>
          </cell>
          <cell r="I622" t="str">
            <v>S</v>
          </cell>
          <cell r="J622">
            <v>110049</v>
          </cell>
          <cell r="K622">
            <v>44909</v>
          </cell>
          <cell r="L622" t="str">
            <v>26221208719794000150550010001100491352361882</v>
          </cell>
          <cell r="M622" t="str">
            <v>26 -  Pernambuco</v>
          </cell>
          <cell r="N622">
            <v>17982.14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8674752000140</v>
          </cell>
          <cell r="G623" t="str">
            <v>CIRURGICA MONTEBELLO LTDA</v>
          </cell>
          <cell r="H623" t="str">
            <v>B</v>
          </cell>
          <cell r="I623" t="str">
            <v>S</v>
          </cell>
          <cell r="J623" t="str">
            <v>000.150.515</v>
          </cell>
          <cell r="K623">
            <v>44908</v>
          </cell>
          <cell r="L623" t="str">
            <v>26221208674752000140550010001505151009933908</v>
          </cell>
          <cell r="M623" t="str">
            <v>26 -  Pernambuco</v>
          </cell>
          <cell r="N623">
            <v>37.200000000000003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9053134000145</v>
          </cell>
          <cell r="G624" t="str">
            <v>ELFA MEDICAMENTOS LTDA</v>
          </cell>
          <cell r="H624" t="str">
            <v>B</v>
          </cell>
          <cell r="I624" t="str">
            <v>S</v>
          </cell>
          <cell r="J624">
            <v>440352</v>
          </cell>
          <cell r="K624">
            <v>44908</v>
          </cell>
          <cell r="L624" t="str">
            <v>53221209053134000145550050004403521393454778</v>
          </cell>
          <cell r="M624" t="str">
            <v>53 -  Distrito Federal</v>
          </cell>
          <cell r="N624">
            <v>4076.9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3149182000155</v>
          </cell>
          <cell r="G625" t="str">
            <v>CLINUTRI LTDA</v>
          </cell>
          <cell r="H625" t="str">
            <v>B</v>
          </cell>
          <cell r="I625" t="str">
            <v>S</v>
          </cell>
          <cell r="J625">
            <v>19879</v>
          </cell>
          <cell r="K625">
            <v>44922</v>
          </cell>
          <cell r="L625" t="str">
            <v>26221203149182000155550040000198791219010009</v>
          </cell>
          <cell r="M625" t="str">
            <v>26 -  Pernambuco</v>
          </cell>
          <cell r="N625">
            <v>380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7160019000144</v>
          </cell>
          <cell r="G626" t="str">
            <v>VITALE COMERCIO LTDA</v>
          </cell>
          <cell r="H626" t="str">
            <v>B</v>
          </cell>
          <cell r="I626" t="str">
            <v>S</v>
          </cell>
          <cell r="J626">
            <v>101837</v>
          </cell>
          <cell r="K626">
            <v>44909</v>
          </cell>
          <cell r="L626" t="str">
            <v>26221207160019000144550010001018371861956715</v>
          </cell>
          <cell r="M626" t="str">
            <v>26 -  Pernambuco</v>
          </cell>
          <cell r="N626">
            <v>7700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15218561000139</v>
          </cell>
          <cell r="G627" t="str">
            <v>NNMED  DISTRIBUICAO IMPORTACAO</v>
          </cell>
          <cell r="H627" t="str">
            <v>B</v>
          </cell>
          <cell r="I627" t="str">
            <v>S</v>
          </cell>
          <cell r="J627" t="str">
            <v>000.088.643</v>
          </cell>
          <cell r="K627">
            <v>44909</v>
          </cell>
          <cell r="L627" t="str">
            <v>25221215218561000139550010000886431536575555</v>
          </cell>
          <cell r="M627" t="str">
            <v>25 -  Paraíba</v>
          </cell>
          <cell r="N627">
            <v>1413.24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35738768000141</v>
          </cell>
          <cell r="G628" t="str">
            <v>L. M. C. DA SILVA MEDICAMENTOS</v>
          </cell>
          <cell r="H628" t="str">
            <v>B</v>
          </cell>
          <cell r="I628" t="str">
            <v>S</v>
          </cell>
          <cell r="J628" t="str">
            <v>000.000.291</v>
          </cell>
          <cell r="K628">
            <v>44910</v>
          </cell>
          <cell r="L628" t="str">
            <v>26221235738768000141550010000002911000002926</v>
          </cell>
          <cell r="M628" t="str">
            <v>26 -  Pernambuco</v>
          </cell>
          <cell r="N628">
            <v>103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7484373000124</v>
          </cell>
          <cell r="G629" t="str">
            <v>UNIKA DISTRI DE MED LTDA</v>
          </cell>
          <cell r="H629" t="str">
            <v>B</v>
          </cell>
          <cell r="I629" t="str">
            <v>S</v>
          </cell>
          <cell r="J629" t="str">
            <v>000.001.101</v>
          </cell>
          <cell r="K629">
            <v>44909</v>
          </cell>
          <cell r="L629" t="str">
            <v>25221235253360000180550010000011011025287810</v>
          </cell>
          <cell r="M629" t="str">
            <v>25 -  Paraíba</v>
          </cell>
          <cell r="N629">
            <v>349.5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7484373000124</v>
          </cell>
          <cell r="G630" t="str">
            <v>UNI HOSPITALAR LTDA  EPP</v>
          </cell>
          <cell r="H630" t="str">
            <v>B</v>
          </cell>
          <cell r="I630" t="str">
            <v>S</v>
          </cell>
          <cell r="J630" t="str">
            <v>000.159.359</v>
          </cell>
          <cell r="K630">
            <v>44908</v>
          </cell>
          <cell r="L630" t="str">
            <v>26221207484373000124550010001593591652088154</v>
          </cell>
          <cell r="M630" t="str">
            <v>26 -  Pernambuco</v>
          </cell>
          <cell r="N630">
            <v>475.1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7484373000124</v>
          </cell>
          <cell r="G631" t="str">
            <v>UNI HOSPITALAR LTDA  EPP</v>
          </cell>
          <cell r="H631" t="str">
            <v>B</v>
          </cell>
          <cell r="I631" t="str">
            <v>S</v>
          </cell>
          <cell r="J631" t="str">
            <v>000.159.359</v>
          </cell>
          <cell r="K631">
            <v>44908</v>
          </cell>
          <cell r="L631" t="str">
            <v>26221207484373000124550010001593591652088154</v>
          </cell>
          <cell r="M631" t="str">
            <v>26 -  Pernambuco</v>
          </cell>
          <cell r="N631">
            <v>113.4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3149182000155</v>
          </cell>
          <cell r="G632" t="str">
            <v>CLINUTRI LTDA</v>
          </cell>
          <cell r="H632" t="str">
            <v>B</v>
          </cell>
          <cell r="I632" t="str">
            <v>S</v>
          </cell>
          <cell r="J632">
            <v>19879</v>
          </cell>
          <cell r="K632">
            <v>44922</v>
          </cell>
          <cell r="L632" t="str">
            <v>26221203149182000155550040000198791219010009</v>
          </cell>
          <cell r="M632" t="str">
            <v>26 -  Pernambuco</v>
          </cell>
          <cell r="N632">
            <v>380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5106015000152</v>
          </cell>
          <cell r="G633" t="str">
            <v>CALL MED COM DE MED E REPRES</v>
          </cell>
          <cell r="H633" t="str">
            <v>B</v>
          </cell>
          <cell r="I633" t="str">
            <v>S</v>
          </cell>
          <cell r="J633" t="str">
            <v>000.085.961</v>
          </cell>
          <cell r="K633">
            <v>44908</v>
          </cell>
          <cell r="L633" t="str">
            <v>23221205106015000152550010000859611000537821</v>
          </cell>
          <cell r="M633" t="str">
            <v>23 -  Ceará</v>
          </cell>
          <cell r="N633">
            <v>14780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12420164001048</v>
          </cell>
          <cell r="G634" t="str">
            <v>CM HOSPITALAR S A</v>
          </cell>
          <cell r="H634" t="str">
            <v>B</v>
          </cell>
          <cell r="I634" t="str">
            <v>S</v>
          </cell>
          <cell r="J634">
            <v>153571</v>
          </cell>
          <cell r="K634">
            <v>44910</v>
          </cell>
          <cell r="L634" t="str">
            <v>26221212420164001048550010001535711492573504</v>
          </cell>
          <cell r="M634" t="str">
            <v>26 -  Pernambuco</v>
          </cell>
          <cell r="N634">
            <v>14199.96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49324221001500</v>
          </cell>
          <cell r="G635" t="str">
            <v>FRESENIUS KABI BRASIL LTDA</v>
          </cell>
          <cell r="H635" t="str">
            <v>B</v>
          </cell>
          <cell r="I635" t="str">
            <v>S</v>
          </cell>
          <cell r="J635">
            <v>59982</v>
          </cell>
          <cell r="K635">
            <v>44908</v>
          </cell>
          <cell r="L635" t="str">
            <v>23221249324221001500550000000599821518778166</v>
          </cell>
          <cell r="M635" t="str">
            <v>23 -  Ceará</v>
          </cell>
          <cell r="N635">
            <v>11980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38412948000127</v>
          </cell>
          <cell r="G636" t="str">
            <v>UNIKA DISTRIBUIDORA DE MEDICAMENTOS LTDA</v>
          </cell>
          <cell r="H636" t="str">
            <v>B</v>
          </cell>
          <cell r="I636" t="str">
            <v>S</v>
          </cell>
          <cell r="J636" t="str">
            <v>000.005.857</v>
          </cell>
          <cell r="K636">
            <v>44909</v>
          </cell>
          <cell r="L636" t="str">
            <v>23221238412948000127550010000058571026925230</v>
          </cell>
          <cell r="M636" t="str">
            <v>23 -  Ceará</v>
          </cell>
          <cell r="N636">
            <v>2097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3149182000155</v>
          </cell>
          <cell r="G637" t="str">
            <v>CLINUTRI LTDA</v>
          </cell>
          <cell r="H637" t="str">
            <v>B</v>
          </cell>
          <cell r="I637" t="str">
            <v>S</v>
          </cell>
          <cell r="J637">
            <v>19879</v>
          </cell>
          <cell r="K637">
            <v>44922</v>
          </cell>
          <cell r="L637" t="str">
            <v>26221203149182000155550040000198791219010009</v>
          </cell>
          <cell r="M637" t="str">
            <v>26 -  Pernambuco</v>
          </cell>
          <cell r="N637">
            <v>380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>
            <v>10854165000184</v>
          </cell>
          <cell r="G638" t="str">
            <v>F  F DISTRIB. DE PROD. FARMACEUT. LTDA</v>
          </cell>
          <cell r="H638" t="str">
            <v>B</v>
          </cell>
          <cell r="I638" t="str">
            <v>S</v>
          </cell>
          <cell r="J638">
            <v>234568</v>
          </cell>
          <cell r="K638">
            <v>44911</v>
          </cell>
          <cell r="L638" t="str">
            <v>26221210854165000184550010002345681581106379</v>
          </cell>
          <cell r="M638" t="str">
            <v>26 -  Pernambuco</v>
          </cell>
          <cell r="N638">
            <v>870</v>
          </cell>
        </row>
        <row r="639">
          <cell r="C639" t="str">
            <v>HOSPITAL MESTRE VITALINO</v>
          </cell>
          <cell r="E639" t="str">
            <v>3.4 - Material Farmacológico</v>
          </cell>
          <cell r="F639">
            <v>35738768000141</v>
          </cell>
          <cell r="G639" t="str">
            <v>L. M. C. DA SILVA MEDICAMENTOS</v>
          </cell>
          <cell r="H639" t="str">
            <v>B</v>
          </cell>
          <cell r="I639" t="str">
            <v>S</v>
          </cell>
          <cell r="J639">
            <v>292</v>
          </cell>
          <cell r="K639">
            <v>44914</v>
          </cell>
          <cell r="L639" t="str">
            <v>26221235738768000141550010000002921000002931</v>
          </cell>
          <cell r="M639" t="str">
            <v>26 -  Pernambuco</v>
          </cell>
          <cell r="N639">
            <v>52</v>
          </cell>
        </row>
        <row r="640">
          <cell r="C640" t="str">
            <v>HOSPITAL MESTRE VITALINO</v>
          </cell>
          <cell r="E640" t="str">
            <v>3.4 - Material Farmacológico</v>
          </cell>
          <cell r="F640">
            <v>3149182000155</v>
          </cell>
          <cell r="G640" t="str">
            <v>CLINUTRI LTDA</v>
          </cell>
          <cell r="H640" t="str">
            <v>B</v>
          </cell>
          <cell r="I640" t="str">
            <v>S</v>
          </cell>
          <cell r="J640">
            <v>19879</v>
          </cell>
          <cell r="K640">
            <v>44922</v>
          </cell>
          <cell r="L640" t="str">
            <v>26221203149182000155550040000198791219010009</v>
          </cell>
          <cell r="M640" t="str">
            <v>26 -  Pernambuco</v>
          </cell>
          <cell r="N640">
            <v>380</v>
          </cell>
        </row>
        <row r="641">
          <cell r="C641" t="str">
            <v>HOSPITAL MESTRE VITALINO</v>
          </cell>
          <cell r="E641" t="str">
            <v>3.4 - Material Farmacológico</v>
          </cell>
          <cell r="F641">
            <v>3149182000155</v>
          </cell>
          <cell r="G641" t="str">
            <v>CLINUTRI LTDA</v>
          </cell>
          <cell r="H641" t="str">
            <v>B</v>
          </cell>
          <cell r="I641" t="str">
            <v>S</v>
          </cell>
          <cell r="J641">
            <v>19879</v>
          </cell>
          <cell r="K641">
            <v>44922</v>
          </cell>
          <cell r="L641" t="str">
            <v>26221203149182000155550040000198791219010009</v>
          </cell>
          <cell r="M641" t="str">
            <v>26 -  Pernambuco</v>
          </cell>
          <cell r="N641">
            <v>380</v>
          </cell>
        </row>
        <row r="642">
          <cell r="C642" t="str">
            <v>HOSPITAL MESTRE VITALINO</v>
          </cell>
          <cell r="E642" t="str">
            <v>3.4 - Material Farmacológico</v>
          </cell>
          <cell r="F642">
            <v>874929000140</v>
          </cell>
          <cell r="G642" t="str">
            <v>MEDCENTER COMERCIAL LTDA  MG</v>
          </cell>
          <cell r="H642" t="str">
            <v>B</v>
          </cell>
          <cell r="I642" t="str">
            <v>S</v>
          </cell>
          <cell r="J642">
            <v>439780</v>
          </cell>
          <cell r="K642">
            <v>44908</v>
          </cell>
          <cell r="L642" t="str">
            <v>31221200874929000140550010004397801696594262</v>
          </cell>
          <cell r="M642" t="str">
            <v>31 -  Minas Gerais</v>
          </cell>
          <cell r="N642">
            <v>2483.8200000000002</v>
          </cell>
        </row>
        <row r="643">
          <cell r="C643" t="str">
            <v>HOSPITAL MESTRE VITALINO</v>
          </cell>
          <cell r="E643" t="str">
            <v>3.4 - Material Farmacológico</v>
          </cell>
          <cell r="F643">
            <v>10854165000346</v>
          </cell>
          <cell r="G643" t="str">
            <v>F  F DISTRIB. DE PROD. FARMACEUT. LTDA</v>
          </cell>
          <cell r="H643" t="str">
            <v>B</v>
          </cell>
          <cell r="I643" t="str">
            <v>S</v>
          </cell>
          <cell r="J643">
            <v>143954</v>
          </cell>
          <cell r="K643">
            <v>44909</v>
          </cell>
          <cell r="L643" t="str">
            <v>23221210854165000346550010001439541676937410</v>
          </cell>
          <cell r="M643" t="str">
            <v>23 -  Ceará</v>
          </cell>
          <cell r="N643">
            <v>1110</v>
          </cell>
        </row>
        <row r="644">
          <cell r="C644" t="str">
            <v>HOSPITAL MESTRE VITALINO</v>
          </cell>
          <cell r="E644" t="str">
            <v>3.4 - Material Farmacológico</v>
          </cell>
          <cell r="F644">
            <v>35738768000141</v>
          </cell>
          <cell r="G644" t="str">
            <v>L. M. C. DA SILVA MEDICAMENTOS</v>
          </cell>
          <cell r="H644" t="str">
            <v>B</v>
          </cell>
          <cell r="I644" t="str">
            <v>S</v>
          </cell>
          <cell r="J644">
            <v>292</v>
          </cell>
          <cell r="K644">
            <v>44914</v>
          </cell>
          <cell r="L644" t="str">
            <v>26221235738768000141550010000002921000002931</v>
          </cell>
          <cell r="M644" t="str">
            <v>26 -  Pernambuco</v>
          </cell>
          <cell r="N644">
            <v>58</v>
          </cell>
        </row>
        <row r="645">
          <cell r="C645" t="str">
            <v>HOSPITAL MESTRE VITALINO</v>
          </cell>
          <cell r="E645" t="str">
            <v>3.4 - Material Farmacológico</v>
          </cell>
          <cell r="F645">
            <v>7847837000110</v>
          </cell>
          <cell r="G645" t="str">
            <v>CIENTIFICA MEDICA HOSPITALAR</v>
          </cell>
          <cell r="H645" t="str">
            <v>B</v>
          </cell>
          <cell r="I645" t="str">
            <v>S</v>
          </cell>
          <cell r="J645" t="str">
            <v>000.221.028</v>
          </cell>
          <cell r="K645">
            <v>44896</v>
          </cell>
          <cell r="L645" t="str">
            <v>35221207847837000110550010002210281222215461</v>
          </cell>
          <cell r="M645" t="str">
            <v>35 -  São Paulo</v>
          </cell>
          <cell r="N645">
            <v>142.71</v>
          </cell>
        </row>
        <row r="646">
          <cell r="C646" t="str">
            <v>HOSPITAL MESTRE VITALINO</v>
          </cell>
          <cell r="E646" t="str">
            <v>3.4 - Material Farmacológico</v>
          </cell>
          <cell r="F646">
            <v>11872656000110</v>
          </cell>
          <cell r="G646" t="str">
            <v>HDL LOGISTICA HOSPITALAR LTDA.</v>
          </cell>
          <cell r="H646" t="str">
            <v>B</v>
          </cell>
          <cell r="I646" t="str">
            <v>S</v>
          </cell>
          <cell r="J646">
            <v>385607</v>
          </cell>
          <cell r="K646">
            <v>44908</v>
          </cell>
          <cell r="L646" t="str">
            <v>31221211872656000110550010003856071992153910</v>
          </cell>
          <cell r="M646" t="str">
            <v>31 -  Minas Gerais</v>
          </cell>
          <cell r="N646">
            <v>2796</v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3149182000155</v>
          </cell>
          <cell r="G647" t="str">
            <v>CLINUTRI LTDA</v>
          </cell>
          <cell r="H647" t="str">
            <v>B</v>
          </cell>
          <cell r="I647" t="str">
            <v>S</v>
          </cell>
          <cell r="J647">
            <v>19879</v>
          </cell>
          <cell r="K647">
            <v>44922</v>
          </cell>
          <cell r="L647" t="str">
            <v>26221203149182000155550040000198791219010009</v>
          </cell>
          <cell r="M647" t="str">
            <v>26 -  Pernambuco</v>
          </cell>
          <cell r="N647">
            <v>380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4007895000490</v>
          </cell>
          <cell r="G648" t="str">
            <v>PACLIMED DISTRI. DE PRO. FARMA. LTDA</v>
          </cell>
          <cell r="H648" t="str">
            <v>B</v>
          </cell>
          <cell r="I648" t="str">
            <v>S</v>
          </cell>
          <cell r="J648" t="str">
            <v>000.025.057</v>
          </cell>
          <cell r="K648">
            <v>44909</v>
          </cell>
          <cell r="L648" t="str">
            <v>32221204007895000490550040000250571774863839</v>
          </cell>
          <cell r="M648" t="str">
            <v>32 -  Espírito Santo</v>
          </cell>
          <cell r="N648">
            <v>3703.8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12882932000194</v>
          </cell>
          <cell r="G649" t="str">
            <v>EXOMED REPRES DE MED LTDA</v>
          </cell>
          <cell r="H649" t="str">
            <v>B</v>
          </cell>
          <cell r="I649" t="str">
            <v>S</v>
          </cell>
          <cell r="J649">
            <v>169357</v>
          </cell>
          <cell r="K649">
            <v>44915</v>
          </cell>
          <cell r="L649" t="str">
            <v>26221212882932000194550010001693571866892751</v>
          </cell>
          <cell r="M649" t="str">
            <v>26 -  Pernambuco</v>
          </cell>
          <cell r="N649">
            <v>26868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3149182000155</v>
          </cell>
          <cell r="G650" t="str">
            <v>CLINUTRI LTDA</v>
          </cell>
          <cell r="H650" t="str">
            <v>B</v>
          </cell>
          <cell r="I650" t="str">
            <v>S</v>
          </cell>
          <cell r="J650">
            <v>19879</v>
          </cell>
          <cell r="K650">
            <v>44922</v>
          </cell>
          <cell r="L650" t="str">
            <v>26221203149182000155550040000198791219010009</v>
          </cell>
          <cell r="M650" t="str">
            <v>26 -  Pernambuco</v>
          </cell>
          <cell r="N650">
            <v>380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>
            <v>5617257000100</v>
          </cell>
          <cell r="G651" t="str">
            <v>DENTAL MARFIM LTDA</v>
          </cell>
          <cell r="H651" t="str">
            <v>B</v>
          </cell>
          <cell r="I651" t="str">
            <v>S</v>
          </cell>
          <cell r="J651">
            <v>1033</v>
          </cell>
          <cell r="K651">
            <v>44916</v>
          </cell>
          <cell r="L651" t="str">
            <v>26221205617257000100550030000010331098901509</v>
          </cell>
          <cell r="M651" t="str">
            <v>26 -  Pernambuco</v>
          </cell>
          <cell r="N651">
            <v>172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874929000140</v>
          </cell>
          <cell r="G652" t="str">
            <v>MEDCENTER COMERCIAL LTDA  MG</v>
          </cell>
          <cell r="H652" t="str">
            <v>B</v>
          </cell>
          <cell r="I652" t="str">
            <v>S</v>
          </cell>
          <cell r="J652">
            <v>441314</v>
          </cell>
          <cell r="K652">
            <v>44916</v>
          </cell>
          <cell r="L652" t="str">
            <v>31221200874929000140550010004413141269294035</v>
          </cell>
          <cell r="M652" t="str">
            <v>31 -  Minas Gerais</v>
          </cell>
          <cell r="N652">
            <v>1328.49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10854165000346</v>
          </cell>
          <cell r="G653" t="str">
            <v>F  F DISTRIB. DE PROD. FARMACEUT. LTDA</v>
          </cell>
          <cell r="H653" t="str">
            <v>B</v>
          </cell>
          <cell r="I653" t="str">
            <v>S</v>
          </cell>
          <cell r="J653">
            <v>144418</v>
          </cell>
          <cell r="K653">
            <v>44911</v>
          </cell>
          <cell r="L653" t="str">
            <v>23221210854165000346550010001444181608055394</v>
          </cell>
          <cell r="M653" t="str">
            <v>23 -  Ceará</v>
          </cell>
          <cell r="N653">
            <v>59948.62</v>
          </cell>
        </row>
        <row r="654">
          <cell r="C654" t="str">
            <v>HOSPITAL MESTRE VITALINO</v>
          </cell>
          <cell r="E654" t="str">
            <v>3.4 - Material Farmacológico</v>
          </cell>
          <cell r="F654">
            <v>12882932000194</v>
          </cell>
          <cell r="G654" t="str">
            <v>EXOMED REPRES DE MED LTDA</v>
          </cell>
          <cell r="H654" t="str">
            <v>B</v>
          </cell>
          <cell r="I654" t="str">
            <v>S</v>
          </cell>
          <cell r="J654">
            <v>169384</v>
          </cell>
          <cell r="K654">
            <v>44916</v>
          </cell>
          <cell r="L654" t="str">
            <v>26221212882932000194550010001693841408192351</v>
          </cell>
          <cell r="M654" t="str">
            <v>26 -  Pernambuco</v>
          </cell>
          <cell r="N654">
            <v>2515</v>
          </cell>
        </row>
        <row r="655">
          <cell r="C655" t="str">
            <v>HOSPITAL MESTRE VITALINO</v>
          </cell>
          <cell r="E655" t="str">
            <v>3.4 - Material Farmacológico</v>
          </cell>
          <cell r="F655">
            <v>12882932000194</v>
          </cell>
          <cell r="G655" t="str">
            <v>EXOMED REPRES DE MED LTDA</v>
          </cell>
          <cell r="H655" t="str">
            <v>B</v>
          </cell>
          <cell r="I655" t="str">
            <v>S</v>
          </cell>
          <cell r="J655">
            <v>169414</v>
          </cell>
          <cell r="K655">
            <v>44916</v>
          </cell>
          <cell r="L655" t="str">
            <v>26221212882932000194550010001694141395501381</v>
          </cell>
          <cell r="M655" t="str">
            <v>26 -  Pernambuco</v>
          </cell>
          <cell r="N655">
            <v>7162.26</v>
          </cell>
        </row>
        <row r="656">
          <cell r="C656" t="str">
            <v>HOSPITAL MESTRE VITALINO</v>
          </cell>
          <cell r="E656" t="str">
            <v>3.4 - Material Farmacológico</v>
          </cell>
          <cell r="F656">
            <v>8719794000150</v>
          </cell>
          <cell r="G656" t="str">
            <v>CENTRAL DIST DE MEDICAMENTOS LTDA</v>
          </cell>
          <cell r="H656" t="str">
            <v>B</v>
          </cell>
          <cell r="I656" t="str">
            <v>S</v>
          </cell>
          <cell r="J656">
            <v>110789</v>
          </cell>
          <cell r="K656">
            <v>44916</v>
          </cell>
          <cell r="L656" t="str">
            <v>26221208719794000150550010001107891464373100</v>
          </cell>
          <cell r="M656" t="str">
            <v>26 -  Pernambuco</v>
          </cell>
          <cell r="N656">
            <v>3536.4</v>
          </cell>
        </row>
        <row r="657">
          <cell r="C657" t="str">
            <v>HOSPITAL MESTRE VITALINO</v>
          </cell>
          <cell r="E657" t="str">
            <v>3.4 - Material Farmacológico</v>
          </cell>
          <cell r="F657">
            <v>7484373000124</v>
          </cell>
          <cell r="G657" t="str">
            <v>UNI HOSPITALAR LTDA  EPP</v>
          </cell>
          <cell r="H657" t="str">
            <v>B</v>
          </cell>
          <cell r="I657" t="str">
            <v>S</v>
          </cell>
          <cell r="J657" t="str">
            <v>000.160.053</v>
          </cell>
          <cell r="K657">
            <v>44916</v>
          </cell>
          <cell r="L657" t="str">
            <v>26221207484373000124550010001600531370122390</v>
          </cell>
          <cell r="M657" t="str">
            <v>26 -  Pernambuco</v>
          </cell>
          <cell r="N657">
            <v>8209.7099999999991</v>
          </cell>
        </row>
        <row r="658">
          <cell r="C658" t="str">
            <v>HOSPITAL MESTRE VITALINO</v>
          </cell>
          <cell r="E658" t="str">
            <v>3.4 - Material Farmacológico</v>
          </cell>
          <cell r="F658">
            <v>7484373000124</v>
          </cell>
          <cell r="G658" t="str">
            <v>UNI HOSPITALAR LTDA  EPP</v>
          </cell>
          <cell r="H658" t="str">
            <v>B</v>
          </cell>
          <cell r="I658" t="str">
            <v>S</v>
          </cell>
          <cell r="J658" t="str">
            <v>000.160.043</v>
          </cell>
          <cell r="K658">
            <v>44916</v>
          </cell>
          <cell r="L658" t="str">
            <v>26221207484373000124550010001600431674501115</v>
          </cell>
          <cell r="M658" t="str">
            <v>26 -  Pernambuco</v>
          </cell>
          <cell r="N658">
            <v>3086</v>
          </cell>
        </row>
        <row r="659">
          <cell r="C659" t="str">
            <v>HOSPITAL MESTRE VITALINO</v>
          </cell>
          <cell r="E659" t="str">
            <v>3.4 - Material Farmacológico</v>
          </cell>
          <cell r="F659">
            <v>49324221000880</v>
          </cell>
          <cell r="G659" t="str">
            <v>FRESENIUS KABI BRASIL LTDA</v>
          </cell>
          <cell r="H659" t="str">
            <v>B</v>
          </cell>
          <cell r="I659" t="str">
            <v>S</v>
          </cell>
          <cell r="J659">
            <v>225072</v>
          </cell>
          <cell r="K659">
            <v>44910</v>
          </cell>
          <cell r="L659" t="str">
            <v>23221249324221000880550000002250721512033209</v>
          </cell>
          <cell r="M659" t="str">
            <v>23 -  Ceará</v>
          </cell>
          <cell r="N659">
            <v>105244.74</v>
          </cell>
        </row>
        <row r="660">
          <cell r="C660" t="str">
            <v>HOSPITAL MESTRE VITALINO</v>
          </cell>
          <cell r="E660" t="str">
            <v>3.4 - Material Farmacológico</v>
          </cell>
          <cell r="F660">
            <v>49324221000880</v>
          </cell>
          <cell r="G660" t="str">
            <v>FRESENIUS KABI BRASIL LTDA</v>
          </cell>
          <cell r="H660" t="str">
            <v>B</v>
          </cell>
          <cell r="I660" t="str">
            <v>S</v>
          </cell>
          <cell r="J660">
            <v>225054</v>
          </cell>
          <cell r="K660">
            <v>44910</v>
          </cell>
          <cell r="L660" t="str">
            <v>23221249324221000880550000002250541153741040</v>
          </cell>
          <cell r="M660" t="str">
            <v>23 -  Ceará</v>
          </cell>
          <cell r="N660">
            <v>21697.040000000001</v>
          </cell>
        </row>
        <row r="661">
          <cell r="C661" t="str">
            <v>HOSPITAL MESTRE VITALINO</v>
          </cell>
          <cell r="E661" t="str">
            <v>3.4 - Material Farmacológico</v>
          </cell>
          <cell r="F661">
            <v>21596736000144</v>
          </cell>
          <cell r="G661" t="str">
            <v>ULTRAMEGA DIST LTDA</v>
          </cell>
          <cell r="H661" t="str">
            <v>B</v>
          </cell>
          <cell r="I661" t="str">
            <v>S</v>
          </cell>
          <cell r="J661">
            <v>172941</v>
          </cell>
          <cell r="K661">
            <v>44916</v>
          </cell>
          <cell r="L661" t="str">
            <v>26221221596736000144550010001729411001798530</v>
          </cell>
          <cell r="M661" t="str">
            <v>26 -  Pernambuco</v>
          </cell>
          <cell r="N661">
            <v>4277.9399999999996</v>
          </cell>
        </row>
        <row r="662">
          <cell r="C662" t="str">
            <v>HOSPITAL MESTRE VITALINO</v>
          </cell>
          <cell r="E662" t="str">
            <v>3.4 - Material Farmacológico</v>
          </cell>
          <cell r="F662">
            <v>5230009001931</v>
          </cell>
          <cell r="G662" t="str">
            <v>COMERCIAL DRUGSTORE LTDA</v>
          </cell>
          <cell r="H662" t="str">
            <v>B</v>
          </cell>
          <cell r="I662" t="str">
            <v>S</v>
          </cell>
          <cell r="J662" t="str">
            <v>000.008.951</v>
          </cell>
          <cell r="K662">
            <v>44917</v>
          </cell>
          <cell r="L662" t="str">
            <v>26221205230009001931550030000089511005564452</v>
          </cell>
          <cell r="M662" t="str">
            <v>26 -  Pernambuco</v>
          </cell>
          <cell r="N662">
            <v>469.88</v>
          </cell>
        </row>
        <row r="663">
          <cell r="C663" t="str">
            <v>HOSPITAL MESTRE VITALINO</v>
          </cell>
          <cell r="E663" t="str">
            <v>3.4 - Material Farmacológico</v>
          </cell>
          <cell r="F663">
            <v>35753111000153</v>
          </cell>
          <cell r="G663" t="str">
            <v>NORD PRODUTOS EM SAUDE LTDA</v>
          </cell>
          <cell r="H663" t="str">
            <v>B</v>
          </cell>
          <cell r="I663" t="str">
            <v>S</v>
          </cell>
          <cell r="J663">
            <v>11921</v>
          </cell>
          <cell r="K663">
            <v>44916</v>
          </cell>
          <cell r="L663" t="str">
            <v>26221235753111000153550010000119211000136881</v>
          </cell>
          <cell r="M663" t="str">
            <v>26 -  Pernambuco</v>
          </cell>
          <cell r="N663">
            <v>10264</v>
          </cell>
        </row>
        <row r="664">
          <cell r="C664" t="str">
            <v>HOSPITAL MESTRE VITALINO</v>
          </cell>
          <cell r="E664" t="str">
            <v>3.4 - Material Farmacológico</v>
          </cell>
          <cell r="F664">
            <v>7519404000135</v>
          </cell>
          <cell r="G664" t="str">
            <v>ADVAL FARMACIA DE MANIPULACAO LTDA  ME</v>
          </cell>
          <cell r="H664" t="str">
            <v>B</v>
          </cell>
          <cell r="I664" t="str">
            <v>S</v>
          </cell>
          <cell r="J664" t="str">
            <v>000.001.233</v>
          </cell>
          <cell r="K664">
            <v>44917</v>
          </cell>
          <cell r="L664" t="str">
            <v>26221207519404000135550010000012331089452723</v>
          </cell>
          <cell r="M664" t="str">
            <v>26 -  Pernambuco</v>
          </cell>
          <cell r="N664">
            <v>350</v>
          </cell>
        </row>
        <row r="665">
          <cell r="C665" t="str">
            <v>HOSPITAL MESTRE VITALINO</v>
          </cell>
          <cell r="E665" t="str">
            <v>3.4 - Material Farmacológico</v>
          </cell>
          <cell r="F665">
            <v>37844417000140</v>
          </cell>
          <cell r="G665" t="str">
            <v>LOG DIST. DE PRO. HOSP. E HIG. PE. LTDA</v>
          </cell>
          <cell r="H665" t="str">
            <v>B</v>
          </cell>
          <cell r="I665" t="str">
            <v>S</v>
          </cell>
          <cell r="J665">
            <v>857</v>
          </cell>
          <cell r="K665">
            <v>44916</v>
          </cell>
          <cell r="L665" t="str">
            <v>26221237844417000140550010000008571499097873</v>
          </cell>
          <cell r="M665" t="str">
            <v>26 -  Pernambuco</v>
          </cell>
          <cell r="N665">
            <v>1068</v>
          </cell>
        </row>
        <row r="666">
          <cell r="C666" t="str">
            <v>HOSPITAL MESTRE VITALINO</v>
          </cell>
          <cell r="E666" t="str">
            <v>3.4 - Material Farmacológico</v>
          </cell>
          <cell r="F666">
            <v>8674752000140</v>
          </cell>
          <cell r="G666" t="str">
            <v>CIRURGICA MONTEBELLO LTDA</v>
          </cell>
          <cell r="H666" t="str">
            <v>B</v>
          </cell>
          <cell r="I666" t="str">
            <v>S</v>
          </cell>
          <cell r="J666" t="str">
            <v>000.151.309</v>
          </cell>
          <cell r="K666">
            <v>44917</v>
          </cell>
          <cell r="L666" t="str">
            <v>26221208674752000140550010001513091481628672</v>
          </cell>
          <cell r="M666" t="str">
            <v>26 -  Pernambuco</v>
          </cell>
          <cell r="N666">
            <v>3219.83</v>
          </cell>
        </row>
        <row r="667">
          <cell r="C667" t="str">
            <v>HOSPITAL MESTRE VITALINO</v>
          </cell>
          <cell r="E667" t="str">
            <v>3.4 - Material Farmacológico</v>
          </cell>
          <cell r="F667">
            <v>11449180000100</v>
          </cell>
          <cell r="G667" t="str">
            <v>DPROSMED DIST DE PROD MED HOSP</v>
          </cell>
          <cell r="H667" t="str">
            <v>B</v>
          </cell>
          <cell r="I667" t="str">
            <v>S</v>
          </cell>
          <cell r="J667">
            <v>56346</v>
          </cell>
          <cell r="K667">
            <v>44917</v>
          </cell>
          <cell r="L667" t="str">
            <v>26221211449180000100550010000563461000157794</v>
          </cell>
          <cell r="M667" t="str">
            <v>26 -  Pernambuco</v>
          </cell>
          <cell r="N667">
            <v>270</v>
          </cell>
        </row>
        <row r="668">
          <cell r="C668" t="str">
            <v>HOSPITAL MESTRE VITALINO</v>
          </cell>
          <cell r="E668" t="str">
            <v>3.4 - Material Farmacológico</v>
          </cell>
          <cell r="F668">
            <v>3817043000152</v>
          </cell>
          <cell r="G668" t="str">
            <v>PHARMAPLUS LTDA EPP</v>
          </cell>
          <cell r="H668" t="str">
            <v>B</v>
          </cell>
          <cell r="I668" t="str">
            <v>S</v>
          </cell>
          <cell r="J668" t="str">
            <v>000.053.288</v>
          </cell>
          <cell r="K668">
            <v>44916</v>
          </cell>
          <cell r="L668" t="str">
            <v>26221203817043000152550010000532881087383101</v>
          </cell>
          <cell r="M668" t="str">
            <v>26 -  Pernambuco</v>
          </cell>
          <cell r="N668">
            <v>141.41999999999999</v>
          </cell>
        </row>
        <row r="669">
          <cell r="C669" t="str">
            <v>HOSPITAL MESTRE VITALINO</v>
          </cell>
          <cell r="E669" t="str">
            <v>3.4 - Material Farmacológico</v>
          </cell>
          <cell r="F669">
            <v>3817043000152</v>
          </cell>
          <cell r="G669" t="str">
            <v>PHARMAPLUS LTDA EPP</v>
          </cell>
          <cell r="H669" t="str">
            <v>B</v>
          </cell>
          <cell r="I669" t="str">
            <v>S</v>
          </cell>
          <cell r="J669" t="str">
            <v>000.053.285</v>
          </cell>
          <cell r="K669">
            <v>44916</v>
          </cell>
          <cell r="L669" t="str">
            <v>26221203817043000152550010000532851087501110</v>
          </cell>
          <cell r="M669" t="str">
            <v>26 -  Pernambuco</v>
          </cell>
          <cell r="N669">
            <v>1179</v>
          </cell>
        </row>
        <row r="670">
          <cell r="C670" t="str">
            <v>HOSPITAL MESTRE VITALINO</v>
          </cell>
          <cell r="E670" t="str">
            <v>3.4 - Material Farmacológico</v>
          </cell>
          <cell r="F670">
            <v>22580510000118</v>
          </cell>
          <cell r="G670" t="str">
            <v>UNIFAR DISTRIBUIDORA DE MEDICAMENTOS</v>
          </cell>
          <cell r="H670" t="str">
            <v>B</v>
          </cell>
          <cell r="I670" t="str">
            <v>S</v>
          </cell>
          <cell r="J670">
            <v>51962</v>
          </cell>
          <cell r="K670">
            <v>44917</v>
          </cell>
          <cell r="L670" t="str">
            <v>26221222580510000118550010000519621000378606</v>
          </cell>
          <cell r="M670" t="str">
            <v>26 -  Pernambuco</v>
          </cell>
          <cell r="N670">
            <v>6326.64</v>
          </cell>
        </row>
        <row r="671">
          <cell r="C671" t="str">
            <v>HOSPITAL MESTRE VITALINO</v>
          </cell>
          <cell r="E671" t="str">
            <v>3.4 - Material Farmacológico</v>
          </cell>
          <cell r="F671">
            <v>12420164000904</v>
          </cell>
          <cell r="G671" t="str">
            <v>CM HOSPITALAR S A</v>
          </cell>
          <cell r="H671" t="str">
            <v>B</v>
          </cell>
          <cell r="I671" t="str">
            <v>S</v>
          </cell>
          <cell r="J671">
            <v>154536</v>
          </cell>
          <cell r="K671">
            <v>44916</v>
          </cell>
          <cell r="L671" t="str">
            <v>26221212420164001048550010001545361663811760</v>
          </cell>
          <cell r="M671" t="str">
            <v>26 -  Pernambuco</v>
          </cell>
          <cell r="N671">
            <v>8916.32</v>
          </cell>
        </row>
        <row r="672">
          <cell r="C672" t="str">
            <v>HOSPITAL MESTRE VITALINO</v>
          </cell>
          <cell r="E672" t="str">
            <v>3.4 - Material Farmacológico</v>
          </cell>
          <cell r="F672">
            <v>12420164000904</v>
          </cell>
          <cell r="G672" t="str">
            <v>CM HOSPITALAR S A BRASILIA</v>
          </cell>
          <cell r="H672" t="str">
            <v>B</v>
          </cell>
          <cell r="I672" t="str">
            <v>S</v>
          </cell>
          <cell r="J672">
            <v>841131</v>
          </cell>
          <cell r="K672">
            <v>44915</v>
          </cell>
          <cell r="L672" t="str">
            <v>53221212420164000904550010008411311261519305</v>
          </cell>
          <cell r="M672" t="str">
            <v>53 -  Distrito Federal</v>
          </cell>
          <cell r="N672">
            <v>11958.4</v>
          </cell>
        </row>
        <row r="673">
          <cell r="C673" t="str">
            <v>HOSPITAL MESTRE VITALINO</v>
          </cell>
          <cell r="E673" t="str">
            <v>3.4 - Material Farmacológico</v>
          </cell>
          <cell r="F673">
            <v>13274285000109</v>
          </cell>
          <cell r="G673" t="str">
            <v>FARMACIA JJ CAVALCANTI</v>
          </cell>
          <cell r="H673" t="str">
            <v>B</v>
          </cell>
          <cell r="I673" t="str">
            <v>S</v>
          </cell>
          <cell r="J673" t="str">
            <v>000.000.232</v>
          </cell>
          <cell r="K673">
            <v>44918</v>
          </cell>
          <cell r="L673" t="str">
            <v>26221213274285000109550020000002321000992087</v>
          </cell>
          <cell r="M673" t="str">
            <v>26 -  Pernambuco</v>
          </cell>
          <cell r="N673">
            <v>130</v>
          </cell>
        </row>
        <row r="674">
          <cell r="C674" t="str">
            <v>HOSPITAL MESTRE VITALINO</v>
          </cell>
          <cell r="E674" t="str">
            <v>3.4 - Material Farmacológico</v>
          </cell>
          <cell r="F674">
            <v>23680034000170</v>
          </cell>
          <cell r="G674" t="str">
            <v>D.ARAUJO COMERCIAL EIRELI</v>
          </cell>
          <cell r="H674" t="str">
            <v>B</v>
          </cell>
          <cell r="I674" t="str">
            <v>S</v>
          </cell>
          <cell r="J674" t="str">
            <v>000.010.141</v>
          </cell>
          <cell r="K674">
            <v>44916</v>
          </cell>
          <cell r="L674" t="str">
            <v>26221223680034000170550010000101411907422903</v>
          </cell>
          <cell r="M674" t="str">
            <v>26 -  Pernambuco</v>
          </cell>
          <cell r="N674">
            <v>9100</v>
          </cell>
        </row>
        <row r="675">
          <cell r="C675" t="str">
            <v>HOSPITAL MESTRE VITALINO</v>
          </cell>
          <cell r="E675" t="str">
            <v>3.4 - Material Farmacológico</v>
          </cell>
          <cell r="F675">
            <v>15218561000139</v>
          </cell>
          <cell r="G675" t="str">
            <v>NNMED  DISTRIBUICAO IMPORTACAO</v>
          </cell>
          <cell r="H675" t="str">
            <v>B</v>
          </cell>
          <cell r="I675" t="str">
            <v>S</v>
          </cell>
          <cell r="J675" t="str">
            <v>000.089.230</v>
          </cell>
          <cell r="K675">
            <v>44916</v>
          </cell>
          <cell r="L675" t="str">
            <v>25221215218561000139550010000892301372447880</v>
          </cell>
          <cell r="M675" t="str">
            <v>25 -  Paraíba</v>
          </cell>
          <cell r="N675">
            <v>1214.68</v>
          </cell>
        </row>
        <row r="676">
          <cell r="C676" t="str">
            <v>HOSPITAL MESTRE VITALINO</v>
          </cell>
          <cell r="E676" t="str">
            <v>3.4 - Material Farmacológico</v>
          </cell>
          <cell r="F676">
            <v>15218561000139</v>
          </cell>
          <cell r="G676" t="str">
            <v>NNMED  DISTRIBUICAO IMPORTACAO</v>
          </cell>
          <cell r="H676" t="str">
            <v>B</v>
          </cell>
          <cell r="I676" t="str">
            <v>S</v>
          </cell>
          <cell r="J676" t="str">
            <v>000.089.295</v>
          </cell>
          <cell r="K676">
            <v>44917</v>
          </cell>
          <cell r="L676" t="str">
            <v>25221215218561000139550010000892951392767869</v>
          </cell>
          <cell r="M676" t="str">
            <v>25 -  Paraíba</v>
          </cell>
          <cell r="N676">
            <v>1083</v>
          </cell>
        </row>
        <row r="677">
          <cell r="C677" t="str">
            <v>HOSPITAL MESTRE VITALINO</v>
          </cell>
          <cell r="E677" t="str">
            <v>3.4 - Material Farmacológico</v>
          </cell>
          <cell r="F677">
            <v>15218561000139</v>
          </cell>
          <cell r="G677" t="str">
            <v>NNMED  DISTRIBUICAO IMPORTACAO</v>
          </cell>
          <cell r="H677" t="str">
            <v>B</v>
          </cell>
          <cell r="I677" t="str">
            <v>S</v>
          </cell>
          <cell r="J677" t="str">
            <v>000.089.308</v>
          </cell>
          <cell r="K677">
            <v>44917</v>
          </cell>
          <cell r="L677" t="str">
            <v>25221215218561000139550010000893081661338341</v>
          </cell>
          <cell r="M677" t="str">
            <v>25 -  Paraíba</v>
          </cell>
          <cell r="N677">
            <v>655.38</v>
          </cell>
        </row>
        <row r="678">
          <cell r="C678" t="str">
            <v>HOSPITAL MESTRE VITALINO</v>
          </cell>
          <cell r="E678" t="str">
            <v>3.4 - Material Farmacológico</v>
          </cell>
          <cell r="F678">
            <v>67729178000653</v>
          </cell>
          <cell r="G678" t="str">
            <v>COMERCIAL CIRURGICA RIOCLARENSE LTDA</v>
          </cell>
          <cell r="H678" t="str">
            <v>B</v>
          </cell>
          <cell r="I678" t="str">
            <v>S</v>
          </cell>
          <cell r="J678">
            <v>40359</v>
          </cell>
          <cell r="K678">
            <v>44916</v>
          </cell>
          <cell r="L678" t="str">
            <v>26221267729178000653550010000403591672839538</v>
          </cell>
          <cell r="M678" t="str">
            <v>26 -  Pernambuco</v>
          </cell>
          <cell r="N678">
            <v>13827.05</v>
          </cell>
        </row>
        <row r="679">
          <cell r="C679" t="str">
            <v>HOSPITAL MESTRE VITALINO</v>
          </cell>
          <cell r="E679" t="str">
            <v>3.4 - Material Farmacológico</v>
          </cell>
          <cell r="F679">
            <v>1206820001179</v>
          </cell>
          <cell r="G679" t="str">
            <v>PANPHARMA DISTRIB. DE MEDICAM. LTDA</v>
          </cell>
          <cell r="H679" t="str">
            <v>B</v>
          </cell>
          <cell r="I679" t="str">
            <v>S</v>
          </cell>
          <cell r="J679">
            <v>1904795</v>
          </cell>
          <cell r="K679">
            <v>44916</v>
          </cell>
          <cell r="L679" t="str">
            <v>26221201206820001179550040019047951325263437</v>
          </cell>
          <cell r="M679" t="str">
            <v>26 -  Pernambuco</v>
          </cell>
          <cell r="N679">
            <v>885.65</v>
          </cell>
        </row>
        <row r="680">
          <cell r="C680" t="str">
            <v>HOSPITAL MESTRE VITALINO</v>
          </cell>
          <cell r="E680" t="str">
            <v>3.4 - Material Farmacológico</v>
          </cell>
          <cell r="F680">
            <v>9944371000287</v>
          </cell>
          <cell r="G680" t="str">
            <v>SULMEDIC COMERCIO DE MEDICAMENTOS LTDA</v>
          </cell>
          <cell r="H680" t="str">
            <v>B</v>
          </cell>
          <cell r="I680" t="str">
            <v>S</v>
          </cell>
          <cell r="J680">
            <v>2077</v>
          </cell>
          <cell r="K680">
            <v>44916</v>
          </cell>
          <cell r="L680" t="str">
            <v>28221209944371000287550020000020771982882480</v>
          </cell>
          <cell r="M680" t="str">
            <v>28 -  Sergipe</v>
          </cell>
          <cell r="N680">
            <v>28286.36</v>
          </cell>
        </row>
        <row r="681">
          <cell r="C681" t="str">
            <v>HOSPITAL MESTRE VITALINO</v>
          </cell>
          <cell r="E681" t="str">
            <v>3.4 - Material Farmacológico</v>
          </cell>
          <cell r="F681">
            <v>8778201000126</v>
          </cell>
          <cell r="G681" t="str">
            <v>DROGAFONTE LTDA</v>
          </cell>
          <cell r="H681" t="str">
            <v>B</v>
          </cell>
          <cell r="I681" t="str">
            <v>S</v>
          </cell>
          <cell r="J681" t="str">
            <v>000.398.075</v>
          </cell>
          <cell r="K681">
            <v>44916</v>
          </cell>
          <cell r="L681" t="str">
            <v>26221208778201000126550010003980751546236313</v>
          </cell>
          <cell r="M681" t="str">
            <v>26 -  Pernambuco</v>
          </cell>
          <cell r="N681">
            <v>3624.14</v>
          </cell>
        </row>
        <row r="682">
          <cell r="C682" t="str">
            <v>HOSPITAL MESTRE VITALINO</v>
          </cell>
          <cell r="E682" t="str">
            <v>3.4 - Material Farmacológico</v>
          </cell>
          <cell r="F682">
            <v>8778201000126</v>
          </cell>
          <cell r="G682" t="str">
            <v>DROGAFONTE LTDA</v>
          </cell>
          <cell r="H682" t="str">
            <v>B</v>
          </cell>
          <cell r="I682" t="str">
            <v>S</v>
          </cell>
          <cell r="J682" t="str">
            <v>000.398.075</v>
          </cell>
          <cell r="K682">
            <v>44916</v>
          </cell>
          <cell r="L682" t="str">
            <v>26221208778201000126550010003980751546236313</v>
          </cell>
          <cell r="M682" t="str">
            <v>26 -  Pernambuco</v>
          </cell>
          <cell r="N682">
            <v>286.16000000000003</v>
          </cell>
        </row>
        <row r="683">
          <cell r="C683" t="str">
            <v>HOSPITAL MESTRE VITALINO</v>
          </cell>
          <cell r="E683" t="str">
            <v>3.4 - Material Farmacológico</v>
          </cell>
          <cell r="F683">
            <v>12882932000194</v>
          </cell>
          <cell r="G683" t="str">
            <v>EXOMED REPRES DE MED LTDA</v>
          </cell>
          <cell r="H683" t="str">
            <v>B</v>
          </cell>
          <cell r="I683" t="str">
            <v>S</v>
          </cell>
          <cell r="J683">
            <v>169451</v>
          </cell>
          <cell r="K683">
            <v>44917</v>
          </cell>
          <cell r="L683" t="str">
            <v>26221212882932000194550010001694511863894526</v>
          </cell>
          <cell r="M683" t="str">
            <v>26 -  Pernambuco</v>
          </cell>
          <cell r="N683">
            <v>48894</v>
          </cell>
        </row>
        <row r="684">
          <cell r="C684" t="str">
            <v>HOSPITAL MESTRE VITALINO</v>
          </cell>
          <cell r="E684" t="str">
            <v>3.4 - Material Farmacológico</v>
          </cell>
          <cell r="F684">
            <v>9007162000126</v>
          </cell>
          <cell r="G684" t="str">
            <v>MAUES LOBATO COM. E REPRES. LTDA</v>
          </cell>
          <cell r="H684" t="str">
            <v>B</v>
          </cell>
          <cell r="I684" t="str">
            <v>S</v>
          </cell>
          <cell r="J684" t="str">
            <v>000.089.622</v>
          </cell>
          <cell r="K684">
            <v>44918</v>
          </cell>
          <cell r="L684" t="str">
            <v>26221209007162000126550010000896221303206810</v>
          </cell>
          <cell r="M684" t="str">
            <v>26 -  Pernambuco</v>
          </cell>
          <cell r="N684">
            <v>1748.8</v>
          </cell>
        </row>
        <row r="685">
          <cell r="C685" t="str">
            <v>HOSPITAL MESTRE VITALINO</v>
          </cell>
          <cell r="E685" t="str">
            <v>3.4 - Material Farmacológico</v>
          </cell>
          <cell r="F685">
            <v>12420164000904</v>
          </cell>
          <cell r="G685" t="str">
            <v>CM HOSPITALAR S A BRASILIA</v>
          </cell>
          <cell r="H685" t="str">
            <v>B</v>
          </cell>
          <cell r="I685" t="str">
            <v>S</v>
          </cell>
          <cell r="J685">
            <v>842691</v>
          </cell>
          <cell r="K685">
            <v>44916</v>
          </cell>
          <cell r="L685" t="str">
            <v>53221212420164000904550010008426911238171071</v>
          </cell>
          <cell r="M685" t="str">
            <v>53 -  Distrito Federal</v>
          </cell>
          <cell r="N685">
            <v>1411.98</v>
          </cell>
        </row>
        <row r="686">
          <cell r="C686" t="str">
            <v>HOSPITAL MESTRE VITALINO</v>
          </cell>
          <cell r="E686" t="str">
            <v>3.4 - Material Farmacológico</v>
          </cell>
          <cell r="F686">
            <v>67729178000491</v>
          </cell>
          <cell r="G686" t="str">
            <v>COMERCIAL C RIOCLARENSE LTDA</v>
          </cell>
          <cell r="H686" t="str">
            <v>B</v>
          </cell>
          <cell r="I686" t="str">
            <v>S</v>
          </cell>
          <cell r="J686">
            <v>1665519</v>
          </cell>
          <cell r="K686">
            <v>44916</v>
          </cell>
          <cell r="L686" t="str">
            <v>35221267729178000491550010016655191200201863</v>
          </cell>
          <cell r="M686" t="str">
            <v>35 -  São Paulo</v>
          </cell>
          <cell r="N686">
            <v>6450</v>
          </cell>
        </row>
        <row r="687">
          <cell r="C687" t="str">
            <v>HOSPITAL MESTRE VITALINO</v>
          </cell>
          <cell r="E687" t="str">
            <v>3.4 - Material Farmacológico</v>
          </cell>
          <cell r="F687">
            <v>12891935000194</v>
          </cell>
          <cell r="G687" t="str">
            <v>REPRESENTA MAT. CIR. MED. E HOSP. LTDA</v>
          </cell>
          <cell r="H687" t="str">
            <v>B</v>
          </cell>
          <cell r="I687" t="str">
            <v>S</v>
          </cell>
          <cell r="J687">
            <v>48185</v>
          </cell>
          <cell r="K687">
            <v>44916</v>
          </cell>
          <cell r="L687" t="str">
            <v>26221212891935000194550010000481851000433869</v>
          </cell>
          <cell r="M687" t="str">
            <v>26 -  Pernambuco</v>
          </cell>
          <cell r="N687">
            <v>2695</v>
          </cell>
        </row>
        <row r="688">
          <cell r="C688" t="str">
            <v>HOSPITAL MESTRE VITALINO</v>
          </cell>
          <cell r="E688" t="str">
            <v>3.4 - Material Farmacológico</v>
          </cell>
          <cell r="F688">
            <v>10854165000346</v>
          </cell>
          <cell r="G688" t="str">
            <v>F  F DISTRIB. DE PROD. FARMACEUT. LTDA</v>
          </cell>
          <cell r="H688" t="str">
            <v>B</v>
          </cell>
          <cell r="I688" t="str">
            <v>S</v>
          </cell>
          <cell r="J688">
            <v>144615</v>
          </cell>
          <cell r="K688">
            <v>44914</v>
          </cell>
          <cell r="L688" t="str">
            <v>23221210854165000346550010001446151441828467</v>
          </cell>
          <cell r="M688" t="str">
            <v>23 -  Ceará</v>
          </cell>
          <cell r="N688">
            <v>47084</v>
          </cell>
        </row>
        <row r="689">
          <cell r="C689" t="str">
            <v>HOSPITAL MESTRE VITALINO</v>
          </cell>
          <cell r="E689" t="str">
            <v>3.4 - Material Farmacológico</v>
          </cell>
          <cell r="F689">
            <v>21596736000144</v>
          </cell>
          <cell r="G689" t="str">
            <v>ULTRAMEGA DIST LTDA</v>
          </cell>
          <cell r="H689" t="str">
            <v>B</v>
          </cell>
          <cell r="I689" t="str">
            <v>S</v>
          </cell>
          <cell r="J689">
            <v>173265</v>
          </cell>
          <cell r="K689">
            <v>44921</v>
          </cell>
          <cell r="L689" t="str">
            <v>26221221596736000144550010001732651001801873</v>
          </cell>
          <cell r="M689" t="str">
            <v>26 -  Pernambuco</v>
          </cell>
          <cell r="N689">
            <v>103.73</v>
          </cell>
        </row>
        <row r="690">
          <cell r="C690" t="str">
            <v>HOSPITAL MESTRE VITALINO</v>
          </cell>
          <cell r="E690" t="str">
            <v>3.4 - Material Farmacológico</v>
          </cell>
          <cell r="F690">
            <v>11872656000110</v>
          </cell>
          <cell r="G690" t="str">
            <v>HDL LOGISTICA HOSPITALAR LTDA.</v>
          </cell>
          <cell r="H690" t="str">
            <v>B</v>
          </cell>
          <cell r="I690" t="str">
            <v>S</v>
          </cell>
          <cell r="J690">
            <v>387536</v>
          </cell>
          <cell r="K690">
            <v>44916</v>
          </cell>
          <cell r="L690" t="str">
            <v>31221211872656000110550010003875361208073711</v>
          </cell>
          <cell r="M690" t="str">
            <v>31 -  Minas Gerais</v>
          </cell>
          <cell r="N690">
            <v>1770</v>
          </cell>
        </row>
        <row r="691">
          <cell r="C691" t="str">
            <v>HOSPITAL MESTRE VITALINO</v>
          </cell>
          <cell r="E691" t="str">
            <v>3.4 - Material Farmacológico</v>
          </cell>
          <cell r="F691">
            <v>11872656000110</v>
          </cell>
          <cell r="G691" t="str">
            <v>HDL LOGISTICA HOSPITALAR LTDA.</v>
          </cell>
          <cell r="H691" t="str">
            <v>B</v>
          </cell>
          <cell r="I691" t="str">
            <v>S</v>
          </cell>
          <cell r="J691">
            <v>387554</v>
          </cell>
          <cell r="K691">
            <v>44916</v>
          </cell>
          <cell r="L691" t="str">
            <v>31221211872656000110550010003875541336272049</v>
          </cell>
          <cell r="M691" t="str">
            <v>31 -  Minas Gerais</v>
          </cell>
          <cell r="N691">
            <v>10316.9</v>
          </cell>
        </row>
        <row r="692">
          <cell r="C692" t="str">
            <v>HOSPITAL MESTRE VITALINO</v>
          </cell>
          <cell r="E692" t="str">
            <v>3.4 - Material Farmacológico</v>
          </cell>
          <cell r="F692">
            <v>11872656000110</v>
          </cell>
          <cell r="G692" t="str">
            <v>HDL LOGISTICA HOSPITALAR LTDA.</v>
          </cell>
          <cell r="H692" t="str">
            <v>B</v>
          </cell>
          <cell r="I692" t="str">
            <v>S</v>
          </cell>
          <cell r="J692">
            <v>387647</v>
          </cell>
          <cell r="K692">
            <v>44917</v>
          </cell>
          <cell r="L692" t="str">
            <v>31221211872656000110550010003876471851500014</v>
          </cell>
          <cell r="M692" t="str">
            <v>31 -  Minas Gerais</v>
          </cell>
          <cell r="N692">
            <v>1478.4</v>
          </cell>
        </row>
        <row r="693">
          <cell r="C693" t="str">
            <v>HOSPITAL MESTRE VITALINO</v>
          </cell>
          <cell r="E693" t="str">
            <v>3.4 - Material Farmacológico</v>
          </cell>
          <cell r="F693">
            <v>11872656000110</v>
          </cell>
          <cell r="G693" t="str">
            <v>HDL LOGISTICA HOSPITALAR LTDA.</v>
          </cell>
          <cell r="H693" t="str">
            <v>B</v>
          </cell>
          <cell r="I693" t="str">
            <v>S</v>
          </cell>
          <cell r="J693">
            <v>387649</v>
          </cell>
          <cell r="K693">
            <v>44917</v>
          </cell>
          <cell r="L693" t="str">
            <v>31221211872656000110550010003876491761471834</v>
          </cell>
          <cell r="M693" t="str">
            <v>31 -  Minas Gerais</v>
          </cell>
          <cell r="N693">
            <v>1478.4</v>
          </cell>
        </row>
        <row r="694">
          <cell r="C694" t="str">
            <v>HOSPITAL MESTRE VITALINO</v>
          </cell>
          <cell r="E694" t="str">
            <v>3.4 - Material Farmacológico</v>
          </cell>
          <cell r="F694">
            <v>11872656000110</v>
          </cell>
          <cell r="G694" t="str">
            <v>HDL LOGISTICA HOSPITALAR LTDA.</v>
          </cell>
          <cell r="H694" t="str">
            <v>B</v>
          </cell>
          <cell r="I694" t="str">
            <v>S</v>
          </cell>
          <cell r="J694">
            <v>387670</v>
          </cell>
          <cell r="K694">
            <v>44917</v>
          </cell>
          <cell r="L694" t="str">
            <v>31221211872656000110550010003876701402847848</v>
          </cell>
          <cell r="M694" t="str">
            <v>31 -  Minas Gerais</v>
          </cell>
          <cell r="N694">
            <v>1478.4</v>
          </cell>
        </row>
        <row r="695">
          <cell r="C695" t="str">
            <v>HOSPITAL MESTRE VITALINO</v>
          </cell>
          <cell r="E695" t="str">
            <v>3.4 - Material Farmacológico</v>
          </cell>
          <cell r="F695">
            <v>11872656000110</v>
          </cell>
          <cell r="G695" t="str">
            <v>HDL LOGISTICA HOSPITALAR LTDA.</v>
          </cell>
          <cell r="H695" t="str">
            <v>B</v>
          </cell>
          <cell r="I695" t="str">
            <v>S</v>
          </cell>
          <cell r="J695">
            <v>387716</v>
          </cell>
          <cell r="K695">
            <v>44917</v>
          </cell>
          <cell r="L695" t="str">
            <v>31221211872656000110550010003877161576802204</v>
          </cell>
          <cell r="M695" t="str">
            <v>31 -  Minas Gerais</v>
          </cell>
          <cell r="N695">
            <v>1478.4</v>
          </cell>
        </row>
        <row r="696">
          <cell r="C696" t="str">
            <v>HOSPITAL MESTRE VITALINO</v>
          </cell>
          <cell r="E696" t="str">
            <v>3.4 - Material Farmacológico</v>
          </cell>
          <cell r="F696">
            <v>11872656000110</v>
          </cell>
          <cell r="G696" t="str">
            <v>HDL LOGISTICA HOSPITALAR LTDA.</v>
          </cell>
          <cell r="H696" t="str">
            <v>B</v>
          </cell>
          <cell r="I696" t="str">
            <v>S</v>
          </cell>
          <cell r="J696">
            <v>387643</v>
          </cell>
          <cell r="K696">
            <v>44917</v>
          </cell>
          <cell r="L696" t="str">
            <v>31221211872656000110550010003876431991801832</v>
          </cell>
          <cell r="M696" t="str">
            <v>31 -  Minas Gerais</v>
          </cell>
          <cell r="N696">
            <v>1478.4</v>
          </cell>
        </row>
        <row r="697">
          <cell r="C697" t="str">
            <v>HOSPITAL MESTRE VITALINO</v>
          </cell>
          <cell r="E697" t="str">
            <v>3.4 - Material Farmacológico</v>
          </cell>
          <cell r="F697">
            <v>11872656000110</v>
          </cell>
          <cell r="G697" t="str">
            <v>HDL LOGISTICA HOSPITALAR LTDA.</v>
          </cell>
          <cell r="H697" t="str">
            <v>B</v>
          </cell>
          <cell r="I697" t="str">
            <v>S</v>
          </cell>
          <cell r="J697">
            <v>387645</v>
          </cell>
          <cell r="K697">
            <v>44917</v>
          </cell>
          <cell r="L697" t="str">
            <v>31221211872656000110550010003876451499814858</v>
          </cell>
          <cell r="M697" t="str">
            <v>31 -  Minas Gerais</v>
          </cell>
          <cell r="N697">
            <v>1478.4</v>
          </cell>
        </row>
        <row r="698">
          <cell r="C698" t="str">
            <v>HOSPITAL MESTRE VITALINO</v>
          </cell>
          <cell r="E698" t="str">
            <v>3.4 - Material Farmacológico</v>
          </cell>
          <cell r="F698">
            <v>11872656000110</v>
          </cell>
          <cell r="G698" t="str">
            <v>HDL LOGISTICA HOSPITALAR LTDA.</v>
          </cell>
          <cell r="H698" t="str">
            <v>B</v>
          </cell>
          <cell r="I698" t="str">
            <v>S</v>
          </cell>
          <cell r="J698">
            <v>387640</v>
          </cell>
          <cell r="K698">
            <v>44917</v>
          </cell>
          <cell r="L698" t="str">
            <v>3122121187265600011055001000550010003876401546698433</v>
          </cell>
          <cell r="M698" t="str">
            <v>31 -  Minas Gerais</v>
          </cell>
          <cell r="N698">
            <v>1478.4</v>
          </cell>
        </row>
        <row r="699">
          <cell r="C699" t="str">
            <v>HOSPITAL MESTRE VITALINO</v>
          </cell>
          <cell r="E699" t="str">
            <v>3.4 - Material Farmacológico</v>
          </cell>
          <cell r="F699">
            <v>11872656000110</v>
          </cell>
          <cell r="G699" t="str">
            <v>HDL LOGISTICA HOSPITALAR LTDA.</v>
          </cell>
          <cell r="H699" t="str">
            <v>B</v>
          </cell>
          <cell r="I699" t="str">
            <v>S</v>
          </cell>
          <cell r="J699">
            <v>387661</v>
          </cell>
          <cell r="K699">
            <v>44917</v>
          </cell>
          <cell r="L699" t="str">
            <v>31221211872656000110550001103876611672331136</v>
          </cell>
          <cell r="M699" t="str">
            <v>31 -  Minas Gerais</v>
          </cell>
          <cell r="N699">
            <v>369.6</v>
          </cell>
        </row>
        <row r="700">
          <cell r="C700" t="str">
            <v>HOSPITAL MESTRE VITALINO</v>
          </cell>
          <cell r="E700" t="str">
            <v>3.4 - Material Farmacológico</v>
          </cell>
          <cell r="F700">
            <v>44734671000151</v>
          </cell>
          <cell r="G700" t="str">
            <v>CRISTALIA PROD QUIM FARMACEUTICOS LTDA</v>
          </cell>
          <cell r="H700" t="str">
            <v>B</v>
          </cell>
          <cell r="I700" t="str">
            <v>S</v>
          </cell>
          <cell r="J700">
            <v>3490299</v>
          </cell>
          <cell r="K700">
            <v>44917</v>
          </cell>
          <cell r="L700" t="str">
            <v>35221244734671000151550100034902991805054240</v>
          </cell>
          <cell r="M700" t="str">
            <v>35 -  São Paulo</v>
          </cell>
          <cell r="N700">
            <v>30618</v>
          </cell>
        </row>
        <row r="701">
          <cell r="C701" t="str">
            <v>HOSPITAL MESTRE VITALINO</v>
          </cell>
          <cell r="E701" t="str">
            <v>3.4 - Material Farmacológico</v>
          </cell>
          <cell r="F701">
            <v>44734671000151</v>
          </cell>
          <cell r="G701" t="str">
            <v>CRISTALIA PROD QUIM FARMACEUTICOS LTDA</v>
          </cell>
          <cell r="H701" t="str">
            <v>B</v>
          </cell>
          <cell r="I701" t="str">
            <v>S</v>
          </cell>
          <cell r="J701">
            <v>3490090</v>
          </cell>
          <cell r="K701">
            <v>44917</v>
          </cell>
          <cell r="L701" t="str">
            <v>35221244734671000151550100034900901257412735</v>
          </cell>
          <cell r="M701" t="str">
            <v>35 -  São Paulo</v>
          </cell>
          <cell r="N701">
            <v>28</v>
          </cell>
        </row>
        <row r="702">
          <cell r="C702" t="str">
            <v>HOSPITAL MESTRE VITALINO</v>
          </cell>
          <cell r="E702" t="str">
            <v>3.4 - Material Farmacológico</v>
          </cell>
          <cell r="F702">
            <v>12882932000194</v>
          </cell>
          <cell r="G702" t="str">
            <v>EXOMED REPRES DE MED LTDA</v>
          </cell>
          <cell r="H702" t="str">
            <v>B</v>
          </cell>
          <cell r="I702" t="str">
            <v>S</v>
          </cell>
          <cell r="J702">
            <v>169535</v>
          </cell>
          <cell r="K702">
            <v>44922</v>
          </cell>
          <cell r="L702" t="str">
            <v>26221212882932000194550010001695351644279992</v>
          </cell>
          <cell r="M702" t="str">
            <v>26 -  Pernambuco</v>
          </cell>
          <cell r="N702">
            <v>2274</v>
          </cell>
        </row>
        <row r="703">
          <cell r="C703" t="str">
            <v>HOSPITAL MESTRE VITALINO</v>
          </cell>
          <cell r="E703" t="str">
            <v>3.4 - Material Farmacológico</v>
          </cell>
          <cell r="F703">
            <v>7160019000144</v>
          </cell>
          <cell r="G703" t="str">
            <v>VITALE COMERCIO LTDA</v>
          </cell>
          <cell r="H703" t="str">
            <v>B</v>
          </cell>
          <cell r="I703" t="str">
            <v>S</v>
          </cell>
          <cell r="J703">
            <v>102642</v>
          </cell>
          <cell r="K703">
            <v>44921</v>
          </cell>
          <cell r="L703" t="str">
            <v>26221207160019000144550010001026421446119634</v>
          </cell>
          <cell r="M703" t="str">
            <v>26 -  Pernambuco</v>
          </cell>
          <cell r="N703">
            <v>5500</v>
          </cell>
        </row>
        <row r="704">
          <cell r="C704" t="str">
            <v>HOSPITAL MESTRE VITALINO</v>
          </cell>
          <cell r="E704" t="str">
            <v>3.4 - Material Farmacológico</v>
          </cell>
          <cell r="F704">
            <v>49324221000880</v>
          </cell>
          <cell r="G704" t="str">
            <v>FRESENIUS KABI BRASIL LTDA</v>
          </cell>
          <cell r="H704" t="str">
            <v>B</v>
          </cell>
          <cell r="I704" t="str">
            <v>S</v>
          </cell>
          <cell r="J704">
            <v>225239</v>
          </cell>
          <cell r="K704">
            <v>44916</v>
          </cell>
          <cell r="L704" t="str">
            <v>23221249324221000880550000002252391573717830</v>
          </cell>
          <cell r="M704" t="str">
            <v>23 -  Ceará</v>
          </cell>
          <cell r="N704">
            <v>101552</v>
          </cell>
        </row>
        <row r="705">
          <cell r="C705" t="str">
            <v>HOSPITAL MESTRE VITALINO</v>
          </cell>
          <cell r="E705" t="str">
            <v>3.4 - Material Farmacológico</v>
          </cell>
          <cell r="F705">
            <v>49324221000880</v>
          </cell>
          <cell r="G705" t="str">
            <v>FRESENIUS KABI BRASIL LTDA</v>
          </cell>
          <cell r="H705" t="str">
            <v>B</v>
          </cell>
          <cell r="I705" t="str">
            <v>S</v>
          </cell>
          <cell r="J705">
            <v>225185</v>
          </cell>
          <cell r="K705">
            <v>44915</v>
          </cell>
          <cell r="L705" t="str">
            <v>23221249324221000880550000002251851140041409</v>
          </cell>
          <cell r="M705" t="str">
            <v>23 -  Ceará</v>
          </cell>
          <cell r="N705">
            <v>16077</v>
          </cell>
        </row>
        <row r="706">
          <cell r="C706" t="str">
            <v>HOSPITAL MESTRE VITALINO</v>
          </cell>
          <cell r="E706" t="str">
            <v>3.4 - Material Farmacológico</v>
          </cell>
          <cell r="F706">
            <v>12420164000904</v>
          </cell>
          <cell r="G706" t="str">
            <v>CM HOSPITALAR S A BRASILIA</v>
          </cell>
          <cell r="H706" t="str">
            <v>B</v>
          </cell>
          <cell r="I706" t="str">
            <v>S</v>
          </cell>
          <cell r="J706">
            <v>842467</v>
          </cell>
          <cell r="K706">
            <v>44916</v>
          </cell>
          <cell r="L706" t="str">
            <v>53221212420164000904550010008424671429917659</v>
          </cell>
          <cell r="M706" t="str">
            <v>53 -  Distrito Federal</v>
          </cell>
          <cell r="N706">
            <v>11360.28</v>
          </cell>
        </row>
        <row r="707">
          <cell r="C707" t="str">
            <v>HOSPITAL MESTRE VITALINO</v>
          </cell>
          <cell r="E707" t="str">
            <v>3.4 - Material Farmacológico</v>
          </cell>
          <cell r="F707">
            <v>3307478000157</v>
          </cell>
          <cell r="G707" t="str">
            <v>MAX FILMES COMERCIL LTDA</v>
          </cell>
          <cell r="H707" t="str">
            <v>B</v>
          </cell>
          <cell r="I707" t="str">
            <v>S</v>
          </cell>
          <cell r="J707" t="str">
            <v>000.015.198</v>
          </cell>
          <cell r="K707">
            <v>44922</v>
          </cell>
          <cell r="L707" t="str">
            <v>26221203307478000157550040000151981100151980</v>
          </cell>
          <cell r="M707" t="str">
            <v>26 -  Pernambuco</v>
          </cell>
          <cell r="N707">
            <v>12000</v>
          </cell>
        </row>
        <row r="708">
          <cell r="C708" t="str">
            <v>HOSPITAL MESTRE VITALINO</v>
          </cell>
          <cell r="E708" t="str">
            <v>3.4 - Material Farmacológico</v>
          </cell>
          <cell r="F708">
            <v>7484373000124</v>
          </cell>
          <cell r="G708" t="str">
            <v>UNI HOSPITALAR LTDA  EPP</v>
          </cell>
          <cell r="H708" t="str">
            <v>B</v>
          </cell>
          <cell r="I708" t="str">
            <v>S</v>
          </cell>
          <cell r="J708" t="str">
            <v>000.160.450</v>
          </cell>
          <cell r="K708">
            <v>44923</v>
          </cell>
          <cell r="L708" t="str">
            <v>26221207484373000124550010001604501666074340</v>
          </cell>
          <cell r="M708" t="str">
            <v>26 -  Pernambuco</v>
          </cell>
          <cell r="N708">
            <v>3568</v>
          </cell>
        </row>
        <row r="709">
          <cell r="C709" t="str">
            <v>HOSPITAL MESTRE VITALINO</v>
          </cell>
          <cell r="E709" t="str">
            <v>3.4 - Material Farmacológico</v>
          </cell>
          <cell r="F709">
            <v>67729178000653</v>
          </cell>
          <cell r="G709" t="str">
            <v>COMERCIAL CIRURGICA RIOCLARENSE LTDA</v>
          </cell>
          <cell r="H709" t="str">
            <v>B</v>
          </cell>
          <cell r="I709" t="str">
            <v>S</v>
          </cell>
          <cell r="J709">
            <v>40612</v>
          </cell>
          <cell r="K709">
            <v>44921</v>
          </cell>
          <cell r="L709" t="str">
            <v>26221267729178000653550010000406121071198031</v>
          </cell>
          <cell r="M709" t="str">
            <v>26 -  Pernambuco</v>
          </cell>
          <cell r="N709">
            <v>895</v>
          </cell>
        </row>
        <row r="710">
          <cell r="C710" t="str">
            <v>HOSPITAL MESTRE VITALINO</v>
          </cell>
          <cell r="E710" t="str">
            <v>3.4 - Material Farmacológico</v>
          </cell>
          <cell r="F710">
            <v>67729178000653</v>
          </cell>
          <cell r="G710" t="str">
            <v>COMERCIAL CIRURGICA RIOCLARENSE LTDA</v>
          </cell>
          <cell r="H710" t="str">
            <v>B</v>
          </cell>
          <cell r="I710" t="str">
            <v>S</v>
          </cell>
          <cell r="J710">
            <v>40636</v>
          </cell>
          <cell r="K710">
            <v>44922</v>
          </cell>
          <cell r="L710" t="str">
            <v>26221267729178000653550010000406361744262098</v>
          </cell>
          <cell r="M710" t="str">
            <v>26 -  Pernambuco</v>
          </cell>
          <cell r="N710">
            <v>3704.4</v>
          </cell>
        </row>
        <row r="711">
          <cell r="C711" t="str">
            <v>HOSPITAL MESTRE VITALINO</v>
          </cell>
          <cell r="E711" t="str">
            <v>3.4 - Material Farmacológico</v>
          </cell>
          <cell r="F711">
            <v>67729178000653</v>
          </cell>
          <cell r="G711" t="str">
            <v>COMERCIAL CIRURGICA RIOCLARENSE LTDA</v>
          </cell>
          <cell r="H711" t="str">
            <v>B</v>
          </cell>
          <cell r="I711" t="str">
            <v>S</v>
          </cell>
          <cell r="J711">
            <v>40733</v>
          </cell>
          <cell r="K711">
            <v>44923</v>
          </cell>
          <cell r="L711" t="str">
            <v>26221267729178000653550010000407331395948244</v>
          </cell>
          <cell r="M711" t="str">
            <v>26 -  Pernambuco</v>
          </cell>
          <cell r="N711">
            <v>1090</v>
          </cell>
        </row>
        <row r="712">
          <cell r="C712" t="str">
            <v>HOSPITAL MESTRE VITALINO</v>
          </cell>
          <cell r="E712" t="str">
            <v>3.4 - Material Farmacológico</v>
          </cell>
          <cell r="F712">
            <v>11463963000148</v>
          </cell>
          <cell r="G712" t="str">
            <v>BCI BRASIL CHINA IMPORTADORA LTDA</v>
          </cell>
          <cell r="H712" t="str">
            <v>B</v>
          </cell>
          <cell r="I712" t="str">
            <v>S</v>
          </cell>
          <cell r="J712">
            <v>35748</v>
          </cell>
          <cell r="K712">
            <v>44922</v>
          </cell>
          <cell r="L712" t="str">
            <v>26221211463963000148550010000357481458901245</v>
          </cell>
          <cell r="M712" t="str">
            <v>26 -  Pernambuco</v>
          </cell>
          <cell r="N712">
            <v>4803.92</v>
          </cell>
        </row>
        <row r="713">
          <cell r="C713" t="str">
            <v>HOSPITAL MESTRE VITALINO</v>
          </cell>
          <cell r="E713" t="str">
            <v>3.4 - Material Farmacológico</v>
          </cell>
          <cell r="F713">
            <v>7160019000144</v>
          </cell>
          <cell r="G713" t="str">
            <v>VITALE COMERCIO LTDA</v>
          </cell>
          <cell r="H713" t="str">
            <v>B</v>
          </cell>
          <cell r="I713" t="str">
            <v>S</v>
          </cell>
          <cell r="J713">
            <v>102950</v>
          </cell>
          <cell r="K713">
            <v>44924</v>
          </cell>
          <cell r="L713" t="str">
            <v>26221207160019000144550010001029501098499447</v>
          </cell>
          <cell r="M713" t="str">
            <v>26 -  Pernambuco</v>
          </cell>
          <cell r="N713">
            <v>3300</v>
          </cell>
        </row>
        <row r="714">
          <cell r="C714" t="str">
            <v>HOSPITAL MESTRE VITALINO</v>
          </cell>
          <cell r="E714" t="str">
            <v>3.4 - Material Farmacológico</v>
          </cell>
          <cell r="F714">
            <v>67729178000653</v>
          </cell>
          <cell r="G714" t="str">
            <v>COMERCIAL CIRURGICA RIOCLARENSE LTDA</v>
          </cell>
          <cell r="H714" t="str">
            <v>B</v>
          </cell>
          <cell r="I714" t="str">
            <v>S</v>
          </cell>
          <cell r="J714">
            <v>40841</v>
          </cell>
          <cell r="K714">
            <v>44924</v>
          </cell>
          <cell r="L714" t="str">
            <v>26221267729178000653550010000408411372618857</v>
          </cell>
          <cell r="M714" t="str">
            <v>26 -  Pernambuco</v>
          </cell>
          <cell r="N714">
            <v>3700</v>
          </cell>
        </row>
        <row r="715">
          <cell r="C715" t="str">
            <v>HOSPITAL MESTRE VITALINO</v>
          </cell>
          <cell r="E715" t="str">
            <v>3.4 - Material Farmacológico</v>
          </cell>
          <cell r="F715">
            <v>15218561000139</v>
          </cell>
          <cell r="G715" t="str">
            <v>NNMED  DISTRIBUICAO IMPORTACAO</v>
          </cell>
          <cell r="H715" t="str">
            <v>B</v>
          </cell>
          <cell r="I715" t="str">
            <v>S</v>
          </cell>
          <cell r="J715" t="str">
            <v>000.087.613</v>
          </cell>
          <cell r="K715">
            <v>44895</v>
          </cell>
          <cell r="L715" t="str">
            <v>25221115218561000139550010000876131274516320</v>
          </cell>
          <cell r="M715" t="str">
            <v>25 -  Paraíba</v>
          </cell>
          <cell r="N715">
            <v>5397</v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C722" t="str">
            <v>HOSPITAL MESTRE VITALINO</v>
          </cell>
          <cell r="E722" t="str">
            <v>3.14 - Alimentação Preparada</v>
          </cell>
          <cell r="F722">
            <v>1687725000162</v>
          </cell>
          <cell r="G722" t="str">
            <v>CENTRO ESPEC.NUTRICAO ENTERALPARENTERAL</v>
          </cell>
          <cell r="H722" t="str">
            <v>B</v>
          </cell>
          <cell r="I722" t="str">
            <v>S</v>
          </cell>
          <cell r="J722">
            <v>40371</v>
          </cell>
          <cell r="K722">
            <v>44901</v>
          </cell>
          <cell r="L722" t="str">
            <v>26221201687725000162550010000403711666626074</v>
          </cell>
          <cell r="M722" t="str">
            <v>26 -  Pernambuco</v>
          </cell>
          <cell r="N722">
            <v>1330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>
            <v>38591447000236</v>
          </cell>
          <cell r="G723" t="str">
            <v>CENUT DISTRIBUIDORA DE PROD SAUDE LTDA</v>
          </cell>
          <cell r="H723" t="str">
            <v>B</v>
          </cell>
          <cell r="I723" t="str">
            <v>S</v>
          </cell>
          <cell r="J723">
            <v>6458</v>
          </cell>
          <cell r="K723">
            <v>44903</v>
          </cell>
          <cell r="L723" t="str">
            <v>26221236591447000236550010000064581231636853</v>
          </cell>
          <cell r="M723" t="str">
            <v>26 -  Pernambuco</v>
          </cell>
          <cell r="N723">
            <v>2518.08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>
            <v>1687725000162</v>
          </cell>
          <cell r="G724" t="str">
            <v>CENTRO ESPEC.NUTRICAO ENTERALPARENTERAL</v>
          </cell>
          <cell r="H724" t="str">
            <v>B</v>
          </cell>
          <cell r="I724" t="str">
            <v>S</v>
          </cell>
          <cell r="J724">
            <v>40675</v>
          </cell>
          <cell r="K724">
            <v>44917</v>
          </cell>
          <cell r="L724" t="str">
            <v>26221201687725000162550010000406751521084918</v>
          </cell>
          <cell r="M724" t="str">
            <v>26 -  Pernambuco</v>
          </cell>
          <cell r="N724">
            <v>5112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>
            <v>38591447000236</v>
          </cell>
          <cell r="G725" t="str">
            <v>CENUT DISTRIBUIDORA DE PROD SAUDE LTDA</v>
          </cell>
          <cell r="H725" t="str">
            <v>B</v>
          </cell>
          <cell r="I725" t="str">
            <v>S</v>
          </cell>
          <cell r="J725">
            <v>6659</v>
          </cell>
          <cell r="K725">
            <v>44917</v>
          </cell>
          <cell r="L725" t="str">
            <v>26221238591447000236550001000066591316390325</v>
          </cell>
          <cell r="M725" t="str">
            <v>26 -  Pernambuco</v>
          </cell>
          <cell r="N725">
            <v>767.1</v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C729" t="str">
            <v>HOSPITAL MESTRE VITALINO</v>
          </cell>
          <cell r="E729" t="str">
            <v>3.2 - Gás e Outros Materiais Engarrafados</v>
          </cell>
          <cell r="F729">
            <v>60619202001209</v>
          </cell>
          <cell r="G729" t="str">
            <v>MESSER GASES LTDA</v>
          </cell>
          <cell r="H729" t="str">
            <v>B</v>
          </cell>
          <cell r="I729" t="str">
            <v>S</v>
          </cell>
          <cell r="J729" t="str">
            <v>000.000.539</v>
          </cell>
          <cell r="K729">
            <v>44901</v>
          </cell>
          <cell r="L729" t="str">
            <v>26221260619202001209550510000005391010395799</v>
          </cell>
          <cell r="M729" t="str">
            <v>26 -  Pernambuco</v>
          </cell>
          <cell r="N729">
            <v>6310.63</v>
          </cell>
        </row>
        <row r="730">
          <cell r="C730" t="str">
            <v>HOSPITAL MESTRE VITALINO</v>
          </cell>
          <cell r="E730" t="str">
            <v>3.2 - Gás e Outros Materiais Engarrafados</v>
          </cell>
          <cell r="F730">
            <v>60619202001209</v>
          </cell>
          <cell r="G730" t="str">
            <v>MESSER GASES LTDA</v>
          </cell>
          <cell r="H730" t="str">
            <v>B</v>
          </cell>
          <cell r="I730" t="str">
            <v>S</v>
          </cell>
          <cell r="J730" t="str">
            <v>000.001.179</v>
          </cell>
          <cell r="K730">
            <v>44904</v>
          </cell>
          <cell r="L730" t="str">
            <v>26221260619202001209550380000011792000347341</v>
          </cell>
          <cell r="M730" t="str">
            <v>26 -  Pernambuco</v>
          </cell>
          <cell r="N730">
            <v>26321.75</v>
          </cell>
        </row>
        <row r="731">
          <cell r="C731" t="str">
            <v>HOSPITAL MESTRE VITALINO</v>
          </cell>
          <cell r="E731" t="str">
            <v>3.2 - Gás e Outros Materiais Engarrafados</v>
          </cell>
          <cell r="F731">
            <v>60619202001209</v>
          </cell>
          <cell r="G731" t="str">
            <v>MESSER GASES LTDA</v>
          </cell>
          <cell r="H731" t="str">
            <v>B</v>
          </cell>
          <cell r="I731" t="str">
            <v>S</v>
          </cell>
          <cell r="J731" t="str">
            <v>000.001.187</v>
          </cell>
          <cell r="K731">
            <v>44909</v>
          </cell>
          <cell r="L731" t="str">
            <v>26221260619202001209550550000011871010396596</v>
          </cell>
          <cell r="M731" t="str">
            <v>26 -  Pernambuco</v>
          </cell>
          <cell r="N731">
            <v>4201.5600000000004</v>
          </cell>
        </row>
        <row r="732">
          <cell r="C732" t="str">
            <v>HOSPITAL MESTRE VITALINO</v>
          </cell>
          <cell r="E732" t="str">
            <v>3.2 - Gás e Outros Materiais Engarrafados</v>
          </cell>
          <cell r="F732">
            <v>60619202001209</v>
          </cell>
          <cell r="G732" t="str">
            <v>MESSER GASES LTDA</v>
          </cell>
          <cell r="H732" t="str">
            <v>B</v>
          </cell>
          <cell r="I732" t="str">
            <v>S</v>
          </cell>
          <cell r="J732">
            <v>338814</v>
          </cell>
          <cell r="K732">
            <v>44912</v>
          </cell>
          <cell r="L732" t="str">
            <v>26221260619202001209550310003388141686313710</v>
          </cell>
          <cell r="M732" t="str">
            <v>26 -  Pernambuco</v>
          </cell>
          <cell r="N732">
            <v>20925.099999999999</v>
          </cell>
        </row>
        <row r="733">
          <cell r="C733" t="str">
            <v>HOSPITAL MESTRE VITALINO</v>
          </cell>
          <cell r="E733" t="str">
            <v>3.2 - Gás e Outros Materiais Engarrafados</v>
          </cell>
          <cell r="F733">
            <v>60619202001209</v>
          </cell>
          <cell r="G733" t="str">
            <v>MESSER GASES LTDA</v>
          </cell>
          <cell r="H733" t="str">
            <v>B</v>
          </cell>
          <cell r="I733" t="str">
            <v>S</v>
          </cell>
          <cell r="J733" t="str">
            <v>000.001.755</v>
          </cell>
          <cell r="K733">
            <v>44915</v>
          </cell>
          <cell r="L733" t="str">
            <v>26221260619202001209550350000017551010397426</v>
          </cell>
          <cell r="M733" t="str">
            <v>26 -  Pernambuco</v>
          </cell>
          <cell r="N733">
            <v>3399.75</v>
          </cell>
        </row>
        <row r="734">
          <cell r="C734" t="str">
            <v>HOSPITAL MESTRE VITALINO</v>
          </cell>
          <cell r="E734" t="str">
            <v>3.2 - Gás e Outros Materiais Engarrafados</v>
          </cell>
          <cell r="F734">
            <v>60619202001209</v>
          </cell>
          <cell r="G734" t="str">
            <v>MESSER GASES LTDA</v>
          </cell>
          <cell r="H734" t="str">
            <v>B</v>
          </cell>
          <cell r="I734" t="str">
            <v>S</v>
          </cell>
          <cell r="J734" t="str">
            <v>000.000.445</v>
          </cell>
          <cell r="K734">
            <v>44921</v>
          </cell>
          <cell r="L734" t="str">
            <v>26221260619202001209550450000004451027589739</v>
          </cell>
          <cell r="M734" t="str">
            <v>26 -  Pernambuco</v>
          </cell>
          <cell r="N734">
            <v>23185.98</v>
          </cell>
        </row>
        <row r="735">
          <cell r="C735" t="str">
            <v>HOSPITAL MESTRE VITALINO</v>
          </cell>
          <cell r="E735" t="str">
            <v>3.2 - Gás e Outros Materiais Engarrafados</v>
          </cell>
          <cell r="F735">
            <v>60619202001209</v>
          </cell>
          <cell r="G735" t="str">
            <v>MESSER GASES LTDA</v>
          </cell>
          <cell r="H735" t="str">
            <v>B</v>
          </cell>
          <cell r="I735" t="str">
            <v>S</v>
          </cell>
          <cell r="J735" t="str">
            <v>000.001.237</v>
          </cell>
          <cell r="K735">
            <v>44922</v>
          </cell>
          <cell r="L735" t="str">
            <v>26221260619202001209550440000012371010398183</v>
          </cell>
          <cell r="M735" t="str">
            <v>26 -  Pernambuco</v>
          </cell>
          <cell r="N735">
            <v>3859.72</v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C738" t="str">
            <v>HOSPITAL MESTRE VITALINO</v>
          </cell>
          <cell r="E738" t="str">
            <v>3.11 - Material Laboratorial</v>
          </cell>
          <cell r="F738">
            <v>10647227000187</v>
          </cell>
          <cell r="G738" t="str">
            <v>TUPAN SAUDE CENTER</v>
          </cell>
          <cell r="H738" t="str">
            <v>B</v>
          </cell>
          <cell r="I738" t="str">
            <v>S</v>
          </cell>
          <cell r="J738" t="str">
            <v>000.018.161</v>
          </cell>
          <cell r="K738">
            <v>44904</v>
          </cell>
          <cell r="L738" t="str">
            <v>26221210647227000187550010000181611009313977</v>
          </cell>
          <cell r="M738" t="str">
            <v>26 -  Pernambuco</v>
          </cell>
          <cell r="N738">
            <v>664</v>
          </cell>
        </row>
        <row r="739">
          <cell r="C739" t="str">
            <v>HOSPITAL MESTRE VITALINO</v>
          </cell>
          <cell r="E739" t="str">
            <v>3.11 - Material Laboratorial</v>
          </cell>
          <cell r="F739">
            <v>10647227000187</v>
          </cell>
          <cell r="G739" t="str">
            <v>TUPAN SAUDE CENTER</v>
          </cell>
          <cell r="H739" t="str">
            <v>B</v>
          </cell>
          <cell r="I739" t="str">
            <v>S</v>
          </cell>
          <cell r="J739" t="str">
            <v>000.018.182</v>
          </cell>
          <cell r="K739">
            <v>44907</v>
          </cell>
          <cell r="L739" t="str">
            <v>26221210647227000187550010000181821009314329</v>
          </cell>
          <cell r="M739" t="str">
            <v>26 -  Pernambuco</v>
          </cell>
          <cell r="N739">
            <v>2331</v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C742" t="str">
            <v>HOSPITAL MESTRE VITALINO</v>
          </cell>
          <cell r="E742" t="str">
            <v>3.99 - Outras despesas com Material de Consumo</v>
          </cell>
          <cell r="F742">
            <v>14951481000125</v>
          </cell>
          <cell r="G742" t="str">
            <v>BM COMERCIO E SERVICOS DE EQUIP MED</v>
          </cell>
          <cell r="H742" t="str">
            <v>B</v>
          </cell>
          <cell r="I742" t="str">
            <v>S</v>
          </cell>
          <cell r="J742" t="str">
            <v>000.000.958</v>
          </cell>
          <cell r="K742">
            <v>44886</v>
          </cell>
          <cell r="L742" t="str">
            <v>26221114951481000125550010000009581000007562</v>
          </cell>
          <cell r="M742" t="str">
            <v>26 -  Pernambuco</v>
          </cell>
          <cell r="N742">
            <v>2800</v>
          </cell>
        </row>
        <row r="743">
          <cell r="C743" t="str">
            <v>HOSPITAL MESTRE VITALINO</v>
          </cell>
          <cell r="E743" t="str">
            <v>3.99 - Outras despesas com Material de Consumo</v>
          </cell>
          <cell r="F743">
            <v>14951481000125</v>
          </cell>
          <cell r="G743" t="str">
            <v>BM COMERCIO E SERVICOS DE EQUIP MED</v>
          </cell>
          <cell r="H743" t="str">
            <v>B</v>
          </cell>
          <cell r="I743" t="str">
            <v>S</v>
          </cell>
          <cell r="J743" t="str">
            <v>000.000.963</v>
          </cell>
          <cell r="K743">
            <v>44911</v>
          </cell>
          <cell r="L743" t="str">
            <v>26221214951481000125550010000009631000007612</v>
          </cell>
          <cell r="M743" t="str">
            <v>26 -  Pernambuco</v>
          </cell>
          <cell r="N743">
            <v>4200</v>
          </cell>
        </row>
        <row r="744">
          <cell r="C744" t="str">
            <v>HOSPITAL MESTRE VITALINO</v>
          </cell>
          <cell r="E744" t="str">
            <v>3.99 - Outras despesas com Material de Consumo</v>
          </cell>
          <cell r="F744">
            <v>13441051000281</v>
          </cell>
          <cell r="G744" t="str">
            <v>CL COM MAT MED HOSPITALAR LTDA</v>
          </cell>
          <cell r="H744" t="str">
            <v>B</v>
          </cell>
          <cell r="I744" t="str">
            <v>S</v>
          </cell>
          <cell r="J744">
            <v>17270</v>
          </cell>
          <cell r="K744">
            <v>44910</v>
          </cell>
          <cell r="L744" t="str">
            <v>26221213441051000281550010000172701192920002</v>
          </cell>
          <cell r="M744" t="str">
            <v>26 -  Pernambuco</v>
          </cell>
          <cell r="N744">
            <v>13095.4</v>
          </cell>
        </row>
        <row r="745">
          <cell r="C745" t="str">
            <v>HOSPITAL MESTRE VITALINO</v>
          </cell>
          <cell r="E745" t="str">
            <v>3.99 - Outras despesas com Material de Consumo</v>
          </cell>
          <cell r="F745">
            <v>12040718000190</v>
          </cell>
          <cell r="G745" t="str">
            <v>GRADUAL COMERCIO E SERVICOS EIRELI</v>
          </cell>
          <cell r="H745" t="str">
            <v>B</v>
          </cell>
          <cell r="I745" t="str">
            <v>S</v>
          </cell>
          <cell r="J745" t="str">
            <v>000.015.872</v>
          </cell>
          <cell r="K745">
            <v>44911</v>
          </cell>
          <cell r="L745" t="str">
            <v>25221212040718000190550010000158721111921842</v>
          </cell>
          <cell r="M745" t="str">
            <v>25 -  Paraíba</v>
          </cell>
          <cell r="N745">
            <v>15767</v>
          </cell>
        </row>
        <row r="746">
          <cell r="C746" t="str">
            <v>HOSPITAL MESTRE VITALINO</v>
          </cell>
          <cell r="E746" t="str">
            <v>3.99 - Outras despesas com Material de Consumo</v>
          </cell>
          <cell r="F746">
            <v>3370994000126</v>
          </cell>
          <cell r="G746" t="str">
            <v>LIVRARIA E PAPELARIA  ATUAL LTDA ME</v>
          </cell>
          <cell r="H746" t="str">
            <v>B</v>
          </cell>
          <cell r="I746" t="str">
            <v>S</v>
          </cell>
          <cell r="J746" t="str">
            <v>000.015.748</v>
          </cell>
          <cell r="K746">
            <v>44916</v>
          </cell>
          <cell r="L746" t="str">
            <v>26221203370994000126550010000157481243113665</v>
          </cell>
          <cell r="M746" t="str">
            <v>26 -  Pernambuco</v>
          </cell>
          <cell r="N746">
            <v>105</v>
          </cell>
        </row>
        <row r="747">
          <cell r="C747" t="str">
            <v>HOSPITAL MESTRE VITALINO</v>
          </cell>
          <cell r="E747" t="str">
            <v>3.99 - Outras despesas com Material de Consumo</v>
          </cell>
          <cell r="F747">
            <v>43598189000179</v>
          </cell>
          <cell r="G747" t="str">
            <v>CONTROLL CARE LTDA</v>
          </cell>
          <cell r="H747" t="str">
            <v>B</v>
          </cell>
          <cell r="I747" t="str">
            <v>S</v>
          </cell>
          <cell r="J747">
            <v>177</v>
          </cell>
          <cell r="K747">
            <v>44910</v>
          </cell>
          <cell r="L747" t="str">
            <v>35221243598189000179550010000001771358551177</v>
          </cell>
          <cell r="M747" t="str">
            <v>35 -  São Paulo</v>
          </cell>
          <cell r="N747">
            <v>4300</v>
          </cell>
        </row>
        <row r="748">
          <cell r="C748" t="str">
            <v>HOSPITAL MESTRE VITALINO</v>
          </cell>
          <cell r="E748" t="str">
            <v>3.99 - Outras despesas com Material de Consumo</v>
          </cell>
          <cell r="F748">
            <v>41601210000112</v>
          </cell>
          <cell r="G748" t="str">
            <v>LUCAS JOSEPH BRAGA DE GREEF EIRELI</v>
          </cell>
          <cell r="H748" t="str">
            <v>B</v>
          </cell>
          <cell r="I748" t="str">
            <v>S</v>
          </cell>
          <cell r="J748">
            <v>398</v>
          </cell>
          <cell r="K748">
            <v>44909</v>
          </cell>
          <cell r="L748" t="str">
            <v>26221241601210000112550010000003981046403272</v>
          </cell>
          <cell r="M748" t="str">
            <v>26 -  Pernambuco</v>
          </cell>
          <cell r="N748">
            <v>496</v>
          </cell>
        </row>
        <row r="749">
          <cell r="C749" t="str">
            <v>HOSPITAL MESTRE VITALINO</v>
          </cell>
          <cell r="E749" t="str">
            <v>3.99 - Outras despesas com Material de Consumo</v>
          </cell>
          <cell r="F749">
            <v>32311246000170</v>
          </cell>
          <cell r="G749" t="str">
            <v>HIPROMEDMORIAH COM, IMPORT E SERV LTDA</v>
          </cell>
          <cell r="H749" t="str">
            <v>B</v>
          </cell>
          <cell r="I749" t="str">
            <v>S</v>
          </cell>
          <cell r="J749" t="str">
            <v>000.006.112</v>
          </cell>
          <cell r="K749">
            <v>44909</v>
          </cell>
          <cell r="L749" t="str">
            <v>31221232311246000170558030000061121071908418</v>
          </cell>
          <cell r="M749" t="str">
            <v>31 -  Minas Gerais</v>
          </cell>
          <cell r="N749">
            <v>270</v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C753" t="str">
            <v>HOSPITAL MESTRE VITALINO</v>
          </cell>
          <cell r="E753" t="str">
            <v>3.7 - Material de Limpeza e Produtos de Hgienização</v>
          </cell>
          <cell r="F753">
            <v>27319301000139</v>
          </cell>
          <cell r="G753" t="str">
            <v>CONBO DISTRIBUIDORA FBV LTDA</v>
          </cell>
          <cell r="H753" t="str">
            <v>B</v>
          </cell>
          <cell r="I753" t="str">
            <v>S</v>
          </cell>
          <cell r="J753">
            <v>10649</v>
          </cell>
          <cell r="K753">
            <v>44896</v>
          </cell>
          <cell r="L753" t="str">
            <v>26221227319301000139550010000106491605643460</v>
          </cell>
          <cell r="M753" t="str">
            <v>26 -  Pernambuco</v>
          </cell>
          <cell r="N753">
            <v>2634</v>
          </cell>
        </row>
        <row r="754">
          <cell r="C754" t="str">
            <v>HOSPITAL MESTRE VITALINO</v>
          </cell>
          <cell r="E754" t="str">
            <v>3.7 - Material de Limpeza e Produtos de Hgienização</v>
          </cell>
          <cell r="F754">
            <v>10928726000142</v>
          </cell>
          <cell r="G754" t="str">
            <v>DOKAPACK INDUSTRIA E COM. DE EMB.  LTDA</v>
          </cell>
          <cell r="H754" t="str">
            <v>B</v>
          </cell>
          <cell r="I754" t="str">
            <v>S</v>
          </cell>
          <cell r="J754">
            <v>56804</v>
          </cell>
          <cell r="K754">
            <v>44901</v>
          </cell>
          <cell r="L754" t="str">
            <v>26221210928726000142550010000568041648203855</v>
          </cell>
          <cell r="M754" t="str">
            <v>26 -  Pernambuco</v>
          </cell>
          <cell r="N754">
            <v>2798</v>
          </cell>
        </row>
        <row r="755">
          <cell r="C755" t="str">
            <v>HOSPITAL MESTRE VITALINO</v>
          </cell>
          <cell r="E755" t="str">
            <v>3.7 - Material de Limpeza e Produtos de Hgienização</v>
          </cell>
          <cell r="F755">
            <v>8189587000130</v>
          </cell>
          <cell r="G755" t="str">
            <v>SISTEMAS DE SERV R.B. QUAL COM EMB LTDA</v>
          </cell>
          <cell r="H755" t="str">
            <v>B</v>
          </cell>
          <cell r="I755" t="str">
            <v>S</v>
          </cell>
          <cell r="J755">
            <v>1568382</v>
          </cell>
          <cell r="K755">
            <v>44883</v>
          </cell>
          <cell r="L755" t="str">
            <v>35221108189587000130550010015683821001135400</v>
          </cell>
          <cell r="M755" t="str">
            <v>35 -  São Paulo</v>
          </cell>
          <cell r="N755">
            <v>669.6</v>
          </cell>
        </row>
        <row r="756">
          <cell r="C756" t="str">
            <v>HOSPITAL MESTRE VITALINO</v>
          </cell>
          <cell r="E756" t="str">
            <v>3.7 - Material de Limpeza e Produtos de Hgienização</v>
          </cell>
          <cell r="F756">
            <v>9494196000192</v>
          </cell>
          <cell r="G756" t="str">
            <v>COMERCIAL JR CLAUDIO  MARIO LTDA</v>
          </cell>
          <cell r="H756" t="str">
            <v>B</v>
          </cell>
          <cell r="I756" t="str">
            <v>S</v>
          </cell>
          <cell r="J756">
            <v>268905</v>
          </cell>
          <cell r="K756">
            <v>44903</v>
          </cell>
          <cell r="L756" t="str">
            <v>26221209494196000192550010002689051037279731</v>
          </cell>
          <cell r="M756" t="str">
            <v>26 -  Pernambuco</v>
          </cell>
          <cell r="N756">
            <v>33.619999999999997</v>
          </cell>
        </row>
        <row r="757">
          <cell r="C757" t="str">
            <v>HOSPITAL MESTRE VITALINO</v>
          </cell>
          <cell r="E757" t="str">
            <v>3.7 - Material de Limpeza e Produtos de Hgienização</v>
          </cell>
          <cell r="F757">
            <v>27319301000139</v>
          </cell>
          <cell r="G757" t="str">
            <v>CONBO DISTRIBUIDORA FBV LTDA</v>
          </cell>
          <cell r="H757" t="str">
            <v>B</v>
          </cell>
          <cell r="I757" t="str">
            <v>S</v>
          </cell>
          <cell r="J757">
            <v>10676</v>
          </cell>
          <cell r="K757">
            <v>44902</v>
          </cell>
          <cell r="L757" t="str">
            <v>26221227319301000139550010000106761305643438</v>
          </cell>
          <cell r="M757" t="str">
            <v>26 -  Pernambuco</v>
          </cell>
          <cell r="N757">
            <v>1020</v>
          </cell>
        </row>
        <row r="758">
          <cell r="C758" t="str">
            <v>HOSPITAL MESTRE VITALINO</v>
          </cell>
          <cell r="E758" t="str">
            <v>3.7 - Material de Limpeza e Produtos de Hgienização</v>
          </cell>
          <cell r="F758">
            <v>11840014000130</v>
          </cell>
          <cell r="G758" t="str">
            <v>MACROPAC PROTECAO E EMBALAGEM LTDA</v>
          </cell>
          <cell r="H758" t="str">
            <v>B</v>
          </cell>
          <cell r="I758" t="str">
            <v>S</v>
          </cell>
          <cell r="J758">
            <v>409468</v>
          </cell>
          <cell r="K758">
            <v>44907</v>
          </cell>
          <cell r="L758" t="str">
            <v>26221211840014000130550010004094681296313108</v>
          </cell>
          <cell r="M758" t="str">
            <v>26 -  Pernambuco</v>
          </cell>
          <cell r="N758">
            <v>313.2</v>
          </cell>
        </row>
        <row r="759">
          <cell r="C759" t="str">
            <v>HOSPITAL MESTRE VITALINO</v>
          </cell>
          <cell r="E759" t="str">
            <v>3.7 - Material de Limpeza e Produtos de Hgienização</v>
          </cell>
          <cell r="F759">
            <v>27058274000198</v>
          </cell>
          <cell r="G759" t="str">
            <v>JATOBARRETTO CENTRO DE DISTRIBUICAO LTDA</v>
          </cell>
          <cell r="H759" t="str">
            <v>B</v>
          </cell>
          <cell r="I759" t="str">
            <v>S</v>
          </cell>
          <cell r="J759" t="str">
            <v>000.012.430</v>
          </cell>
          <cell r="K759">
            <v>44909</v>
          </cell>
          <cell r="L759" t="str">
            <v>26221227058274000198550010000124301694358078</v>
          </cell>
          <cell r="M759" t="str">
            <v>26 -  Pernambuco</v>
          </cell>
          <cell r="N759">
            <v>2926.64</v>
          </cell>
        </row>
        <row r="760">
          <cell r="C760" t="str">
            <v>HOSPITAL MESTRE VITALINO</v>
          </cell>
          <cell r="E760" t="str">
            <v>3.7 - Material de Limpeza e Produtos de Hgienização</v>
          </cell>
          <cell r="F760">
            <v>16432670000117</v>
          </cell>
          <cell r="G760" t="str">
            <v>M E M COMERCIO E DISTRIBUIDORA LTDA ME</v>
          </cell>
          <cell r="H760" t="str">
            <v>B</v>
          </cell>
          <cell r="I760" t="str">
            <v>S</v>
          </cell>
          <cell r="J760">
            <v>22476</v>
          </cell>
          <cell r="K760">
            <v>44909</v>
          </cell>
          <cell r="L760" t="str">
            <v>26221216432670000117550010000224761964550839</v>
          </cell>
          <cell r="M760" t="str">
            <v>26 -  Pernambuco</v>
          </cell>
          <cell r="N760">
            <v>45</v>
          </cell>
        </row>
        <row r="761">
          <cell r="C761" t="str">
            <v>HOSPITAL MESTRE VITALINO</v>
          </cell>
          <cell r="E761" t="str">
            <v>3.7 - Material de Limpeza e Produtos de Hgienização</v>
          </cell>
          <cell r="F761">
            <v>22006201000139</v>
          </cell>
          <cell r="G761" t="str">
            <v>FORTPEL COMERCIO DE DESCARTAVEIS LTDA</v>
          </cell>
          <cell r="H761" t="str">
            <v>B</v>
          </cell>
          <cell r="I761" t="str">
            <v>S</v>
          </cell>
          <cell r="J761">
            <v>161381</v>
          </cell>
          <cell r="K761">
            <v>44908</v>
          </cell>
          <cell r="L761" t="str">
            <v>26221222006201000139550000001613811101613819</v>
          </cell>
          <cell r="M761" t="str">
            <v>26 -  Pernambuco</v>
          </cell>
          <cell r="N761">
            <v>8209.2999999999993</v>
          </cell>
        </row>
        <row r="762">
          <cell r="C762" t="str">
            <v>HOSPITAL MESTRE VITALINO</v>
          </cell>
          <cell r="E762" t="str">
            <v>3.7 - Material de Limpeza e Produtos de Hgienização</v>
          </cell>
          <cell r="F762">
            <v>9494196000192</v>
          </cell>
          <cell r="G762" t="str">
            <v>COMERCIAL JR CLAUDIO  MARIO LTDA</v>
          </cell>
          <cell r="H762" t="str">
            <v>B</v>
          </cell>
          <cell r="I762" t="str">
            <v>S</v>
          </cell>
          <cell r="J762">
            <v>269781</v>
          </cell>
          <cell r="K762">
            <v>44910</v>
          </cell>
          <cell r="L762" t="str">
            <v>26221209494196000192550010002697811037383330</v>
          </cell>
          <cell r="M762" t="str">
            <v>26 -  Pernambuco</v>
          </cell>
          <cell r="N762">
            <v>201</v>
          </cell>
        </row>
        <row r="763">
          <cell r="C763" t="str">
            <v>HOSPITAL MESTRE VITALINO</v>
          </cell>
          <cell r="E763" t="str">
            <v>3.7 - Material de Limpeza e Produtos de Hgienização</v>
          </cell>
          <cell r="F763">
            <v>27319301000139</v>
          </cell>
          <cell r="G763" t="str">
            <v>CONBO DISTRIBUIDORA FBV LTDA</v>
          </cell>
          <cell r="H763" t="str">
            <v>B</v>
          </cell>
          <cell r="I763" t="str">
            <v>S</v>
          </cell>
          <cell r="J763">
            <v>10705</v>
          </cell>
          <cell r="K763">
            <v>44910</v>
          </cell>
          <cell r="L763" t="str">
            <v>26221227319301000139550010000107051200643482</v>
          </cell>
          <cell r="M763" t="str">
            <v>26 -  Pernambuco</v>
          </cell>
          <cell r="N763">
            <v>2096</v>
          </cell>
        </row>
        <row r="764">
          <cell r="C764" t="str">
            <v>HOSPITAL MESTRE VITALINO</v>
          </cell>
          <cell r="E764" t="str">
            <v>3.7 - Material de Limpeza e Produtos de Hgienização</v>
          </cell>
          <cell r="F764">
            <v>11840014000130</v>
          </cell>
          <cell r="G764" t="str">
            <v>MACROPAC PROTECAO E EMBALAGEM LTDA</v>
          </cell>
          <cell r="H764" t="str">
            <v>B</v>
          </cell>
          <cell r="I764" t="str">
            <v>S</v>
          </cell>
          <cell r="J764">
            <v>410525</v>
          </cell>
          <cell r="K764">
            <v>44914</v>
          </cell>
          <cell r="L764" t="str">
            <v>26221211840014000130550010004105251719110281</v>
          </cell>
          <cell r="M764" t="str">
            <v>26 -  Pernambuco</v>
          </cell>
          <cell r="N764">
            <v>1190</v>
          </cell>
        </row>
        <row r="765">
          <cell r="C765" t="str">
            <v>HOSPITAL MESTRE VITALINO</v>
          </cell>
          <cell r="E765" t="str">
            <v>3.7 - Material de Limpeza e Produtos de Hgienização</v>
          </cell>
          <cell r="F765">
            <v>18577850000112</v>
          </cell>
          <cell r="G765" t="str">
            <v>MATTOS DISTRIBUIDORA PRODUTOS LTDA</v>
          </cell>
          <cell r="H765" t="str">
            <v>B</v>
          </cell>
          <cell r="I765" t="str">
            <v>S</v>
          </cell>
          <cell r="J765" t="str">
            <v>000.008.155</v>
          </cell>
          <cell r="K765">
            <v>44914</v>
          </cell>
          <cell r="L765" t="str">
            <v>26221218577850000112550010000081551000081564</v>
          </cell>
          <cell r="M765" t="str">
            <v>26 -  Pernambuco</v>
          </cell>
          <cell r="N765">
            <v>4780.16</v>
          </cell>
        </row>
        <row r="766">
          <cell r="C766" t="str">
            <v>HOSPITAL MESTRE VITALINO</v>
          </cell>
          <cell r="E766" t="str">
            <v>3.7 - Material de Limpeza e Produtos de Hgienização</v>
          </cell>
          <cell r="F766">
            <v>10230480003075</v>
          </cell>
          <cell r="G766" t="str">
            <v>FERREIRA COSTA CIA LTDA</v>
          </cell>
          <cell r="H766" t="str">
            <v>B</v>
          </cell>
          <cell r="I766" t="str">
            <v>S</v>
          </cell>
          <cell r="J766" t="str">
            <v>000.050.764</v>
          </cell>
          <cell r="K766">
            <v>44916</v>
          </cell>
          <cell r="L766" t="str">
            <v>26221210230480003075550100000507641079822508</v>
          </cell>
          <cell r="M766" t="str">
            <v>26 -  Pernambuco</v>
          </cell>
          <cell r="N766">
            <v>34.5</v>
          </cell>
        </row>
        <row r="767">
          <cell r="C767" t="str">
            <v>HOSPITAL MESTRE VITALINO</v>
          </cell>
          <cell r="E767" t="str">
            <v>3.7 - Material de Limpeza e Produtos de Hgienização</v>
          </cell>
          <cell r="F767">
            <v>18577850000112</v>
          </cell>
          <cell r="G767" t="str">
            <v>MATTOS DISTRIBUIDORA PRODUTOS LTDA</v>
          </cell>
          <cell r="H767" t="str">
            <v>B</v>
          </cell>
          <cell r="I767" t="str">
            <v>S</v>
          </cell>
          <cell r="J767" t="str">
            <v>000.008.166</v>
          </cell>
          <cell r="K767">
            <v>44916</v>
          </cell>
          <cell r="L767" t="str">
            <v>26221218577850000112550010000081661000081673</v>
          </cell>
          <cell r="M767" t="str">
            <v>26 -  Pernambuco</v>
          </cell>
          <cell r="N767">
            <v>2160</v>
          </cell>
        </row>
        <row r="768">
          <cell r="C768" t="str">
            <v>HOSPITAL MESTRE VITALINO</v>
          </cell>
          <cell r="E768" t="str">
            <v>3.7 - Material de Limpeza e Produtos de Hgienização</v>
          </cell>
          <cell r="F768">
            <v>10230480003075</v>
          </cell>
          <cell r="G768" t="str">
            <v>FERREIRA COSTA CIA LTDA</v>
          </cell>
          <cell r="H768" t="str">
            <v>B</v>
          </cell>
          <cell r="I768" t="str">
            <v>S</v>
          </cell>
          <cell r="J768" t="str">
            <v>000.050.044</v>
          </cell>
          <cell r="K768">
            <v>44918</v>
          </cell>
          <cell r="L768" t="str">
            <v>26221210230480003075550100000510441079852559</v>
          </cell>
          <cell r="M768" t="str">
            <v>26 -  Pernambuco</v>
          </cell>
          <cell r="N768">
            <v>131.6</v>
          </cell>
        </row>
        <row r="769">
          <cell r="C769" t="str">
            <v>HOSPITAL MESTRE VITALINO</v>
          </cell>
          <cell r="E769" t="str">
            <v>3.7 - Material de Limpeza e Produtos de Hgienização</v>
          </cell>
          <cell r="F769">
            <v>10928726000142</v>
          </cell>
          <cell r="G769" t="str">
            <v>DOKAPACK INDUSTRIA E COM. DE EMB.  LTDA</v>
          </cell>
          <cell r="H769" t="str">
            <v>B</v>
          </cell>
          <cell r="I769" t="str">
            <v>S</v>
          </cell>
          <cell r="J769">
            <v>57250</v>
          </cell>
          <cell r="K769">
            <v>44917</v>
          </cell>
          <cell r="L769" t="str">
            <v>26221210928726000142550010000572501088926967</v>
          </cell>
          <cell r="M769" t="str">
            <v>26 -  Pernambuco</v>
          </cell>
          <cell r="N769">
            <v>9954.2099999999991</v>
          </cell>
        </row>
        <row r="770">
          <cell r="C770" t="str">
            <v>HOSPITAL MESTRE VITALINO</v>
          </cell>
          <cell r="E770" t="str">
            <v>3.7 - Material de Limpeza e Produtos de Hgienização</v>
          </cell>
          <cell r="F770">
            <v>27319301000139</v>
          </cell>
          <cell r="G770" t="str">
            <v>CONBO DISTRIBUIDORA FBV LTDA</v>
          </cell>
          <cell r="H770" t="str">
            <v>B</v>
          </cell>
          <cell r="I770" t="str">
            <v>S</v>
          </cell>
          <cell r="J770">
            <v>10737</v>
          </cell>
          <cell r="K770">
            <v>44917</v>
          </cell>
          <cell r="L770" t="str">
            <v>26221227319301000139550010000107371400643404</v>
          </cell>
          <cell r="M770" t="str">
            <v>26 -  Pernambuco</v>
          </cell>
          <cell r="N770">
            <v>1020</v>
          </cell>
        </row>
        <row r="771">
          <cell r="C771" t="str">
            <v>HOSPITAL MESTRE VITALINO</v>
          </cell>
          <cell r="E771" t="str">
            <v>3.7 - Material de Limpeza e Produtos de Hgienização</v>
          </cell>
          <cell r="F771">
            <v>19084576000102</v>
          </cell>
          <cell r="G771" t="str">
            <v>F JUNIOR GOMES</v>
          </cell>
          <cell r="H771" t="str">
            <v>B</v>
          </cell>
          <cell r="I771" t="str">
            <v>S</v>
          </cell>
          <cell r="J771" t="str">
            <v>000.000.587</v>
          </cell>
          <cell r="K771">
            <v>44923</v>
          </cell>
          <cell r="L771" t="str">
            <v>26221219084576000102550010000005871120519833</v>
          </cell>
          <cell r="M771" t="str">
            <v>26 -  Pernambuco</v>
          </cell>
          <cell r="N771">
            <v>9980</v>
          </cell>
        </row>
        <row r="772">
          <cell r="C772" t="str">
            <v>HOSPITAL MESTRE VITALINO</v>
          </cell>
          <cell r="E772" t="str">
            <v>3.7 - Material de Limpeza e Produtos de Hgienização</v>
          </cell>
          <cell r="F772">
            <v>27319301000139</v>
          </cell>
          <cell r="G772" t="str">
            <v>CONBO DISTRIBUIDORA FBV LTDA</v>
          </cell>
          <cell r="H772" t="str">
            <v>B</v>
          </cell>
          <cell r="I772" t="str">
            <v>S</v>
          </cell>
          <cell r="J772">
            <v>10756</v>
          </cell>
          <cell r="K772">
            <v>44924</v>
          </cell>
          <cell r="L772" t="str">
            <v>26221227319301000139550010000107561300643491</v>
          </cell>
          <cell r="M772" t="str">
            <v>26 -  Pernambuco</v>
          </cell>
          <cell r="N772">
            <v>1020</v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13517306000161</v>
          </cell>
          <cell r="G776" t="str">
            <v>EVANDRO MENEGUESSO UTILIDADES LTDA</v>
          </cell>
          <cell r="H776" t="str">
            <v>B</v>
          </cell>
          <cell r="I776" t="str">
            <v>S</v>
          </cell>
          <cell r="J776" t="str">
            <v>000.031.184</v>
          </cell>
          <cell r="K776">
            <v>44896</v>
          </cell>
          <cell r="L776" t="str">
            <v>35221213517306000161550030000311841814337790</v>
          </cell>
          <cell r="M776" t="str">
            <v>35 -  São Paulo</v>
          </cell>
          <cell r="N776">
            <v>248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>
            <v>36156444000168</v>
          </cell>
          <cell r="G777" t="str">
            <v>F D COMERCIO DE DESCARTAVEIS LTDA</v>
          </cell>
          <cell r="H777" t="str">
            <v>B</v>
          </cell>
          <cell r="I777" t="str">
            <v>S</v>
          </cell>
          <cell r="J777" t="str">
            <v>000.001.371</v>
          </cell>
          <cell r="K777">
            <v>44903</v>
          </cell>
          <cell r="L777" t="str">
            <v>26221236156444000168550010000013711532655831</v>
          </cell>
          <cell r="M777" t="str">
            <v>26 -  Pernambuco</v>
          </cell>
          <cell r="N777">
            <v>871.22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10230480003075</v>
          </cell>
          <cell r="G778" t="str">
            <v>FERREIRA COSTA CIA LTDA</v>
          </cell>
          <cell r="H778" t="str">
            <v>B</v>
          </cell>
          <cell r="I778" t="str">
            <v>S</v>
          </cell>
          <cell r="J778" t="str">
            <v>000.049.379</v>
          </cell>
          <cell r="K778">
            <v>44907</v>
          </cell>
          <cell r="L778" t="str">
            <v>26221210230480003075550100000493791079687196</v>
          </cell>
          <cell r="M778" t="str">
            <v>26 -  Pernambuco</v>
          </cell>
          <cell r="N778">
            <v>39.9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>
            <v>22006201000139</v>
          </cell>
          <cell r="G779" t="str">
            <v>FORTPEL COMERCIO DE DESCARTAVEIS LTDA</v>
          </cell>
          <cell r="H779" t="str">
            <v>B</v>
          </cell>
          <cell r="I779" t="str">
            <v>S</v>
          </cell>
          <cell r="J779">
            <v>161381</v>
          </cell>
          <cell r="K779">
            <v>44908</v>
          </cell>
          <cell r="L779" t="str">
            <v>26221222006201000139550000001613811101613819</v>
          </cell>
          <cell r="M779" t="str">
            <v>26 -  Pernambuco</v>
          </cell>
          <cell r="N779">
            <v>125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>
            <v>36156444000168</v>
          </cell>
          <cell r="G780" t="str">
            <v>F D COMERCIO DE DESCARTAVEIS LTDA</v>
          </cell>
          <cell r="H780" t="str">
            <v>B</v>
          </cell>
          <cell r="I780" t="str">
            <v>S</v>
          </cell>
          <cell r="J780" t="str">
            <v>000.001.373</v>
          </cell>
          <cell r="K780">
            <v>44910</v>
          </cell>
          <cell r="L780" t="str">
            <v>26221236156444000168550010000013731532524766</v>
          </cell>
          <cell r="M780" t="str">
            <v>26 -  Pernambuco</v>
          </cell>
          <cell r="N780">
            <v>3522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>
            <v>4810650000234</v>
          </cell>
          <cell r="G781" t="str">
            <v>CABRAL DIST E COM DE MERCADORIA LTDA</v>
          </cell>
          <cell r="H781" t="str">
            <v>B</v>
          </cell>
          <cell r="I781" t="str">
            <v>S</v>
          </cell>
          <cell r="J781">
            <v>25902</v>
          </cell>
          <cell r="K781">
            <v>44914</v>
          </cell>
          <cell r="L781" t="str">
            <v>26221204810650000234550040000259021610599026</v>
          </cell>
          <cell r="M781" t="str">
            <v>26 -  Pernambuco</v>
          </cell>
          <cell r="N781">
            <v>810.14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>
            <v>11840014000130</v>
          </cell>
          <cell r="G782" t="str">
            <v>MACROPAC PROTECAO E EMBALAGEM LTDA</v>
          </cell>
          <cell r="H782" t="str">
            <v>B</v>
          </cell>
          <cell r="I782" t="str">
            <v>S</v>
          </cell>
          <cell r="J782">
            <v>410525</v>
          </cell>
          <cell r="K782">
            <v>44914</v>
          </cell>
          <cell r="L782" t="str">
            <v>26221211840014000130550010004105251719110281</v>
          </cell>
          <cell r="M782" t="str">
            <v>26 -  Pernambuco</v>
          </cell>
          <cell r="N782">
            <v>209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>
            <v>3104630000528</v>
          </cell>
          <cell r="G783" t="str">
            <v>AGS REFRIGERACAO COMERCIAL LTDA</v>
          </cell>
          <cell r="H783" t="str">
            <v>B</v>
          </cell>
          <cell r="I783" t="str">
            <v>S</v>
          </cell>
          <cell r="J783" t="str">
            <v>000.035.044</v>
          </cell>
          <cell r="K783">
            <v>44916</v>
          </cell>
          <cell r="L783" t="str">
            <v>26221203104630000528550010000350441603365712</v>
          </cell>
          <cell r="M783" t="str">
            <v>26 -  Pernambuco</v>
          </cell>
          <cell r="N783">
            <v>2900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23705638000123</v>
          </cell>
          <cell r="G784" t="str">
            <v>C.I. LIMA DE OLIVEIRA IMPORTADOS ME</v>
          </cell>
          <cell r="H784" t="str">
            <v>B</v>
          </cell>
          <cell r="I784" t="str">
            <v>S</v>
          </cell>
          <cell r="J784" t="str">
            <v>000.000.175</v>
          </cell>
          <cell r="K784">
            <v>44918</v>
          </cell>
          <cell r="L784" t="str">
            <v>26221223705638000123550010000001751304488302</v>
          </cell>
          <cell r="M784" t="str">
            <v>26 -  Pernambuco</v>
          </cell>
          <cell r="N784">
            <v>559.83000000000004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10230480003075</v>
          </cell>
          <cell r="G785" t="str">
            <v>FERREIRA COSTA CIA LTDA</v>
          </cell>
          <cell r="H785" t="str">
            <v>B</v>
          </cell>
          <cell r="I785" t="str">
            <v>S</v>
          </cell>
          <cell r="J785" t="str">
            <v>000.050.044</v>
          </cell>
          <cell r="K785">
            <v>44918</v>
          </cell>
          <cell r="L785" t="str">
            <v>26221210230480003075550100000510441079852559</v>
          </cell>
          <cell r="M785" t="str">
            <v>26 -  Pernambuco</v>
          </cell>
          <cell r="N785">
            <v>278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23705638000123</v>
          </cell>
          <cell r="G786" t="str">
            <v>C.I. LIMA DE OLIVEIRA IMPORTADOS ME</v>
          </cell>
          <cell r="H786" t="str">
            <v>B</v>
          </cell>
          <cell r="I786" t="str">
            <v>S</v>
          </cell>
          <cell r="J786" t="str">
            <v>000.000.176</v>
          </cell>
          <cell r="K786">
            <v>44921</v>
          </cell>
          <cell r="L786" t="str">
            <v>26221223705638000123550010000001761733565721</v>
          </cell>
          <cell r="M786" t="str">
            <v>26 -  Pernambuco</v>
          </cell>
          <cell r="N786">
            <v>47.98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23705638000123</v>
          </cell>
          <cell r="G787" t="str">
            <v>C.I. LIMA DE OLIVEIRA IMPORTADOS ME</v>
          </cell>
          <cell r="H787" t="str">
            <v>B</v>
          </cell>
          <cell r="I787" t="str">
            <v>S</v>
          </cell>
          <cell r="J787" t="str">
            <v>000.000.178</v>
          </cell>
          <cell r="K787">
            <v>44922</v>
          </cell>
          <cell r="L787" t="str">
            <v>26221223705638000123550010000001781406115051</v>
          </cell>
          <cell r="M787" t="str">
            <v>26 -  Pernambuco</v>
          </cell>
          <cell r="N787">
            <v>314.93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10230480003075</v>
          </cell>
          <cell r="G788" t="str">
            <v>FERREIRA COSTA CIA LTDA</v>
          </cell>
          <cell r="H788" t="str">
            <v>B</v>
          </cell>
          <cell r="I788" t="str">
            <v>S</v>
          </cell>
          <cell r="J788" t="str">
            <v>000.051.446</v>
          </cell>
          <cell r="K788">
            <v>44923</v>
          </cell>
          <cell r="L788" t="str">
            <v>26221210230480003075550100000514461079900215</v>
          </cell>
          <cell r="M788" t="str">
            <v>26 -  Pernambuco</v>
          </cell>
          <cell r="N788">
            <v>74.900000000000006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36156444000168</v>
          </cell>
          <cell r="G789" t="str">
            <v>F D COMERCIO DE DESCARTAVEIS LTDA</v>
          </cell>
          <cell r="H789" t="str">
            <v>B</v>
          </cell>
          <cell r="I789" t="str">
            <v>S</v>
          </cell>
          <cell r="J789" t="str">
            <v>000.001.380</v>
          </cell>
          <cell r="K789">
            <v>44923</v>
          </cell>
          <cell r="L789" t="str">
            <v>26221236156444000168550010000013801532721361</v>
          </cell>
          <cell r="M789" t="str">
            <v>26 -  Pernambuco</v>
          </cell>
          <cell r="N789">
            <v>9130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>
            <v>4810650000234</v>
          </cell>
          <cell r="G790" t="str">
            <v>CABRAL DIST E COM DE MERCADORIA LTDA</v>
          </cell>
          <cell r="H790" t="str">
            <v>B</v>
          </cell>
          <cell r="I790" t="str">
            <v>S</v>
          </cell>
          <cell r="J790">
            <v>25942</v>
          </cell>
          <cell r="K790">
            <v>44925</v>
          </cell>
          <cell r="L790" t="str">
            <v>26221204810650000234550040000259421192340133</v>
          </cell>
          <cell r="M790" t="str">
            <v>26 -  Pernambuco</v>
          </cell>
          <cell r="N790">
            <v>68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22006201000139</v>
          </cell>
          <cell r="G791" t="str">
            <v>FORTPEL COMERCIO DE DESCARTAVEIS LTDA</v>
          </cell>
          <cell r="H791" t="str">
            <v>B</v>
          </cell>
          <cell r="I791" t="str">
            <v>S</v>
          </cell>
          <cell r="J791">
            <v>163113</v>
          </cell>
          <cell r="K791">
            <v>44923</v>
          </cell>
          <cell r="L791" t="str">
            <v>26221222006201000139550000001631131101631130</v>
          </cell>
          <cell r="M791" t="str">
            <v>26 -  Pernambuco</v>
          </cell>
          <cell r="N791">
            <v>548.9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2725362000175</v>
          </cell>
          <cell r="G795" t="str">
            <v>SANDIL SANTOS DISTRIBUIDORA LTDA</v>
          </cell>
          <cell r="H795" t="str">
            <v>B</v>
          </cell>
          <cell r="I795" t="str">
            <v>S</v>
          </cell>
          <cell r="J795" t="str">
            <v>000.008.872</v>
          </cell>
          <cell r="K795">
            <v>44903</v>
          </cell>
          <cell r="L795" t="str">
            <v>26221202725362000175550010000088721000703155</v>
          </cell>
          <cell r="M795" t="str">
            <v>26 -  Pernambuco</v>
          </cell>
          <cell r="N795">
            <v>770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36156444000168</v>
          </cell>
          <cell r="G796" t="str">
            <v>F D COMERCIO DE DESCARTAVEIS LTDA</v>
          </cell>
          <cell r="H796" t="str">
            <v>B</v>
          </cell>
          <cell r="I796" t="str">
            <v>S</v>
          </cell>
          <cell r="J796" t="str">
            <v>000.001.370</v>
          </cell>
          <cell r="K796">
            <v>44903</v>
          </cell>
          <cell r="L796" t="str">
            <v>26221236156444000168550010000013701532721373</v>
          </cell>
          <cell r="M796" t="str">
            <v>26 -  Pernambuco</v>
          </cell>
          <cell r="N796">
            <v>8254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6281775000169</v>
          </cell>
          <cell r="G797" t="str">
            <v>MF SANTOS PRODUTOS ALIM LTDA</v>
          </cell>
          <cell r="H797" t="str">
            <v>B</v>
          </cell>
          <cell r="I797" t="str">
            <v>S</v>
          </cell>
          <cell r="J797">
            <v>569771</v>
          </cell>
          <cell r="K797">
            <v>44908</v>
          </cell>
          <cell r="L797" t="str">
            <v>26221206281775000169550010005697711107715787</v>
          </cell>
          <cell r="M797" t="str">
            <v>26 -  Pernambuco</v>
          </cell>
          <cell r="N797">
            <v>11750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16432670000117</v>
          </cell>
          <cell r="G798" t="str">
            <v>M E M COMERCIO E DISTRIBUIDORA LTDA ME</v>
          </cell>
          <cell r="H798" t="str">
            <v>B</v>
          </cell>
          <cell r="I798" t="str">
            <v>S</v>
          </cell>
          <cell r="J798">
            <v>22476</v>
          </cell>
          <cell r="K798">
            <v>44909</v>
          </cell>
          <cell r="L798" t="str">
            <v>26221216432670000117550010000224761964550839</v>
          </cell>
          <cell r="M798" t="str">
            <v>26 -  Pernambuco</v>
          </cell>
          <cell r="N798">
            <v>630.41999999999996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22006201000139</v>
          </cell>
          <cell r="G799" t="str">
            <v>FORTPEL COMERCIO DE DESCARTAVEIS LTDA</v>
          </cell>
          <cell r="H799" t="str">
            <v>B</v>
          </cell>
          <cell r="I799" t="str">
            <v>S</v>
          </cell>
          <cell r="J799">
            <v>161381</v>
          </cell>
          <cell r="K799">
            <v>44908</v>
          </cell>
          <cell r="L799" t="str">
            <v>26221222006201000139550000001613811101613819</v>
          </cell>
          <cell r="M799" t="str">
            <v>26 -  Pernambuco</v>
          </cell>
          <cell r="N799">
            <v>3240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36156444000168</v>
          </cell>
          <cell r="G800" t="str">
            <v>F D COMERCIO DE DESCARTAVEIS LTDA</v>
          </cell>
          <cell r="H800" t="str">
            <v>B</v>
          </cell>
          <cell r="I800" t="str">
            <v>S</v>
          </cell>
          <cell r="J800" t="str">
            <v>000.001.373</v>
          </cell>
          <cell r="K800">
            <v>44910</v>
          </cell>
          <cell r="L800" t="str">
            <v>26221236156444000168550010000013731532524766</v>
          </cell>
          <cell r="M800" t="str">
            <v>26 -  Pernambuco</v>
          </cell>
          <cell r="N800">
            <v>11076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11840014000130</v>
          </cell>
          <cell r="G801" t="str">
            <v>MACROPAC PROTECAO E EMBALAGEM LTDA</v>
          </cell>
          <cell r="H801" t="str">
            <v>B</v>
          </cell>
          <cell r="I801" t="str">
            <v>S</v>
          </cell>
          <cell r="J801">
            <v>410525</v>
          </cell>
          <cell r="K801">
            <v>44914</v>
          </cell>
          <cell r="L801" t="str">
            <v>26221211840014000130550010004105251719110281</v>
          </cell>
          <cell r="M801" t="str">
            <v>26 -  Pernambuco</v>
          </cell>
          <cell r="N801">
            <v>7744.4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>
            <v>75315333008789</v>
          </cell>
          <cell r="G802" t="str">
            <v>ATACADAO S.A.</v>
          </cell>
          <cell r="H802" t="str">
            <v>B</v>
          </cell>
          <cell r="I802" t="str">
            <v>S</v>
          </cell>
          <cell r="J802">
            <v>2636955</v>
          </cell>
          <cell r="K802">
            <v>44911</v>
          </cell>
          <cell r="L802" t="str">
            <v>26221275315333008789550010026369551751382895</v>
          </cell>
          <cell r="M802" t="str">
            <v>26 -  Pernambuco</v>
          </cell>
          <cell r="N802">
            <v>3331.2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75315333008789</v>
          </cell>
          <cell r="G803" t="str">
            <v>ATACADAO S.A.</v>
          </cell>
          <cell r="H803" t="str">
            <v>B</v>
          </cell>
          <cell r="I803" t="str">
            <v>S</v>
          </cell>
          <cell r="J803">
            <v>2636954</v>
          </cell>
          <cell r="K803">
            <v>44911</v>
          </cell>
          <cell r="L803" t="str">
            <v>26221275315333008789550010026369541751377916</v>
          </cell>
          <cell r="M803" t="str">
            <v>26 -  Pernambuco</v>
          </cell>
          <cell r="N803">
            <v>3608.8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10928726000142</v>
          </cell>
          <cell r="G804" t="str">
            <v>DOKAPACK INDUSTRIA E COM. DE EMB.  LTDA</v>
          </cell>
          <cell r="H804" t="str">
            <v>B</v>
          </cell>
          <cell r="I804" t="str">
            <v>S</v>
          </cell>
          <cell r="J804">
            <v>57250</v>
          </cell>
          <cell r="K804">
            <v>44917</v>
          </cell>
          <cell r="L804" t="str">
            <v>2622121092872600014255001000057250108926967</v>
          </cell>
          <cell r="M804" t="str">
            <v>26 -  Pernambuco</v>
          </cell>
          <cell r="N804">
            <v>16616.490000000002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36156444000168</v>
          </cell>
          <cell r="G805" t="str">
            <v>F D COMERCIO DE DESCARTAVEIS LTDA</v>
          </cell>
          <cell r="H805" t="str">
            <v>B</v>
          </cell>
          <cell r="I805" t="str">
            <v>S</v>
          </cell>
          <cell r="J805" t="str">
            <v>000.001.379</v>
          </cell>
          <cell r="K805">
            <v>44922</v>
          </cell>
          <cell r="L805" t="str">
            <v>26221236156444000168550010000013791532131547</v>
          </cell>
          <cell r="M805" t="str">
            <v>26 -  Pernambuco</v>
          </cell>
          <cell r="N805">
            <v>3944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7534303000133</v>
          </cell>
          <cell r="G806" t="str">
            <v>COMAL COMERCIO ATACADISTA DE ALIMENTOS</v>
          </cell>
          <cell r="H806" t="str">
            <v>B</v>
          </cell>
          <cell r="I806" t="str">
            <v>S</v>
          </cell>
          <cell r="J806">
            <v>1213727</v>
          </cell>
          <cell r="K806">
            <v>44896</v>
          </cell>
          <cell r="L806" t="str">
            <v>26221207534303000133550010012137271252164196</v>
          </cell>
          <cell r="M806" t="str">
            <v>26 -  Pernambuco</v>
          </cell>
          <cell r="N806">
            <v>5784.7</v>
          </cell>
        </row>
        <row r="807">
          <cell r="C807" t="str">
            <v>HOSPITAL MESTRE VITALINO</v>
          </cell>
          <cell r="E807" t="str">
            <v>3.14 - Alimentação Preparada</v>
          </cell>
          <cell r="F807">
            <v>24883359000112</v>
          </cell>
          <cell r="G807" t="str">
            <v>CARUARU POLPAS EIRELLI ME</v>
          </cell>
          <cell r="H807" t="str">
            <v>B</v>
          </cell>
          <cell r="I807" t="str">
            <v>S</v>
          </cell>
          <cell r="J807" t="str">
            <v>000.032.589</v>
          </cell>
          <cell r="K807">
            <v>44896</v>
          </cell>
          <cell r="L807" t="str">
            <v>26221224883359000112550010000325891643000005</v>
          </cell>
          <cell r="M807" t="str">
            <v>26 -  Pernambuco</v>
          </cell>
          <cell r="N807">
            <v>2689</v>
          </cell>
        </row>
        <row r="808">
          <cell r="C808" t="str">
            <v>HOSPITAL MESTRE VITALINO</v>
          </cell>
          <cell r="E808" t="str">
            <v>3.14 - Alimentação Preparada</v>
          </cell>
          <cell r="F808">
            <v>30678108000107</v>
          </cell>
          <cell r="G808" t="str">
            <v>ELVIS LUIZ DA SILVA DISTRIBUID. DE AGUA</v>
          </cell>
          <cell r="H808" t="str">
            <v>B</v>
          </cell>
          <cell r="I808" t="str">
            <v>S</v>
          </cell>
          <cell r="J808">
            <v>1323</v>
          </cell>
          <cell r="K808">
            <v>44896</v>
          </cell>
          <cell r="L808" t="str">
            <v>26221230678108000107550010000013231607209841</v>
          </cell>
          <cell r="M808" t="str">
            <v>26 -  Pernambuco</v>
          </cell>
          <cell r="N808">
            <v>10349.5</v>
          </cell>
        </row>
        <row r="809">
          <cell r="C809" t="str">
            <v>HOSPITAL MESTRE VITALINO</v>
          </cell>
          <cell r="E809" t="str">
            <v>3.14 - Alimentação Preparada</v>
          </cell>
          <cell r="F809">
            <v>7534303000133</v>
          </cell>
          <cell r="G809" t="str">
            <v>COMAL COMERCIO ATACADISTA DE ALIMENTOS</v>
          </cell>
          <cell r="H809" t="str">
            <v>B</v>
          </cell>
          <cell r="I809" t="str">
            <v>S</v>
          </cell>
          <cell r="J809">
            <v>1214512</v>
          </cell>
          <cell r="K809">
            <v>44900</v>
          </cell>
          <cell r="L809" t="str">
            <v>26221207534303000133550010012145121240229124</v>
          </cell>
          <cell r="M809" t="str">
            <v>26 -  Pernambuco</v>
          </cell>
          <cell r="N809">
            <v>1048.5</v>
          </cell>
        </row>
        <row r="810">
          <cell r="C810" t="str">
            <v>HOSPITAL MESTRE VITALINO</v>
          </cell>
          <cell r="E810" t="str">
            <v>3.14 - Alimentação Preparada</v>
          </cell>
          <cell r="F810">
            <v>13003893000170</v>
          </cell>
          <cell r="G810" t="str">
            <v>GRANJA OVO EXTRA</v>
          </cell>
          <cell r="H810" t="str">
            <v>B</v>
          </cell>
          <cell r="I810" t="str">
            <v>S</v>
          </cell>
          <cell r="J810" t="str">
            <v>000.003.779</v>
          </cell>
          <cell r="K810">
            <v>44897</v>
          </cell>
          <cell r="L810" t="str">
            <v>26221213003893000170550010000037791533424016</v>
          </cell>
          <cell r="M810" t="str">
            <v>26 -  Pernambuco</v>
          </cell>
          <cell r="N810">
            <v>1600</v>
          </cell>
        </row>
        <row r="811">
          <cell r="C811" t="str">
            <v>HOSPITAL MESTRE VITALINO</v>
          </cell>
          <cell r="E811" t="str">
            <v>3.14 - Alimentação Preparada</v>
          </cell>
          <cell r="F811" t="str">
            <v>03.721.769/0002-78</v>
          </cell>
          <cell r="G811" t="str">
            <v>MASTERBOI LTDA</v>
          </cell>
          <cell r="H811" t="str">
            <v>B</v>
          </cell>
          <cell r="I811" t="str">
            <v>S</v>
          </cell>
          <cell r="J811">
            <v>852732</v>
          </cell>
          <cell r="K811">
            <v>44900</v>
          </cell>
          <cell r="L811" t="str">
            <v>26221203721769000278550040008527321849027050</v>
          </cell>
          <cell r="M811" t="str">
            <v>26 -  Pernambuco</v>
          </cell>
          <cell r="N811">
            <v>4281.7299999999996</v>
          </cell>
        </row>
        <row r="812">
          <cell r="C812" t="str">
            <v>HOSPITAL MESTRE VITALINO</v>
          </cell>
          <cell r="E812" t="str">
            <v>3.14 - Alimentação Preparada</v>
          </cell>
          <cell r="F812">
            <v>11744898000390</v>
          </cell>
          <cell r="G812" t="str">
            <v>ATACADAO COMERCIO DE CARNES LTDA</v>
          </cell>
          <cell r="H812" t="str">
            <v>B</v>
          </cell>
          <cell r="I812" t="str">
            <v>S</v>
          </cell>
          <cell r="J812">
            <v>1124793</v>
          </cell>
          <cell r="K812">
            <v>44901</v>
          </cell>
          <cell r="L812" t="str">
            <v>26221211744898000390550010011247931141207795</v>
          </cell>
          <cell r="M812" t="str">
            <v>26 -  Pernambuco</v>
          </cell>
          <cell r="N812">
            <v>14154.4</v>
          </cell>
        </row>
        <row r="813">
          <cell r="C813" t="str">
            <v>HOSPITAL MESTRE VITALINO</v>
          </cell>
          <cell r="E813" t="str">
            <v>3.14 - Alimentação Preparada</v>
          </cell>
          <cell r="F813">
            <v>24883359000112</v>
          </cell>
          <cell r="G813" t="str">
            <v>CARUARU POLPAS EIRELLI ME</v>
          </cell>
          <cell r="H813" t="str">
            <v>B</v>
          </cell>
          <cell r="I813" t="str">
            <v>S</v>
          </cell>
          <cell r="J813" t="str">
            <v>000.032.718</v>
          </cell>
          <cell r="K813">
            <v>44900</v>
          </cell>
          <cell r="L813" t="str">
            <v>26221224883359000112550010000327181267300000</v>
          </cell>
          <cell r="M813" t="str">
            <v>26 -  Pernambuco</v>
          </cell>
          <cell r="N813">
            <v>2597</v>
          </cell>
        </row>
        <row r="814">
          <cell r="C814" t="str">
            <v>HOSPITAL MESTRE VITALINO</v>
          </cell>
          <cell r="E814" t="str">
            <v>3.14 - Alimentação Preparada</v>
          </cell>
          <cell r="F814">
            <v>3504437000150</v>
          </cell>
          <cell r="G814" t="str">
            <v>FRINSCAL DIST E IMPORT DE ALIMENTOS LTDA</v>
          </cell>
          <cell r="H814" t="str">
            <v>B</v>
          </cell>
          <cell r="I814" t="str">
            <v>S</v>
          </cell>
          <cell r="J814">
            <v>1416879</v>
          </cell>
          <cell r="K814">
            <v>44901</v>
          </cell>
          <cell r="L814" t="str">
            <v>26221203504437000150550010014168791246767480</v>
          </cell>
          <cell r="M814" t="str">
            <v>26 -  Pernambuco</v>
          </cell>
          <cell r="N814">
            <v>2196</v>
          </cell>
        </row>
        <row r="815">
          <cell r="C815" t="str">
            <v>HOSPITAL MESTRE VITALINO</v>
          </cell>
          <cell r="E815" t="str">
            <v>3.14 - Alimentação Preparada</v>
          </cell>
          <cell r="F815">
            <v>8029696000352</v>
          </cell>
          <cell r="G815" t="str">
            <v>ESTIVAS NOVO PRADO LTDA</v>
          </cell>
          <cell r="H815" t="str">
            <v>B</v>
          </cell>
          <cell r="I815" t="str">
            <v>S</v>
          </cell>
          <cell r="J815">
            <v>1845389</v>
          </cell>
          <cell r="K815">
            <v>44900</v>
          </cell>
          <cell r="L815" t="str">
            <v>26221208029696000352550010018453891008022331</v>
          </cell>
          <cell r="M815" t="str">
            <v>26 -  Pernambuco</v>
          </cell>
          <cell r="N815">
            <v>2293.06</v>
          </cell>
        </row>
        <row r="816">
          <cell r="C816" t="str">
            <v>HOSPITAL MESTRE VITALINO</v>
          </cell>
          <cell r="E816" t="str">
            <v>3.14 - Alimentação Preparada</v>
          </cell>
          <cell r="F816">
            <v>8029696000352</v>
          </cell>
          <cell r="G816" t="str">
            <v>ESTIVAS NOVO PRADO LTDA</v>
          </cell>
          <cell r="H816" t="str">
            <v>B</v>
          </cell>
          <cell r="I816" t="str">
            <v>S</v>
          </cell>
          <cell r="J816">
            <v>1845414</v>
          </cell>
          <cell r="K816">
            <v>44900</v>
          </cell>
          <cell r="L816" t="str">
            <v>26221208029696000352550010018454141008023529</v>
          </cell>
          <cell r="M816" t="str">
            <v>26 -  Pernambuco</v>
          </cell>
          <cell r="N816">
            <v>2161.7800000000002</v>
          </cell>
        </row>
        <row r="817">
          <cell r="C817" t="str">
            <v>HOSPITAL MESTRE VITALINO</v>
          </cell>
          <cell r="E817" t="str">
            <v>3.14 - Alimentação Preparada</v>
          </cell>
          <cell r="F817">
            <v>8029696000352</v>
          </cell>
          <cell r="G817" t="str">
            <v>ESTIVAS NOVO PRADO LTDA</v>
          </cell>
          <cell r="H817" t="str">
            <v>B</v>
          </cell>
          <cell r="I817" t="str">
            <v>S</v>
          </cell>
          <cell r="J817">
            <v>1845387</v>
          </cell>
          <cell r="K817">
            <v>44900</v>
          </cell>
          <cell r="L817" t="str">
            <v>26221208029696000352550010018453871008022256</v>
          </cell>
          <cell r="M817" t="str">
            <v>26 -  Pernambuco</v>
          </cell>
          <cell r="N817">
            <v>1954.64</v>
          </cell>
        </row>
        <row r="818">
          <cell r="C818" t="str">
            <v>HOSPITAL MESTRE VITALINO</v>
          </cell>
          <cell r="E818" t="str">
            <v>3.14 - Alimentação Preparada</v>
          </cell>
          <cell r="F818">
            <v>24150377000195</v>
          </cell>
          <cell r="G818" t="str">
            <v>KARNEKEIJO LOGISTICA INTEGRADA LT</v>
          </cell>
          <cell r="H818" t="str">
            <v>B</v>
          </cell>
          <cell r="I818" t="str">
            <v>S</v>
          </cell>
          <cell r="J818">
            <v>4750115</v>
          </cell>
          <cell r="K818">
            <v>44901</v>
          </cell>
          <cell r="L818" t="str">
            <v>26221224150377000195550010047501151072157223</v>
          </cell>
          <cell r="M818" t="str">
            <v>26 -  Pernambuco</v>
          </cell>
          <cell r="N818">
            <v>4347.72</v>
          </cell>
        </row>
        <row r="819">
          <cell r="C819" t="str">
            <v>HOSPITAL MESTRE VITALINO</v>
          </cell>
          <cell r="E819" t="str">
            <v>3.14 - Alimentação Preparada</v>
          </cell>
          <cell r="F819">
            <v>3721769000278</v>
          </cell>
          <cell r="G819" t="str">
            <v>MASTERBOI LTDA</v>
          </cell>
          <cell r="H819" t="str">
            <v>B</v>
          </cell>
          <cell r="I819" t="str">
            <v>S</v>
          </cell>
          <cell r="J819">
            <v>854103</v>
          </cell>
          <cell r="K819">
            <v>44901</v>
          </cell>
          <cell r="L819" t="str">
            <v>26221203721769000278550040008541031366603131</v>
          </cell>
          <cell r="M819" t="str">
            <v>26 -  Pernambuco</v>
          </cell>
          <cell r="N819">
            <v>13786.19</v>
          </cell>
        </row>
        <row r="820">
          <cell r="C820" t="str">
            <v>HOSPITAL MESTRE VITALINO</v>
          </cell>
          <cell r="E820" t="str">
            <v>3.14 - Alimentação Preparada</v>
          </cell>
          <cell r="F820">
            <v>8029696000352</v>
          </cell>
          <cell r="G820" t="str">
            <v>ESTIVAS NOVO PRADO LTDA</v>
          </cell>
          <cell r="H820" t="str">
            <v>B</v>
          </cell>
          <cell r="I820" t="str">
            <v>S</v>
          </cell>
          <cell r="J820">
            <v>1845942</v>
          </cell>
          <cell r="K820">
            <v>44901</v>
          </cell>
          <cell r="L820" t="str">
            <v>26221208029696000352550010018459421008078732</v>
          </cell>
          <cell r="M820" t="str">
            <v>26 -  Pernambuco</v>
          </cell>
          <cell r="N820">
            <v>1069.3</v>
          </cell>
        </row>
        <row r="821">
          <cell r="C821" t="str">
            <v>HOSPITAL MESTRE VITALINO</v>
          </cell>
          <cell r="E821" t="str">
            <v>3.14 - Alimentação Preparada</v>
          </cell>
          <cell r="F821">
            <v>24883359000112</v>
          </cell>
          <cell r="G821" t="str">
            <v>CARUARU POLPAS EIRELLI ME</v>
          </cell>
          <cell r="H821" t="str">
            <v>B</v>
          </cell>
          <cell r="I821" t="str">
            <v>S</v>
          </cell>
          <cell r="J821" t="str">
            <v>000.032.957</v>
          </cell>
          <cell r="K821">
            <v>44904</v>
          </cell>
          <cell r="L821" t="str">
            <v>26221224883359000112550010000329571749700009</v>
          </cell>
          <cell r="M821" t="str">
            <v>26 -  Pernambuco</v>
          </cell>
          <cell r="N821">
            <v>2852</v>
          </cell>
        </row>
        <row r="822">
          <cell r="C822" t="str">
            <v>HOSPITAL MESTRE VITALINO</v>
          </cell>
          <cell r="E822" t="str">
            <v>3.14 - Alimentação Preparada</v>
          </cell>
          <cell r="F822">
            <v>13003893000170</v>
          </cell>
          <cell r="G822" t="str">
            <v>GRANJA OVO EXTRA</v>
          </cell>
          <cell r="H822" t="str">
            <v>B</v>
          </cell>
          <cell r="I822" t="str">
            <v>S</v>
          </cell>
          <cell r="J822" t="str">
            <v>000.003.787</v>
          </cell>
          <cell r="K822">
            <v>44903</v>
          </cell>
          <cell r="L822" t="str">
            <v>26221213003893000170550010000037871579518619</v>
          </cell>
          <cell r="M822" t="str">
            <v>26 -  Pernambuco</v>
          </cell>
          <cell r="N822">
            <v>1550</v>
          </cell>
        </row>
        <row r="823">
          <cell r="C823" t="str">
            <v>HOSPITAL MESTRE VITALINO</v>
          </cell>
          <cell r="E823" t="str">
            <v>3.14 - Alimentação Preparada</v>
          </cell>
          <cell r="F823">
            <v>9257917000140</v>
          </cell>
          <cell r="G823" t="str">
            <v>EPITACIO PESCADOS IMPORTADORA LTDA</v>
          </cell>
          <cell r="H823" t="str">
            <v>B</v>
          </cell>
          <cell r="I823" t="str">
            <v>S</v>
          </cell>
          <cell r="J823" t="str">
            <v>000.332.948</v>
          </cell>
          <cell r="K823">
            <v>44902</v>
          </cell>
          <cell r="L823" t="str">
            <v>26221209257917000140550010003329481459408643</v>
          </cell>
          <cell r="M823" t="str">
            <v>26 -  Pernambuco</v>
          </cell>
          <cell r="N823">
            <v>597.6</v>
          </cell>
        </row>
        <row r="824">
          <cell r="C824" t="str">
            <v>HOSPITAL MESTRE VITALINO</v>
          </cell>
          <cell r="E824" t="str">
            <v>3.14 - Alimentação Preparada</v>
          </cell>
          <cell r="F824">
            <v>3721769000278</v>
          </cell>
          <cell r="G824" t="str">
            <v>MASTERBOI LTDA</v>
          </cell>
          <cell r="H824" t="str">
            <v>B</v>
          </cell>
          <cell r="I824" t="str">
            <v>S</v>
          </cell>
          <cell r="J824">
            <v>859366</v>
          </cell>
          <cell r="K824">
            <v>44907</v>
          </cell>
          <cell r="L824" t="str">
            <v>26221203721769000278550040008593661495438831</v>
          </cell>
          <cell r="M824" t="str">
            <v>26 -  Pernambuco</v>
          </cell>
          <cell r="N824">
            <v>20316.62</v>
          </cell>
        </row>
        <row r="825">
          <cell r="C825" t="str">
            <v>HOSPITAL MESTRE VITALINO</v>
          </cell>
          <cell r="E825" t="str">
            <v>3.14 - Alimentação Preparada</v>
          </cell>
          <cell r="F825">
            <v>11744898000390</v>
          </cell>
          <cell r="G825" t="str">
            <v>ATACADAO COMERCIO DE CARNES LTDA</v>
          </cell>
          <cell r="H825" t="str">
            <v>B</v>
          </cell>
          <cell r="I825" t="str">
            <v>S</v>
          </cell>
          <cell r="J825">
            <v>1128065</v>
          </cell>
          <cell r="K825">
            <v>44908</v>
          </cell>
          <cell r="L825" t="str">
            <v>26221211744898000390550010011280651245761980</v>
          </cell>
          <cell r="M825" t="str">
            <v>26 -  Pernambuco</v>
          </cell>
          <cell r="N825">
            <v>6595</v>
          </cell>
        </row>
        <row r="826">
          <cell r="C826" t="str">
            <v>HOSPITAL MESTRE VITALINO</v>
          </cell>
          <cell r="E826" t="str">
            <v>3.14 - Alimentação Preparada</v>
          </cell>
          <cell r="F826">
            <v>24883359000112</v>
          </cell>
          <cell r="G826" t="str">
            <v>CARUARU POLPAS EIRELLI ME</v>
          </cell>
          <cell r="H826" t="str">
            <v>B</v>
          </cell>
          <cell r="I826" t="str">
            <v>S</v>
          </cell>
          <cell r="J826" t="str">
            <v>000.033.071</v>
          </cell>
          <cell r="K826">
            <v>44908</v>
          </cell>
          <cell r="L826" t="str">
            <v>26221224883359000112550010000330711515500008</v>
          </cell>
          <cell r="M826" t="str">
            <v>26 -  Pernambuco</v>
          </cell>
          <cell r="N826">
            <v>2653</v>
          </cell>
        </row>
        <row r="827">
          <cell r="C827" t="str">
            <v>HOSPITAL MESTRE VITALINO</v>
          </cell>
          <cell r="E827" t="str">
            <v>3.14 - Alimentação Preparada</v>
          </cell>
          <cell r="F827">
            <v>6281775000169</v>
          </cell>
          <cell r="G827" t="str">
            <v>MF SANTOS PRODUTOS ALIM LTDA</v>
          </cell>
          <cell r="H827" t="str">
            <v>B</v>
          </cell>
          <cell r="I827" t="str">
            <v>S</v>
          </cell>
          <cell r="J827">
            <v>569770</v>
          </cell>
          <cell r="K827">
            <v>44908</v>
          </cell>
          <cell r="L827" t="str">
            <v>26221206281775000169550010005697701752051080</v>
          </cell>
          <cell r="M827" t="str">
            <v>26 -  Pernambuco</v>
          </cell>
          <cell r="N827">
            <v>3198</v>
          </cell>
        </row>
        <row r="828">
          <cell r="C828" t="str">
            <v>HOSPITAL MESTRE VITALINO</v>
          </cell>
          <cell r="E828" t="str">
            <v>3.14 - Alimentação Preparada</v>
          </cell>
          <cell r="F828">
            <v>6281775000169</v>
          </cell>
          <cell r="G828" t="str">
            <v>MF SANTOS PRODUTOS ALIM LTDA</v>
          </cell>
          <cell r="H828" t="str">
            <v>B</v>
          </cell>
          <cell r="I828" t="str">
            <v>S</v>
          </cell>
          <cell r="J828">
            <v>569772</v>
          </cell>
          <cell r="K828">
            <v>44908</v>
          </cell>
          <cell r="L828" t="str">
            <v>26221206281775000169550010005697721441081712</v>
          </cell>
          <cell r="M828" t="str">
            <v>26 -  Pernambuco</v>
          </cell>
          <cell r="N828">
            <v>12099.6</v>
          </cell>
        </row>
        <row r="829">
          <cell r="C829" t="str">
            <v>HOSPITAL MESTRE VITALINO</v>
          </cell>
          <cell r="E829" t="str">
            <v>3.14 - Alimentação Preparada</v>
          </cell>
          <cell r="F829">
            <v>24150377000195</v>
          </cell>
          <cell r="G829" t="str">
            <v>KARNEKEIJO LOGISTICA INTEGRADA LT</v>
          </cell>
          <cell r="H829" t="str">
            <v>B</v>
          </cell>
          <cell r="I829" t="str">
            <v>S</v>
          </cell>
          <cell r="J829">
            <v>4757364</v>
          </cell>
          <cell r="K829">
            <v>44908</v>
          </cell>
          <cell r="L829" t="str">
            <v>26221224150377000195550010047573641424842544</v>
          </cell>
          <cell r="M829" t="str">
            <v>26 -  Pernambuco</v>
          </cell>
          <cell r="N829">
            <v>622.23</v>
          </cell>
        </row>
        <row r="830">
          <cell r="C830" t="str">
            <v>HOSPITAL MESTRE VITALINO</v>
          </cell>
          <cell r="E830" t="str">
            <v>3.14 - Alimentação Preparada</v>
          </cell>
          <cell r="F830">
            <v>3721769000278</v>
          </cell>
          <cell r="G830" t="str">
            <v>MASTERBOI LTDA</v>
          </cell>
          <cell r="H830" t="str">
            <v>B</v>
          </cell>
          <cell r="I830" t="str">
            <v>S</v>
          </cell>
          <cell r="J830">
            <v>860531</v>
          </cell>
          <cell r="K830">
            <v>44908</v>
          </cell>
          <cell r="L830" t="str">
            <v>26221203721769000278550040008605311740324439</v>
          </cell>
          <cell r="M830" t="str">
            <v>26 -  Pernambuco</v>
          </cell>
          <cell r="N830">
            <v>3647.5</v>
          </cell>
        </row>
        <row r="831">
          <cell r="C831" t="str">
            <v>HOSPITAL MESTRE VITALINO</v>
          </cell>
          <cell r="E831" t="str">
            <v>3.14 - Alimentação Preparada</v>
          </cell>
          <cell r="F831">
            <v>11744898000390</v>
          </cell>
          <cell r="G831" t="str">
            <v>ATACADAO COMERCIO DE CARNES LTDA</v>
          </cell>
          <cell r="H831" t="str">
            <v>B</v>
          </cell>
          <cell r="I831" t="str">
            <v>S</v>
          </cell>
          <cell r="J831">
            <v>1128727</v>
          </cell>
          <cell r="K831">
            <v>44909</v>
          </cell>
          <cell r="L831" t="str">
            <v>26221211744898000390550010011287271157204386</v>
          </cell>
          <cell r="M831" t="str">
            <v>26 -  Pernambuco</v>
          </cell>
          <cell r="N831">
            <v>3957</v>
          </cell>
        </row>
        <row r="832">
          <cell r="C832" t="str">
            <v>HOSPITAL MESTRE VITALINO</v>
          </cell>
          <cell r="E832" t="str">
            <v>3.14 - Alimentação Preparada</v>
          </cell>
          <cell r="F832">
            <v>11744898000390</v>
          </cell>
          <cell r="G832" t="str">
            <v>ATACADAO COMERCIO DE CARNES LTDA</v>
          </cell>
          <cell r="H832" t="str">
            <v>B</v>
          </cell>
          <cell r="I832" t="str">
            <v>S</v>
          </cell>
          <cell r="J832">
            <v>1128726</v>
          </cell>
          <cell r="K832">
            <v>44909</v>
          </cell>
          <cell r="L832" t="str">
            <v>26221211744898000390550010011287261978120111</v>
          </cell>
          <cell r="M832" t="str">
            <v>26 -  Pernambuco</v>
          </cell>
          <cell r="N832">
            <v>7947</v>
          </cell>
        </row>
        <row r="833">
          <cell r="C833" t="str">
            <v>HOSPITAL MESTRE VITALINO</v>
          </cell>
          <cell r="E833" t="str">
            <v>3.14 - Alimentação Preparada</v>
          </cell>
          <cell r="F833">
            <v>8029696000352</v>
          </cell>
          <cell r="G833" t="str">
            <v>ESTIVAS NOVO PRADO LTDA</v>
          </cell>
          <cell r="H833" t="str">
            <v>B</v>
          </cell>
          <cell r="I833" t="str">
            <v>S</v>
          </cell>
          <cell r="J833">
            <v>1848802</v>
          </cell>
          <cell r="K833">
            <v>44908</v>
          </cell>
          <cell r="L833" t="str">
            <v>26221208029696000352550010018488021008368423</v>
          </cell>
          <cell r="M833" t="str">
            <v>26 -  Pernambuco</v>
          </cell>
          <cell r="N833">
            <v>780.6</v>
          </cell>
        </row>
        <row r="834">
          <cell r="C834" t="str">
            <v>HOSPITAL MESTRE VITALINO</v>
          </cell>
          <cell r="E834" t="str">
            <v>3.14 - Alimentação Preparada</v>
          </cell>
          <cell r="F834">
            <v>30779584000106</v>
          </cell>
          <cell r="G834" t="str">
            <v>DISPAN ATACADO DE ALIMENTOS LTDA</v>
          </cell>
          <cell r="H834" t="str">
            <v>B</v>
          </cell>
          <cell r="I834" t="str">
            <v>S</v>
          </cell>
          <cell r="J834" t="str">
            <v>000.024.775</v>
          </cell>
          <cell r="K834">
            <v>44908</v>
          </cell>
          <cell r="L834" t="str">
            <v>26221230779584000106550010000247751216556060</v>
          </cell>
          <cell r="M834" t="str">
            <v>26 -  Pernambuco</v>
          </cell>
          <cell r="N834">
            <v>13233.4</v>
          </cell>
        </row>
        <row r="835">
          <cell r="C835" t="str">
            <v>HOSPITAL MESTRE VITALINO</v>
          </cell>
          <cell r="E835" t="str">
            <v>3.14 - Alimentação Preparada</v>
          </cell>
          <cell r="F835" t="str">
            <v>08.305.623/0001-84</v>
          </cell>
          <cell r="G835" t="str">
            <v>ATACAMAX IMPORTADORA DE ALIMENTOS LTDA</v>
          </cell>
          <cell r="H835" t="str">
            <v>B</v>
          </cell>
          <cell r="I835" t="str">
            <v>S</v>
          </cell>
          <cell r="J835">
            <v>643628</v>
          </cell>
          <cell r="K835">
            <v>44909</v>
          </cell>
          <cell r="L835" t="str">
            <v>26221208305623000184550010006436281028186550</v>
          </cell>
          <cell r="M835" t="str">
            <v>26 -  Pernambuco</v>
          </cell>
          <cell r="N835">
            <v>7536</v>
          </cell>
        </row>
        <row r="836">
          <cell r="C836" t="str">
            <v>HOSPITAL MESTRE VITALINO</v>
          </cell>
          <cell r="E836" t="str">
            <v>3.14 - Alimentação Preparada</v>
          </cell>
          <cell r="F836">
            <v>70089974000179</v>
          </cell>
          <cell r="G836" t="str">
            <v>COMERCIAL VITA NORTE LTDA</v>
          </cell>
          <cell r="H836" t="str">
            <v>B</v>
          </cell>
          <cell r="I836" t="str">
            <v>S</v>
          </cell>
          <cell r="J836">
            <v>4772653</v>
          </cell>
          <cell r="K836">
            <v>44910</v>
          </cell>
          <cell r="L836" t="str">
            <v>26221270089974000179550010047726531708939605</v>
          </cell>
          <cell r="M836" t="str">
            <v>26 -  Pernambuco</v>
          </cell>
          <cell r="N836">
            <v>799.61</v>
          </cell>
        </row>
        <row r="837">
          <cell r="C837" t="str">
            <v>HOSPITAL MESTRE VITALINO</v>
          </cell>
          <cell r="E837" t="str">
            <v>3.14 - Alimentação Preparada</v>
          </cell>
          <cell r="F837">
            <v>7534303000133</v>
          </cell>
          <cell r="G837" t="str">
            <v>COMAL COMERCIO ATACADISTA DE ALIMENTOS</v>
          </cell>
          <cell r="H837" t="str">
            <v>B</v>
          </cell>
          <cell r="I837" t="str">
            <v>S</v>
          </cell>
          <cell r="J837">
            <v>1216639</v>
          </cell>
          <cell r="K837">
            <v>44910</v>
          </cell>
          <cell r="L837" t="str">
            <v>26221207534303000133550010012166391432464723</v>
          </cell>
          <cell r="M837" t="str">
            <v>26 -  Pernambuco</v>
          </cell>
          <cell r="N837">
            <v>749.52</v>
          </cell>
        </row>
        <row r="838">
          <cell r="C838" t="str">
            <v>HOSPITAL MESTRE VITALINO</v>
          </cell>
          <cell r="E838" t="str">
            <v>3.14 - Alimentação Preparada</v>
          </cell>
          <cell r="F838">
            <v>7534303000133</v>
          </cell>
          <cell r="G838" t="str">
            <v>COMAL COMERCIO ATACADISTA DE ALIMENTOS</v>
          </cell>
          <cell r="H838" t="str">
            <v>B</v>
          </cell>
          <cell r="I838" t="str">
            <v>S</v>
          </cell>
          <cell r="J838">
            <v>1216638</v>
          </cell>
          <cell r="K838">
            <v>44910</v>
          </cell>
          <cell r="L838" t="str">
            <v>26221207534303000133550010012166381232179190</v>
          </cell>
          <cell r="M838" t="str">
            <v>26 -  Pernambuco</v>
          </cell>
          <cell r="N838">
            <v>849.18</v>
          </cell>
        </row>
        <row r="839">
          <cell r="C839" t="str">
            <v>HOSPITAL MESTRE VITALINO</v>
          </cell>
          <cell r="E839" t="str">
            <v>3.14 - Alimentação Preparada</v>
          </cell>
          <cell r="F839">
            <v>24150377000195</v>
          </cell>
          <cell r="G839" t="str">
            <v>KARNEKEIJO LOGISTICA INTEGRADA LT</v>
          </cell>
          <cell r="H839" t="str">
            <v>B</v>
          </cell>
          <cell r="I839" t="str">
            <v>S</v>
          </cell>
          <cell r="J839">
            <v>4760586</v>
          </cell>
          <cell r="K839">
            <v>44910</v>
          </cell>
          <cell r="L839" t="str">
            <v>26221224150377000195550010047605861834530208</v>
          </cell>
          <cell r="M839" t="str">
            <v>26 -  Pernambuco</v>
          </cell>
          <cell r="N839">
            <v>2340</v>
          </cell>
        </row>
        <row r="840">
          <cell r="C840" t="str">
            <v>HOSPITAL MESTRE VITALINO</v>
          </cell>
          <cell r="E840" t="str">
            <v>3.14 - Alimentação Preparada</v>
          </cell>
          <cell r="F840">
            <v>24883359000112</v>
          </cell>
          <cell r="G840" t="str">
            <v>CARUARU POLPAS EIRELLI ME</v>
          </cell>
          <cell r="H840" t="str">
            <v>B</v>
          </cell>
          <cell r="I840" t="str">
            <v>S</v>
          </cell>
          <cell r="J840" t="str">
            <v>000.033.297</v>
          </cell>
          <cell r="K840">
            <v>44911</v>
          </cell>
          <cell r="L840" t="str">
            <v>26221224883359000112550010000332971285500009</v>
          </cell>
          <cell r="M840" t="str">
            <v>26 -  Pernambuco</v>
          </cell>
          <cell r="N840">
            <v>2988</v>
          </cell>
        </row>
        <row r="841">
          <cell r="C841" t="str">
            <v>HOSPITAL MESTRE VITALINO</v>
          </cell>
          <cell r="E841" t="str">
            <v>3.14 - Alimentação Preparada</v>
          </cell>
          <cell r="F841">
            <v>3504437000150</v>
          </cell>
          <cell r="G841" t="str">
            <v>FRINSCAL DIST E IMPORT DE ALIMENTOS LTDA</v>
          </cell>
          <cell r="H841" t="str">
            <v>B</v>
          </cell>
          <cell r="I841" t="str">
            <v>S</v>
          </cell>
          <cell r="J841">
            <v>1420985</v>
          </cell>
          <cell r="K841">
            <v>44910</v>
          </cell>
          <cell r="L841" t="str">
            <v>26221203504437000150550010014209851170207292</v>
          </cell>
          <cell r="M841" t="str">
            <v>26 -  Pernambuco</v>
          </cell>
          <cell r="N841">
            <v>1325.24</v>
          </cell>
        </row>
        <row r="842">
          <cell r="C842" t="str">
            <v>HOSPITAL MESTRE VITALINO</v>
          </cell>
          <cell r="E842" t="str">
            <v>3.14 - Alimentação Preparada</v>
          </cell>
          <cell r="F842">
            <v>11414902000190</v>
          </cell>
          <cell r="G842" t="str">
            <v>MAX DISTRIBUIDORA DE ALIMENTOS LTDA</v>
          </cell>
          <cell r="H842" t="str">
            <v>B</v>
          </cell>
          <cell r="I842" t="str">
            <v>S</v>
          </cell>
          <cell r="J842">
            <v>263821</v>
          </cell>
          <cell r="K842">
            <v>44910</v>
          </cell>
          <cell r="L842" t="str">
            <v>26221211414902000190550030002638211237225743</v>
          </cell>
          <cell r="M842" t="str">
            <v>26 -  Pernambuco</v>
          </cell>
          <cell r="N842">
            <v>9504</v>
          </cell>
        </row>
        <row r="843">
          <cell r="C843" t="str">
            <v>HOSPITAL MESTRE VITALINO</v>
          </cell>
          <cell r="E843" t="str">
            <v>3.14 - Alimentação Preparada</v>
          </cell>
          <cell r="F843">
            <v>9257917000140</v>
          </cell>
          <cell r="G843" t="str">
            <v>EPITACIO PESCADOS IMPORTADORA LTDA</v>
          </cell>
          <cell r="H843" t="str">
            <v>B</v>
          </cell>
          <cell r="I843" t="str">
            <v>S</v>
          </cell>
          <cell r="J843" t="str">
            <v>000.333.671</v>
          </cell>
          <cell r="K843">
            <v>44909</v>
          </cell>
          <cell r="L843" t="str">
            <v>26221209257917000140550010003336711378184504</v>
          </cell>
          <cell r="M843" t="str">
            <v>26 -  Pernambuco</v>
          </cell>
          <cell r="N843">
            <v>2700</v>
          </cell>
        </row>
        <row r="844">
          <cell r="C844" t="str">
            <v>HOSPITAL MESTRE VITALINO</v>
          </cell>
          <cell r="E844" t="str">
            <v>3.14 - Alimentação Preparada</v>
          </cell>
          <cell r="F844">
            <v>1348814000184</v>
          </cell>
          <cell r="G844" t="str">
            <v>BDL BEZERRA DISTRIBUIDORA LTDA</v>
          </cell>
          <cell r="H844" t="str">
            <v>B</v>
          </cell>
          <cell r="I844" t="str">
            <v>S</v>
          </cell>
          <cell r="J844" t="str">
            <v>000.022.035</v>
          </cell>
          <cell r="K844">
            <v>44908</v>
          </cell>
          <cell r="L844" t="str">
            <v>26221201348814000184550010000220351046403278</v>
          </cell>
          <cell r="M844" t="str">
            <v>26 -  Pernambuco</v>
          </cell>
          <cell r="N844">
            <v>19482</v>
          </cell>
        </row>
        <row r="845">
          <cell r="C845" t="str">
            <v>HOSPITAL MESTRE VITALINO</v>
          </cell>
          <cell r="E845" t="str">
            <v>3.14 - Alimentação Preparada</v>
          </cell>
          <cell r="F845">
            <v>1348814000184</v>
          </cell>
          <cell r="G845" t="str">
            <v>BDL BEZERRA DISTRIBUIDORA LTDA</v>
          </cell>
          <cell r="H845" t="str">
            <v>B</v>
          </cell>
          <cell r="I845" t="str">
            <v>S</v>
          </cell>
          <cell r="J845" t="str">
            <v>000.022.045</v>
          </cell>
          <cell r="K845">
            <v>44910</v>
          </cell>
          <cell r="L845" t="str">
            <v>26221201348814000184550010000220451046403274</v>
          </cell>
          <cell r="M845" t="str">
            <v>26 -  Pernambuco</v>
          </cell>
          <cell r="N845">
            <v>661.92</v>
          </cell>
        </row>
        <row r="846">
          <cell r="C846" t="str">
            <v>HOSPITAL MESTRE VITALINO</v>
          </cell>
          <cell r="E846" t="str">
            <v>3.14 - Alimentação Preparada</v>
          </cell>
          <cell r="F846">
            <v>1348814000184</v>
          </cell>
          <cell r="G846" t="str">
            <v>BDL BEZERRA DISTRIBUIDORA LTDA</v>
          </cell>
          <cell r="H846" t="str">
            <v>B</v>
          </cell>
          <cell r="I846" t="str">
            <v>S</v>
          </cell>
          <cell r="J846" t="str">
            <v>000.022.053</v>
          </cell>
          <cell r="K846">
            <v>44911</v>
          </cell>
          <cell r="L846" t="str">
            <v>26221201348814000184550010000220531046403276</v>
          </cell>
          <cell r="M846" t="str">
            <v>26 -  Pernambuco</v>
          </cell>
          <cell r="N846">
            <v>24850</v>
          </cell>
        </row>
        <row r="847">
          <cell r="C847" t="str">
            <v>HOSPITAL MESTRE VITALINO</v>
          </cell>
          <cell r="E847" t="str">
            <v>3.14 - Alimentação Preparada</v>
          </cell>
          <cell r="F847">
            <v>13003893000170</v>
          </cell>
          <cell r="G847" t="str">
            <v>GRANJA OVO EXTRA</v>
          </cell>
          <cell r="H847" t="str">
            <v>B</v>
          </cell>
          <cell r="I847" t="str">
            <v>S</v>
          </cell>
          <cell r="J847" t="str">
            <v>000.003.794</v>
          </cell>
          <cell r="K847">
            <v>44908</v>
          </cell>
          <cell r="L847" t="str">
            <v>26221213003893000170550010000037941301948012</v>
          </cell>
          <cell r="M847" t="str">
            <v>26 -  Pernambuco</v>
          </cell>
          <cell r="N847">
            <v>1550</v>
          </cell>
        </row>
        <row r="848">
          <cell r="C848" t="str">
            <v>HOSPITAL MESTRE VITALINO</v>
          </cell>
          <cell r="E848" t="str">
            <v>3.14 - Alimentação Preparada</v>
          </cell>
          <cell r="F848">
            <v>30743270000153</v>
          </cell>
          <cell r="G848" t="str">
            <v>TRIUNFO COM ALIM, PAPEIS MAT LIMP EIRELI</v>
          </cell>
          <cell r="H848" t="str">
            <v>B</v>
          </cell>
          <cell r="I848" t="str">
            <v>S</v>
          </cell>
          <cell r="J848" t="str">
            <v>000.013.925</v>
          </cell>
          <cell r="K848">
            <v>44912</v>
          </cell>
          <cell r="L848" t="str">
            <v>26221230743270000153550010000139251312085750</v>
          </cell>
          <cell r="M848" t="str">
            <v>26 -  Pernambuco</v>
          </cell>
          <cell r="N848">
            <v>17738.400000000001</v>
          </cell>
        </row>
        <row r="849">
          <cell r="C849" t="str">
            <v>HOSPITAL MESTRE VITALINO</v>
          </cell>
          <cell r="E849" t="str">
            <v>3.14 - Alimentação Preparada</v>
          </cell>
          <cell r="F849">
            <v>30743270000153</v>
          </cell>
          <cell r="G849" t="str">
            <v>TRIUNFO COM ALIM, PAPEIS MAT LIMP EIRELI</v>
          </cell>
          <cell r="H849" t="str">
            <v>B</v>
          </cell>
          <cell r="I849" t="str">
            <v>S</v>
          </cell>
          <cell r="J849" t="str">
            <v>000.013.926</v>
          </cell>
          <cell r="K849">
            <v>44912</v>
          </cell>
          <cell r="L849" t="str">
            <v>26221230743270000153550010000139261560770140</v>
          </cell>
          <cell r="M849" t="str">
            <v>26 -  Pernambuco</v>
          </cell>
          <cell r="N849">
            <v>8589</v>
          </cell>
        </row>
        <row r="850">
          <cell r="C850" t="str">
            <v>HOSPITAL MESTRE VITALINO</v>
          </cell>
          <cell r="E850" t="str">
            <v>3.14 - Alimentação Preparada</v>
          </cell>
          <cell r="F850">
            <v>24150377000195</v>
          </cell>
          <cell r="G850" t="str">
            <v>KARNEKEIJO LOGISTICA INTEGRADA LT</v>
          </cell>
          <cell r="H850" t="str">
            <v>B</v>
          </cell>
          <cell r="I850" t="str">
            <v>S</v>
          </cell>
          <cell r="J850">
            <v>4765389</v>
          </cell>
          <cell r="K850">
            <v>44915</v>
          </cell>
          <cell r="L850" t="str">
            <v>26221224150377000195550010047653891562126660</v>
          </cell>
          <cell r="M850" t="str">
            <v>26 -  Pernambuco</v>
          </cell>
          <cell r="N850">
            <v>2517.8000000000002</v>
          </cell>
        </row>
        <row r="851">
          <cell r="C851" t="str">
            <v>HOSPITAL MESTRE VITALINO</v>
          </cell>
          <cell r="E851" t="str">
            <v>3.14 - Alimentação Preparada</v>
          </cell>
          <cell r="F851">
            <v>13003893000170</v>
          </cell>
          <cell r="G851" t="str">
            <v>GRANJA OVO EXTRA</v>
          </cell>
          <cell r="H851" t="str">
            <v>B</v>
          </cell>
          <cell r="I851" t="str">
            <v>S</v>
          </cell>
          <cell r="J851" t="str">
            <v>000.003.801</v>
          </cell>
          <cell r="K851">
            <v>44914</v>
          </cell>
          <cell r="L851" t="str">
            <v>26221213003893000170550010000038011579518610</v>
          </cell>
          <cell r="M851" t="str">
            <v>26 -  Pernambuco</v>
          </cell>
          <cell r="N851">
            <v>1666.25</v>
          </cell>
        </row>
        <row r="852">
          <cell r="C852" t="str">
            <v>HOSPITAL MESTRE VITALINO</v>
          </cell>
          <cell r="E852" t="str">
            <v>3.14 - Alimentação Preparada</v>
          </cell>
          <cell r="F852">
            <v>11744898000390</v>
          </cell>
          <cell r="G852" t="str">
            <v>ATACADAO COMERCIO DE CARNES LTDA</v>
          </cell>
          <cell r="H852" t="str">
            <v>B</v>
          </cell>
          <cell r="I852" t="str">
            <v>S</v>
          </cell>
          <cell r="J852">
            <v>1131506</v>
          </cell>
          <cell r="K852">
            <v>44915</v>
          </cell>
          <cell r="L852" t="str">
            <v>26221211744898000390550010011315061235531824</v>
          </cell>
          <cell r="M852" t="str">
            <v>26 -  Pernambuco</v>
          </cell>
          <cell r="N852">
            <v>10735.65</v>
          </cell>
        </row>
        <row r="853">
          <cell r="C853" t="str">
            <v>HOSPITAL MESTRE VITALINO</v>
          </cell>
          <cell r="E853" t="str">
            <v>3.14 - Alimentação Preparada</v>
          </cell>
          <cell r="F853">
            <v>24883359000112</v>
          </cell>
          <cell r="G853" t="str">
            <v>CARUARU POLPAS EIRELLI ME</v>
          </cell>
          <cell r="H853" t="str">
            <v>B</v>
          </cell>
          <cell r="I853" t="str">
            <v>S</v>
          </cell>
          <cell r="J853" t="str">
            <v>000.033.433</v>
          </cell>
          <cell r="K853">
            <v>44915</v>
          </cell>
          <cell r="L853" t="str">
            <v>26221224883359000112550010000334331647400001</v>
          </cell>
          <cell r="M853" t="str">
            <v>26 -  Pernambuco</v>
          </cell>
          <cell r="N853">
            <v>2797</v>
          </cell>
        </row>
        <row r="854">
          <cell r="C854" t="str">
            <v>HOSPITAL MESTRE VITALINO</v>
          </cell>
          <cell r="E854" t="str">
            <v>3.14 - Alimentação Preparada</v>
          </cell>
          <cell r="F854">
            <v>3504437000150</v>
          </cell>
          <cell r="G854" t="str">
            <v>FRINSCAL DIST E IMPORT DE ALIMENTOS LTDA</v>
          </cell>
          <cell r="H854" t="str">
            <v>B</v>
          </cell>
          <cell r="I854" t="str">
            <v>S</v>
          </cell>
          <cell r="J854">
            <v>1422137</v>
          </cell>
          <cell r="K854">
            <v>44915</v>
          </cell>
          <cell r="L854" t="str">
            <v>26221203504437000150550010014221371173402531</v>
          </cell>
          <cell r="M854" t="str">
            <v>26 -  Pernambuco</v>
          </cell>
          <cell r="N854">
            <v>19908</v>
          </cell>
        </row>
        <row r="855">
          <cell r="C855" t="str">
            <v>HOSPITAL MESTRE VITALINO</v>
          </cell>
          <cell r="E855" t="str">
            <v>3.14 - Alimentação Preparada</v>
          </cell>
          <cell r="F855">
            <v>8029696000352</v>
          </cell>
          <cell r="G855" t="str">
            <v>ESTIVAS NOVO PRADO LTDA</v>
          </cell>
          <cell r="H855" t="str">
            <v>B</v>
          </cell>
          <cell r="I855" t="str">
            <v>S</v>
          </cell>
          <cell r="J855">
            <v>1851197</v>
          </cell>
          <cell r="K855">
            <v>44915</v>
          </cell>
          <cell r="L855" t="str">
            <v>26221208029696000352550010018511971008638029</v>
          </cell>
          <cell r="M855" t="str">
            <v>26 -  Pernambuco</v>
          </cell>
          <cell r="N855">
            <v>9013.2199999999993</v>
          </cell>
        </row>
        <row r="856">
          <cell r="C856" t="str">
            <v>HOSPITAL MESTRE VITALINO</v>
          </cell>
          <cell r="E856" t="str">
            <v>3.14 - Alimentação Preparada</v>
          </cell>
          <cell r="F856">
            <v>8029696000352</v>
          </cell>
          <cell r="G856" t="str">
            <v>ESTIVAS NOVO PRADO LTDA</v>
          </cell>
          <cell r="H856" t="str">
            <v>B</v>
          </cell>
          <cell r="I856" t="str">
            <v>S</v>
          </cell>
          <cell r="J856">
            <v>1851206</v>
          </cell>
          <cell r="K856">
            <v>44915</v>
          </cell>
          <cell r="L856" t="str">
            <v>26221208029696000352550010018512061008638739</v>
          </cell>
          <cell r="M856" t="str">
            <v>26 -  Pernambuco</v>
          </cell>
          <cell r="N856">
            <v>719.8</v>
          </cell>
        </row>
        <row r="857">
          <cell r="C857" t="str">
            <v>HOSPITAL MESTRE VITALINO</v>
          </cell>
          <cell r="E857" t="str">
            <v>3.14 - Alimentação Preparada</v>
          </cell>
          <cell r="F857">
            <v>8029696000352</v>
          </cell>
          <cell r="G857" t="str">
            <v>ESTIVAS NOVO PRADO LTDA</v>
          </cell>
          <cell r="H857" t="str">
            <v>B</v>
          </cell>
          <cell r="I857" t="str">
            <v>S</v>
          </cell>
          <cell r="J857">
            <v>1851196</v>
          </cell>
          <cell r="K857">
            <v>44915</v>
          </cell>
          <cell r="L857" t="str">
            <v>26221208029696000352550010018511961008637939</v>
          </cell>
          <cell r="M857" t="str">
            <v>26 -  Pernambuco</v>
          </cell>
          <cell r="N857">
            <v>5043.62</v>
          </cell>
        </row>
        <row r="858">
          <cell r="C858" t="str">
            <v>HOSPITAL MESTRE VITALINO</v>
          </cell>
          <cell r="E858" t="str">
            <v>3.14 - Alimentação Preparada</v>
          </cell>
          <cell r="F858">
            <v>30743270000153</v>
          </cell>
          <cell r="G858" t="str">
            <v>TRIUNFO COM ALIM, PAPEIS MAT LIMP EIRELI</v>
          </cell>
          <cell r="H858" t="str">
            <v>B</v>
          </cell>
          <cell r="I858" t="str">
            <v>S</v>
          </cell>
          <cell r="J858" t="str">
            <v>000.013.924</v>
          </cell>
          <cell r="K858">
            <v>44912</v>
          </cell>
          <cell r="L858" t="str">
            <v>26221230743270000153550010000139241778191370</v>
          </cell>
          <cell r="M858" t="str">
            <v>26 -  Pernambuco</v>
          </cell>
          <cell r="N858">
            <v>5253</v>
          </cell>
        </row>
        <row r="859">
          <cell r="C859" t="str">
            <v>HOSPITAL MESTRE VITALINO</v>
          </cell>
          <cell r="E859" t="str">
            <v>3.14 - Alimentação Preparada</v>
          </cell>
          <cell r="F859">
            <v>4609653000123</v>
          </cell>
          <cell r="G859" t="str">
            <v>DISTRIBUIDORA DE ALIMENTOS MARFIM LTDA</v>
          </cell>
          <cell r="H859" t="str">
            <v>B</v>
          </cell>
          <cell r="I859" t="str">
            <v>S</v>
          </cell>
          <cell r="J859">
            <v>1623191</v>
          </cell>
          <cell r="K859">
            <v>44909</v>
          </cell>
          <cell r="L859" t="str">
            <v>26221204609653000123550020016231911761256721</v>
          </cell>
          <cell r="M859" t="str">
            <v>26 -  Pernambuco</v>
          </cell>
          <cell r="N859">
            <v>2703</v>
          </cell>
        </row>
        <row r="860">
          <cell r="C860" t="str">
            <v>HOSPITAL MESTRE VITALINO</v>
          </cell>
          <cell r="E860" t="str">
            <v>3.14 - Alimentação Preparada</v>
          </cell>
          <cell r="F860">
            <v>4609653000123</v>
          </cell>
          <cell r="G860" t="str">
            <v>DISTRIBUIDORA DE ALIMENTOS MARFIM LTDA</v>
          </cell>
          <cell r="H860" t="str">
            <v>B</v>
          </cell>
          <cell r="I860" t="str">
            <v>S</v>
          </cell>
          <cell r="J860">
            <v>1623191</v>
          </cell>
          <cell r="K860">
            <v>44909</v>
          </cell>
          <cell r="L860" t="str">
            <v>26221204609653000123550020016231911761256721</v>
          </cell>
          <cell r="M860" t="str">
            <v>26 -  Pernambuco</v>
          </cell>
          <cell r="N860">
            <v>5597.76</v>
          </cell>
        </row>
        <row r="861">
          <cell r="C861" t="str">
            <v>HOSPITAL MESTRE VITALINO</v>
          </cell>
          <cell r="E861" t="str">
            <v>3.14 - Alimentação Preparada</v>
          </cell>
          <cell r="F861">
            <v>75315333008789</v>
          </cell>
          <cell r="G861" t="str">
            <v>ATACADAO S.A.</v>
          </cell>
          <cell r="H861" t="str">
            <v>B</v>
          </cell>
          <cell r="I861" t="str">
            <v>S</v>
          </cell>
          <cell r="J861">
            <v>2636974</v>
          </cell>
          <cell r="K861">
            <v>44911</v>
          </cell>
          <cell r="L861" t="str">
            <v>26221275315333008789550010026369741751458889</v>
          </cell>
          <cell r="M861" t="str">
            <v>26 -  Pernambuco</v>
          </cell>
          <cell r="N861">
            <v>1170</v>
          </cell>
        </row>
        <row r="862">
          <cell r="C862" t="str">
            <v>HOSPITAL MESTRE VITALINO</v>
          </cell>
          <cell r="E862" t="str">
            <v>3.14 - Alimentação Preparada</v>
          </cell>
          <cell r="F862">
            <v>75315333008789</v>
          </cell>
          <cell r="G862" t="str">
            <v>ATACADAO S.A.</v>
          </cell>
          <cell r="H862" t="str">
            <v>B</v>
          </cell>
          <cell r="I862" t="str">
            <v>S</v>
          </cell>
          <cell r="J862">
            <v>2636953</v>
          </cell>
          <cell r="K862">
            <v>44911</v>
          </cell>
          <cell r="L862" t="str">
            <v>26221275315333008789550010026369531751377765</v>
          </cell>
          <cell r="M862" t="str">
            <v>26 -  Pernambuco</v>
          </cell>
          <cell r="N862">
            <v>5632.24</v>
          </cell>
        </row>
        <row r="863">
          <cell r="C863" t="str">
            <v>HOSPITAL MESTRE VITALINO</v>
          </cell>
          <cell r="E863" t="str">
            <v>3.14 - Alimentação Preparada</v>
          </cell>
          <cell r="F863">
            <v>13003893000170</v>
          </cell>
          <cell r="G863" t="str">
            <v>GRANJA OVO EXTRA</v>
          </cell>
          <cell r="H863" t="str">
            <v>B</v>
          </cell>
          <cell r="I863" t="str">
            <v>S</v>
          </cell>
          <cell r="J863" t="str">
            <v>000.003.808</v>
          </cell>
          <cell r="K863">
            <v>44917</v>
          </cell>
          <cell r="L863" t="str">
            <v>26221213003893000170550010000038081705547513</v>
          </cell>
          <cell r="M863" t="str">
            <v>26 -  Pernambuco</v>
          </cell>
          <cell r="N863">
            <v>1550</v>
          </cell>
        </row>
        <row r="864">
          <cell r="C864" t="str">
            <v>HOSPITAL MESTRE VITALINO</v>
          </cell>
          <cell r="E864" t="str">
            <v>3.14 - Alimentação Preparada</v>
          </cell>
          <cell r="F864">
            <v>24883359000112</v>
          </cell>
          <cell r="G864" t="str">
            <v>CARUARU POLPAS EIRELLI ME</v>
          </cell>
          <cell r="H864" t="str">
            <v>B</v>
          </cell>
          <cell r="I864" t="str">
            <v>S</v>
          </cell>
          <cell r="J864" t="str">
            <v>000.033.718</v>
          </cell>
          <cell r="K864">
            <v>44918</v>
          </cell>
          <cell r="L864" t="str">
            <v>26221224883359000112550010000337181955500007</v>
          </cell>
          <cell r="M864" t="str">
            <v>26 -  Pernambuco</v>
          </cell>
          <cell r="N864">
            <v>3299</v>
          </cell>
        </row>
        <row r="865">
          <cell r="C865" t="str">
            <v>HOSPITAL MESTRE VITALINO</v>
          </cell>
          <cell r="E865" t="str">
            <v>3.14 - Alimentação Preparada</v>
          </cell>
          <cell r="F865">
            <v>4609653000123</v>
          </cell>
          <cell r="G865" t="str">
            <v>DISTRIBUIDORA DE ALIMENTOS MARFIM LTDA</v>
          </cell>
          <cell r="H865" t="str">
            <v>B</v>
          </cell>
          <cell r="I865" t="str">
            <v>S</v>
          </cell>
          <cell r="J865">
            <v>1626215</v>
          </cell>
          <cell r="K865">
            <v>44917</v>
          </cell>
          <cell r="L865" t="str">
            <v>26221204609653000123550020016262151801515266</v>
          </cell>
          <cell r="M865" t="str">
            <v>26 -  Pernambuco</v>
          </cell>
          <cell r="N865">
            <v>4872</v>
          </cell>
        </row>
        <row r="866">
          <cell r="C866" t="str">
            <v>HOSPITAL MESTRE VITALINO</v>
          </cell>
          <cell r="E866" t="str">
            <v>3.14 - Alimentação Preparada</v>
          </cell>
          <cell r="F866">
            <v>9257917000140</v>
          </cell>
          <cell r="G866" t="str">
            <v>EPITACIO PESCADOS IMPORTADORA LTDA</v>
          </cell>
          <cell r="H866" t="str">
            <v>B</v>
          </cell>
          <cell r="I866" t="str">
            <v>S</v>
          </cell>
          <cell r="J866" t="str">
            <v>000.334.484</v>
          </cell>
          <cell r="K866">
            <v>44916</v>
          </cell>
          <cell r="L866" t="str">
            <v>26221209257917000140550010003344841410714366</v>
          </cell>
          <cell r="M866" t="str">
            <v>26 -  Pernambuco</v>
          </cell>
          <cell r="N866">
            <v>3900</v>
          </cell>
        </row>
        <row r="867">
          <cell r="C867" t="str">
            <v>HOSPITAL MESTRE VITALINO</v>
          </cell>
          <cell r="E867" t="str">
            <v>3.14 - Alimentação Preparada</v>
          </cell>
          <cell r="F867">
            <v>24150377000195</v>
          </cell>
          <cell r="G867" t="str">
            <v>KARNEKEIJO LOGISTICA INTEGRADA LT</v>
          </cell>
          <cell r="H867" t="str">
            <v>B</v>
          </cell>
          <cell r="I867" t="str">
            <v>S</v>
          </cell>
          <cell r="J867">
            <v>4771117</v>
          </cell>
          <cell r="K867">
            <v>44921</v>
          </cell>
          <cell r="L867" t="str">
            <v>26221224150377000195550010047711171801798952</v>
          </cell>
          <cell r="M867" t="str">
            <v>26 -  Pernambuco</v>
          </cell>
          <cell r="N867">
            <v>540.48</v>
          </cell>
        </row>
        <row r="868">
          <cell r="C868" t="str">
            <v>HOSPITAL MESTRE VITALINO</v>
          </cell>
          <cell r="E868" t="str">
            <v>3.14 - Alimentação Preparada</v>
          </cell>
          <cell r="F868">
            <v>8029696000352</v>
          </cell>
          <cell r="G868" t="str">
            <v>ESTIVAS NOVO PRADO LTDA</v>
          </cell>
          <cell r="H868" t="str">
            <v>B</v>
          </cell>
          <cell r="I868" t="str">
            <v>S</v>
          </cell>
          <cell r="J868">
            <v>1854027</v>
          </cell>
          <cell r="K868">
            <v>44921</v>
          </cell>
          <cell r="L868" t="str">
            <v>26221208029696000352550010018540271008941671</v>
          </cell>
          <cell r="M868" t="str">
            <v>26 -  Pernambuco</v>
          </cell>
          <cell r="N868">
            <v>4852.71</v>
          </cell>
        </row>
        <row r="869">
          <cell r="C869" t="str">
            <v>HOSPITAL MESTRE VITALINO</v>
          </cell>
          <cell r="E869" t="str">
            <v>3.14 - Alimentação Preparada</v>
          </cell>
          <cell r="F869">
            <v>24883359000112</v>
          </cell>
          <cell r="G869" t="str">
            <v>CARUARU POLPAS EIRELLI ME</v>
          </cell>
          <cell r="H869" t="str">
            <v>B</v>
          </cell>
          <cell r="I869" t="str">
            <v>S</v>
          </cell>
          <cell r="J869" t="str">
            <v>000.033.815</v>
          </cell>
          <cell r="K869">
            <v>44922</v>
          </cell>
          <cell r="L869" t="str">
            <v>26221224883359000112550010000338151990200000</v>
          </cell>
          <cell r="M869" t="str">
            <v>26 -  Pernambuco</v>
          </cell>
          <cell r="N869">
            <v>2398</v>
          </cell>
        </row>
        <row r="870">
          <cell r="C870" t="str">
            <v>HOSPITAL MESTRE VITALINO</v>
          </cell>
          <cell r="E870" t="str">
            <v>3.14 - Alimentação Preparada</v>
          </cell>
          <cell r="F870">
            <v>7534303000133</v>
          </cell>
          <cell r="G870" t="str">
            <v>COMAL COMERCIO ATACADISTA DE ALIMENTOS</v>
          </cell>
          <cell r="H870" t="str">
            <v>B</v>
          </cell>
          <cell r="I870" t="str">
            <v>S</v>
          </cell>
          <cell r="J870">
            <v>1219439</v>
          </cell>
          <cell r="K870">
            <v>44924</v>
          </cell>
          <cell r="L870" t="str">
            <v>26221207534303000133550010012194391255162528</v>
          </cell>
          <cell r="M870" t="str">
            <v>26 -  Pernambuco</v>
          </cell>
          <cell r="N870">
            <v>10988.2</v>
          </cell>
        </row>
        <row r="871">
          <cell r="C871" t="str">
            <v>HOSPITAL MESTRE VITALINO</v>
          </cell>
          <cell r="E871" t="str">
            <v>3.14 - Alimentação Preparada</v>
          </cell>
          <cell r="F871">
            <v>13003893000170</v>
          </cell>
          <cell r="G871" t="str">
            <v>GRANJA OVO EXTRA</v>
          </cell>
          <cell r="H871" t="str">
            <v>B</v>
          </cell>
          <cell r="I871" t="str">
            <v>S</v>
          </cell>
          <cell r="J871" t="str">
            <v>000.003.815</v>
          </cell>
          <cell r="K871">
            <v>44923</v>
          </cell>
          <cell r="L871" t="str">
            <v>26221213003893000170550010000038151705547518</v>
          </cell>
          <cell r="M871" t="str">
            <v>26 -  Pernambuco</v>
          </cell>
          <cell r="N871">
            <v>1550</v>
          </cell>
        </row>
        <row r="872">
          <cell r="C872" t="str">
            <v>HOSPITAL MESTRE VITALINO</v>
          </cell>
          <cell r="E872" t="str">
            <v>3.14 - Alimentação Preparada</v>
          </cell>
          <cell r="F872">
            <v>3721769000278</v>
          </cell>
          <cell r="G872" t="str">
            <v>MASTERBOI LTDA</v>
          </cell>
          <cell r="H872" t="str">
            <v>B</v>
          </cell>
          <cell r="I872" t="str">
            <v>S</v>
          </cell>
          <cell r="J872">
            <v>874176</v>
          </cell>
          <cell r="K872">
            <v>44922</v>
          </cell>
          <cell r="L872" t="str">
            <v>26221203721769000278550040008741761152078072</v>
          </cell>
          <cell r="M872" t="str">
            <v>26 -  Pernambuco</v>
          </cell>
          <cell r="N872">
            <v>15430.15</v>
          </cell>
        </row>
        <row r="873">
          <cell r="C873" t="str">
            <v>HOSPITAL MESTRE VITALINO</v>
          </cell>
          <cell r="E873" t="str">
            <v>3.14 - Alimentação Preparada</v>
          </cell>
          <cell r="F873">
            <v>3504437000150</v>
          </cell>
          <cell r="G873" t="str">
            <v>FRINSCAL DIST E IMPORT DE ALIMENTOS LTDA</v>
          </cell>
          <cell r="H873" t="str">
            <v>B</v>
          </cell>
          <cell r="I873" t="str">
            <v>S</v>
          </cell>
          <cell r="J873">
            <v>1424832</v>
          </cell>
          <cell r="K873">
            <v>44921</v>
          </cell>
          <cell r="L873" t="str">
            <v>26221203504437000150550010014248321123601019</v>
          </cell>
          <cell r="M873" t="str">
            <v>26 -  Pernambuco</v>
          </cell>
          <cell r="N873">
            <v>4520</v>
          </cell>
        </row>
        <row r="874">
          <cell r="C874" t="str">
            <v>HOSPITAL MESTRE VITALINO</v>
          </cell>
          <cell r="E874" t="str">
            <v>3.14 - Alimentação Preparada</v>
          </cell>
          <cell r="F874">
            <v>3504437000150</v>
          </cell>
          <cell r="G874" t="str">
            <v>FRINSCAL DIST E IMPORT DE ALIMENTOS LTDA</v>
          </cell>
          <cell r="H874" t="str">
            <v>B</v>
          </cell>
          <cell r="I874" t="str">
            <v>S</v>
          </cell>
          <cell r="J874">
            <v>1424833</v>
          </cell>
          <cell r="K874">
            <v>44921</v>
          </cell>
          <cell r="L874" t="str">
            <v>26221203504437000150550010014248331117911742</v>
          </cell>
          <cell r="M874" t="str">
            <v>26 -  Pernambuco</v>
          </cell>
          <cell r="N874">
            <v>10384</v>
          </cell>
        </row>
        <row r="875">
          <cell r="C875" t="str">
            <v>HOSPITAL MESTRE VITALINO</v>
          </cell>
          <cell r="E875" t="str">
            <v>3.14 - Alimentação Preparada</v>
          </cell>
          <cell r="F875">
            <v>30743270000153</v>
          </cell>
          <cell r="G875" t="str">
            <v>TRIUNFO COM ALIM, PAPEIS MAT LIMP EIRELI</v>
          </cell>
          <cell r="H875" t="str">
            <v>B</v>
          </cell>
          <cell r="I875" t="str">
            <v>S</v>
          </cell>
          <cell r="J875" t="str">
            <v>000.014.151</v>
          </cell>
          <cell r="K875">
            <v>44922</v>
          </cell>
          <cell r="L875" t="str">
            <v>26221230743270000153550010000141511967025858</v>
          </cell>
          <cell r="M875" t="str">
            <v>26 -  Pernambuco</v>
          </cell>
          <cell r="N875">
            <v>1531.2</v>
          </cell>
        </row>
        <row r="876">
          <cell r="C876" t="str">
            <v>HOSPITAL MESTRE VITALINO</v>
          </cell>
          <cell r="E876" t="str">
            <v>3.14 - Alimentação Preparada</v>
          </cell>
          <cell r="F876">
            <v>9257917000140</v>
          </cell>
          <cell r="G876" t="str">
            <v>EPITACIO PESCADOS IMPORTADORA LTDA</v>
          </cell>
          <cell r="H876" t="str">
            <v>B</v>
          </cell>
          <cell r="I876" t="str">
            <v>S</v>
          </cell>
          <cell r="J876" t="str">
            <v>000.335.191</v>
          </cell>
          <cell r="K876">
            <v>44923</v>
          </cell>
          <cell r="L876" t="str">
            <v>26221209257917000140550010003351911910070053</v>
          </cell>
          <cell r="M876" t="str">
            <v>26 -  Pernambuco</v>
          </cell>
          <cell r="N876">
            <v>5100</v>
          </cell>
        </row>
        <row r="877">
          <cell r="C877" t="str">
            <v>HOSPITAL MESTRE VITALINO</v>
          </cell>
          <cell r="E877" t="str">
            <v>3.14 - Alimentação Preparada</v>
          </cell>
          <cell r="F877">
            <v>24883359000112</v>
          </cell>
          <cell r="G877" t="str">
            <v>CARUARU POLPAS EIRELLI ME</v>
          </cell>
          <cell r="H877" t="str">
            <v>B</v>
          </cell>
          <cell r="I877" t="str">
            <v>S</v>
          </cell>
          <cell r="J877" t="str">
            <v>000.034.027</v>
          </cell>
          <cell r="K877">
            <v>44925</v>
          </cell>
          <cell r="L877" t="str">
            <v>26221224883359000112550010000340271222700000</v>
          </cell>
          <cell r="M877" t="str">
            <v>26 -  Pernambuco</v>
          </cell>
          <cell r="N877">
            <v>3476</v>
          </cell>
        </row>
        <row r="878">
          <cell r="C878" t="str">
            <v>HOSPITAL MESTRE VITALINO</v>
          </cell>
          <cell r="E878" t="str">
            <v>3.14 - Alimentação Preparada</v>
          </cell>
          <cell r="F878">
            <v>659083000125</v>
          </cell>
          <cell r="G878" t="str">
            <v>ULYSSES CAVALCANTI JUNIOR  ME</v>
          </cell>
          <cell r="H878" t="str">
            <v>B</v>
          </cell>
          <cell r="I878" t="str">
            <v>S</v>
          </cell>
          <cell r="J878" t="str">
            <v>000.000.128</v>
          </cell>
          <cell r="K878">
            <v>44925</v>
          </cell>
          <cell r="L878" t="str">
            <v>26221200659083000125550010000001281000013660</v>
          </cell>
          <cell r="M878" t="str">
            <v>26 -  Pernambuco</v>
          </cell>
          <cell r="N878">
            <v>24695.1</v>
          </cell>
        </row>
        <row r="879">
          <cell r="C879" t="str">
            <v>HOSPITAL MESTRE VITALINO</v>
          </cell>
          <cell r="E879" t="str">
            <v>3.14 - Alimentação Preparada</v>
          </cell>
          <cell r="F879">
            <v>42518643000171</v>
          </cell>
          <cell r="G879" t="str">
            <v>ISAYANE S E SANTOS HORTIFRUTIGRANJEIROS</v>
          </cell>
          <cell r="H879" t="str">
            <v>B</v>
          </cell>
          <cell r="I879" t="str">
            <v>S</v>
          </cell>
          <cell r="J879" t="str">
            <v>000.000.121</v>
          </cell>
          <cell r="K879">
            <v>44923</v>
          </cell>
          <cell r="L879" t="str">
            <v>26221242518643000171550020000001211020083642</v>
          </cell>
          <cell r="M879" t="str">
            <v>26 -  Pernambuco</v>
          </cell>
          <cell r="N879">
            <v>49913.75</v>
          </cell>
        </row>
        <row r="880">
          <cell r="E880" t="str">
            <v/>
          </cell>
        </row>
        <row r="881">
          <cell r="C881" t="str">
            <v>HOSPITAL MESTRE VITALINO</v>
          </cell>
          <cell r="E881" t="str">
            <v>3.6 - Material de Expediente</v>
          </cell>
          <cell r="F881">
            <v>31675552000123</v>
          </cell>
          <cell r="G881" t="str">
            <v>JOAO BOSCO LIVRARIA E PAPELARIA</v>
          </cell>
          <cell r="H881" t="str">
            <v>B</v>
          </cell>
          <cell r="I881" t="str">
            <v>S</v>
          </cell>
          <cell r="J881" t="str">
            <v>000.009.225</v>
          </cell>
          <cell r="K881">
            <v>44897</v>
          </cell>
          <cell r="L881" t="str">
            <v>26221231675552000123550040000092251055119698</v>
          </cell>
          <cell r="M881" t="str">
            <v>26 -  Pernambuco</v>
          </cell>
          <cell r="N881">
            <v>61</v>
          </cell>
        </row>
        <row r="882">
          <cell r="C882" t="str">
            <v>HOSPITAL MESTRE VITALINO</v>
          </cell>
          <cell r="E882" t="str">
            <v>3.6 - Material de Expediente</v>
          </cell>
          <cell r="F882">
            <v>10798601000811</v>
          </cell>
          <cell r="G882" t="str">
            <v>BERENSTEIN LIVRARIA LTDA</v>
          </cell>
          <cell r="H882" t="str">
            <v>B</v>
          </cell>
          <cell r="I882" t="str">
            <v>S</v>
          </cell>
          <cell r="J882">
            <v>5130</v>
          </cell>
          <cell r="K882">
            <v>44897</v>
          </cell>
          <cell r="L882" t="str">
            <v>26221210798601000811550010000051301800053462</v>
          </cell>
          <cell r="M882" t="str">
            <v>26 -  Pernambuco</v>
          </cell>
          <cell r="N882">
            <v>340</v>
          </cell>
        </row>
        <row r="883">
          <cell r="C883" t="str">
            <v>HOSPITAL MESTRE VITALINO</v>
          </cell>
          <cell r="E883" t="str">
            <v>3.6 - Material de Expediente</v>
          </cell>
          <cell r="F883">
            <v>2822867000158</v>
          </cell>
          <cell r="G883" t="str">
            <v>ESCALAMARES LTDA</v>
          </cell>
          <cell r="H883" t="str">
            <v>B</v>
          </cell>
          <cell r="I883" t="str">
            <v>S</v>
          </cell>
          <cell r="J883">
            <v>1120</v>
          </cell>
          <cell r="K883">
            <v>44909</v>
          </cell>
          <cell r="L883" t="str">
            <v>26221202822867000158550010000011201920688885</v>
          </cell>
          <cell r="M883" t="str">
            <v>26 -  Pernambuco</v>
          </cell>
          <cell r="N883">
            <v>188</v>
          </cell>
        </row>
        <row r="884">
          <cell r="C884" t="str">
            <v>HOSPITAL MESTRE VITALINO</v>
          </cell>
          <cell r="E884" t="str">
            <v>3.6 - Material de Expediente</v>
          </cell>
          <cell r="F884">
            <v>31675552000123</v>
          </cell>
          <cell r="G884" t="str">
            <v>JOAO BOSCO LIVRARIA E PAPELARIA</v>
          </cell>
          <cell r="H884" t="str">
            <v>B</v>
          </cell>
          <cell r="I884" t="str">
            <v>S</v>
          </cell>
          <cell r="J884" t="str">
            <v>000.009.293</v>
          </cell>
          <cell r="K884">
            <v>44909</v>
          </cell>
          <cell r="L884" t="str">
            <v>26221231675552000123550040000092931391841352</v>
          </cell>
          <cell r="M884" t="str">
            <v>26 -  Pernambuco</v>
          </cell>
          <cell r="N884">
            <v>128</v>
          </cell>
        </row>
        <row r="885">
          <cell r="C885" t="str">
            <v>HOSPITAL MESTRE VITALINO</v>
          </cell>
          <cell r="E885" t="str">
            <v>3.6 - Material de Expediente</v>
          </cell>
          <cell r="F885">
            <v>24348443000136</v>
          </cell>
          <cell r="G885" t="str">
            <v>FRANCRIS LIVRARIA E PAPELARIA LTDA</v>
          </cell>
          <cell r="H885" t="str">
            <v>B</v>
          </cell>
          <cell r="I885" t="str">
            <v>S</v>
          </cell>
          <cell r="J885" t="str">
            <v>000.016.966</v>
          </cell>
          <cell r="K885">
            <v>44908</v>
          </cell>
          <cell r="L885" t="str">
            <v>26221224348443000136550010000169661619723646</v>
          </cell>
          <cell r="M885" t="str">
            <v>26 -  Pernambuco</v>
          </cell>
          <cell r="N885">
            <v>1860.5</v>
          </cell>
        </row>
        <row r="886">
          <cell r="C886" t="str">
            <v>HOSPITAL MESTRE VITALINO</v>
          </cell>
          <cell r="E886" t="str">
            <v>3.6 - Material de Expediente</v>
          </cell>
          <cell r="F886">
            <v>33277851000135</v>
          </cell>
          <cell r="G886" t="str">
            <v>NATANAEL CAMPOS DA SILVA</v>
          </cell>
          <cell r="H886" t="str">
            <v>B</v>
          </cell>
          <cell r="I886" t="str">
            <v>S</v>
          </cell>
          <cell r="J886" t="str">
            <v>000.000.078</v>
          </cell>
          <cell r="K886">
            <v>44910</v>
          </cell>
          <cell r="L886" t="str">
            <v>26221233277851000135550010000000781043277003</v>
          </cell>
          <cell r="M886" t="str">
            <v>26 -  Pernambuco</v>
          </cell>
          <cell r="N886">
            <v>260</v>
          </cell>
        </row>
        <row r="887">
          <cell r="C887" t="str">
            <v>HOSPITAL MESTRE VITALINO</v>
          </cell>
          <cell r="E887" t="str">
            <v>3.6 - Material de Expediente</v>
          </cell>
          <cell r="F887" t="str">
            <v>38.184.070/0002-09</v>
          </cell>
          <cell r="G887" t="str">
            <v>ULTRA C ATAC ARTIG DE PAPEL ESC INF LTDA</v>
          </cell>
          <cell r="H887" t="str">
            <v>B</v>
          </cell>
          <cell r="I887" t="str">
            <v>S</v>
          </cell>
          <cell r="J887">
            <v>2881</v>
          </cell>
          <cell r="K887">
            <v>44908</v>
          </cell>
          <cell r="L887" t="str">
            <v>26221238184070000203550010000028811143811191</v>
          </cell>
          <cell r="M887" t="str">
            <v>26 -  Pernambuco</v>
          </cell>
          <cell r="N887">
            <v>3485.64</v>
          </cell>
        </row>
        <row r="888">
          <cell r="C888" t="str">
            <v>HOSPITAL MESTRE VITALINO</v>
          </cell>
          <cell r="E888" t="str">
            <v>3.6 - Material de Expediente</v>
          </cell>
          <cell r="F888">
            <v>13108510000129</v>
          </cell>
          <cell r="G888" t="str">
            <v>ART COMERCIO E SERVICO LTDA</v>
          </cell>
          <cell r="H888" t="str">
            <v>B</v>
          </cell>
          <cell r="I888" t="str">
            <v>S</v>
          </cell>
          <cell r="J888">
            <v>7075</v>
          </cell>
          <cell r="K888">
            <v>44887</v>
          </cell>
          <cell r="L888" t="str">
            <v>26221113108510000129550010000070751769851408</v>
          </cell>
          <cell r="M888" t="str">
            <v>26 -  Pernambuco</v>
          </cell>
          <cell r="N888">
            <v>5000</v>
          </cell>
        </row>
        <row r="889">
          <cell r="C889" t="str">
            <v>HOSPITAL MESTRE VITALINO</v>
          </cell>
          <cell r="E889" t="str">
            <v>3.6 - Material de Expediente</v>
          </cell>
          <cell r="F889">
            <v>24073694000155</v>
          </cell>
          <cell r="G889" t="str">
            <v>NAGEM CIL COMERCIO DE INFORMATICA LTDA</v>
          </cell>
          <cell r="H889" t="str">
            <v>B</v>
          </cell>
          <cell r="I889" t="str">
            <v>S</v>
          </cell>
          <cell r="J889" t="str">
            <v>000.885.920</v>
          </cell>
          <cell r="K889">
            <v>44910</v>
          </cell>
          <cell r="L889" t="str">
            <v>26221224073694000155550010008859201002219923</v>
          </cell>
          <cell r="M889" t="str">
            <v>26 -  Pernambuco</v>
          </cell>
          <cell r="N889">
            <v>636.9</v>
          </cell>
        </row>
        <row r="890">
          <cell r="C890" t="str">
            <v>HOSPITAL MESTRE VITALINO</v>
          </cell>
          <cell r="E890" t="str">
            <v>3.6 - Material de Expediente</v>
          </cell>
          <cell r="F890">
            <v>18617596000139</v>
          </cell>
          <cell r="G890" t="str">
            <v>ETIQUETAG COMERCIO DE ETIQUETAS LTDA</v>
          </cell>
          <cell r="H890" t="str">
            <v>B</v>
          </cell>
          <cell r="I890" t="str">
            <v>S</v>
          </cell>
          <cell r="J890" t="str">
            <v>000.010.678</v>
          </cell>
          <cell r="K890">
            <v>44911</v>
          </cell>
          <cell r="L890" t="str">
            <v>26221218617596000139550010000106781414800008</v>
          </cell>
          <cell r="M890" t="str">
            <v>26 -  Pernambuco</v>
          </cell>
          <cell r="N890">
            <v>604.01</v>
          </cell>
        </row>
        <row r="891">
          <cell r="C891" t="str">
            <v>HOSPITAL MESTRE VITALINO</v>
          </cell>
          <cell r="E891" t="str">
            <v>3.6 - Material de Expediente</v>
          </cell>
          <cell r="F891">
            <v>3370994000126</v>
          </cell>
          <cell r="G891" t="str">
            <v>LIVRARIA E PAPELARIA  ATUAL LTDA ME</v>
          </cell>
          <cell r="H891" t="str">
            <v>B</v>
          </cell>
          <cell r="I891" t="str">
            <v>S</v>
          </cell>
          <cell r="J891" t="str">
            <v>000.015.748</v>
          </cell>
          <cell r="K891">
            <v>44916</v>
          </cell>
          <cell r="L891" t="str">
            <v>26221203370994000126550010000157481243113665</v>
          </cell>
          <cell r="M891" t="str">
            <v>26 -  Pernambuco</v>
          </cell>
          <cell r="N891">
            <v>110</v>
          </cell>
        </row>
        <row r="892">
          <cell r="C892" t="str">
            <v>HOSPITAL MESTRE VITALINO</v>
          </cell>
          <cell r="E892" t="str">
            <v>3.6 - Material de Expediente</v>
          </cell>
          <cell r="F892">
            <v>3370994000126</v>
          </cell>
          <cell r="G892" t="str">
            <v>LIVRARIA E PAPELARIA  ATUAL LTDA ME</v>
          </cell>
          <cell r="H892" t="str">
            <v>B</v>
          </cell>
          <cell r="I892" t="str">
            <v>S</v>
          </cell>
          <cell r="J892" t="str">
            <v>000.015.780</v>
          </cell>
          <cell r="K892">
            <v>44918</v>
          </cell>
          <cell r="L892" t="str">
            <v>26221203370994000126550010000157801605442236</v>
          </cell>
          <cell r="M892" t="str">
            <v>26 -  Pernambuco</v>
          </cell>
          <cell r="N892">
            <v>100</v>
          </cell>
        </row>
        <row r="893">
          <cell r="C893" t="str">
            <v>HOSPITAL MESTRE VITALINO</v>
          </cell>
          <cell r="E893" t="str">
            <v>3.6 - Material de Expediente</v>
          </cell>
          <cell r="F893">
            <v>3370994000126</v>
          </cell>
          <cell r="G893" t="str">
            <v>LIVRARIA E PAPELARIA  ATUAL LTDA ME</v>
          </cell>
          <cell r="H893" t="str">
            <v>B</v>
          </cell>
          <cell r="I893" t="str">
            <v>S</v>
          </cell>
          <cell r="J893" t="str">
            <v>000.015.788</v>
          </cell>
          <cell r="K893">
            <v>44921</v>
          </cell>
          <cell r="L893" t="str">
            <v>26221203370994000126550010000157881246138435</v>
          </cell>
          <cell r="M893" t="str">
            <v>26 -  Pernambuco</v>
          </cell>
          <cell r="N893">
            <v>63</v>
          </cell>
        </row>
        <row r="894">
          <cell r="C894" t="str">
            <v>HOSPITAL MESTRE VITALINO</v>
          </cell>
          <cell r="E894" t="str">
            <v>3.6 - Material de Expediente</v>
          </cell>
          <cell r="F894">
            <v>23705638000123</v>
          </cell>
          <cell r="G894" t="str">
            <v>C.I. LIMA DE OLIVEIRA IMPORTADOS ME</v>
          </cell>
          <cell r="H894" t="str">
            <v>B</v>
          </cell>
          <cell r="I894" t="str">
            <v>S</v>
          </cell>
          <cell r="J894" t="str">
            <v>000.000.176</v>
          </cell>
          <cell r="K894">
            <v>44921</v>
          </cell>
          <cell r="L894" t="str">
            <v>26221223705638000123550010000001761733565721</v>
          </cell>
          <cell r="M894" t="str">
            <v>26 -  Pernambuco</v>
          </cell>
          <cell r="N894">
            <v>164.4</v>
          </cell>
        </row>
        <row r="895">
          <cell r="C895" t="str">
            <v>HOSPITAL MESTRE VITALINO</v>
          </cell>
          <cell r="E895" t="str">
            <v>3.6 - Material de Expediente</v>
          </cell>
          <cell r="F895">
            <v>10230480003075</v>
          </cell>
          <cell r="G895" t="str">
            <v>FERREIRA COSTA CIA LTDA</v>
          </cell>
          <cell r="H895" t="str">
            <v>B</v>
          </cell>
          <cell r="I895" t="str">
            <v>S</v>
          </cell>
          <cell r="J895" t="str">
            <v>000.051.158</v>
          </cell>
          <cell r="K895">
            <v>44921</v>
          </cell>
          <cell r="L895" t="str">
            <v>26221210230480003075550100000511581079870094</v>
          </cell>
          <cell r="M895" t="str">
            <v>26 -  Pernambuco</v>
          </cell>
          <cell r="N895">
            <v>269.39999999999998</v>
          </cell>
        </row>
        <row r="896">
          <cell r="C896" t="str">
            <v>HOSPITAL MESTRE VITALINO</v>
          </cell>
          <cell r="E896" t="str">
            <v>3.6 - Material de Expediente</v>
          </cell>
          <cell r="F896">
            <v>70082664000718</v>
          </cell>
          <cell r="G896" t="str">
            <v>JCL LAJES E MATERIAIS P CONS LTDA</v>
          </cell>
          <cell r="H896" t="str">
            <v>B</v>
          </cell>
          <cell r="I896" t="str">
            <v>S</v>
          </cell>
          <cell r="J896" t="str">
            <v>000.032.437</v>
          </cell>
          <cell r="K896">
            <v>44923</v>
          </cell>
          <cell r="L896" t="str">
            <v>26221270082664000718550010000324371087704591</v>
          </cell>
          <cell r="M896" t="str">
            <v>26 -  Pernambuco</v>
          </cell>
          <cell r="N896">
            <v>499</v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C900" t="str">
            <v>HOSPITAL MESTRE VITALINO</v>
          </cell>
          <cell r="E900" t="str">
            <v>3.2 - Gás e Outros Materiais Engarrafados</v>
          </cell>
          <cell r="F900">
            <v>3237583004588</v>
          </cell>
          <cell r="G900" t="str">
            <v>COPAGAZ DISTRIBUIDORA DE GAS S.A.</v>
          </cell>
          <cell r="H900" t="str">
            <v>B</v>
          </cell>
          <cell r="I900" t="str">
            <v>S</v>
          </cell>
          <cell r="J900" t="str">
            <v>000.010.302</v>
          </cell>
          <cell r="K900">
            <v>44901</v>
          </cell>
          <cell r="L900" t="str">
            <v>26221203237583004588550120000103021041771568</v>
          </cell>
          <cell r="M900" t="str">
            <v>26 -  Pernambuco</v>
          </cell>
          <cell r="N900">
            <v>4298.96</v>
          </cell>
        </row>
        <row r="901">
          <cell r="C901" t="str">
            <v>HOSPITAL MESTRE VITALINO</v>
          </cell>
          <cell r="E901" t="str">
            <v>3.2 - Gás e Outros Materiais Engarrafados</v>
          </cell>
          <cell r="F901">
            <v>3237583004588</v>
          </cell>
          <cell r="G901" t="str">
            <v>COPAGAZ DISTRIBUIDORA DE GAS S.A.</v>
          </cell>
          <cell r="H901" t="str">
            <v>B</v>
          </cell>
          <cell r="I901" t="str">
            <v>S</v>
          </cell>
          <cell r="J901" t="str">
            <v>000.007.526</v>
          </cell>
          <cell r="K901">
            <v>44909</v>
          </cell>
          <cell r="L901" t="str">
            <v>26221203237583004588550080000075265095172162</v>
          </cell>
          <cell r="M901" t="str">
            <v>26 -  Pernambuco</v>
          </cell>
          <cell r="N901">
            <v>4721.92</v>
          </cell>
        </row>
        <row r="902">
          <cell r="C902" t="str">
            <v>HOSPITAL MESTRE VITALINO</v>
          </cell>
          <cell r="E902" t="str">
            <v>3.2 - Gás e Outros Materiais Engarrafados</v>
          </cell>
          <cell r="F902">
            <v>3237583004588</v>
          </cell>
          <cell r="G902" t="str">
            <v>COPAGAZ DISTRIBUIDORA DE GAS S.A.</v>
          </cell>
          <cell r="H902" t="str">
            <v>B</v>
          </cell>
          <cell r="I902" t="str">
            <v>S</v>
          </cell>
          <cell r="J902" t="str">
            <v>000.008.956</v>
          </cell>
          <cell r="K902">
            <v>44915</v>
          </cell>
          <cell r="L902" t="str">
            <v>26221203237583004588550100000089561025979293</v>
          </cell>
          <cell r="M902" t="str">
            <v>26 -  Pernambuco</v>
          </cell>
          <cell r="N902">
            <v>4520.84</v>
          </cell>
        </row>
        <row r="903">
          <cell r="C903" t="str">
            <v>HOSPITAL MESTRE VITALINO</v>
          </cell>
          <cell r="E903" t="str">
            <v>3.2 - Gás e Outros Materiais Engarrafados</v>
          </cell>
          <cell r="F903">
            <v>3237583004588</v>
          </cell>
          <cell r="G903" t="str">
            <v>COPAGAZ DISTRIBUIDORA DE GAS S.A.</v>
          </cell>
          <cell r="H903" t="str">
            <v>B</v>
          </cell>
          <cell r="I903" t="str">
            <v>S</v>
          </cell>
          <cell r="J903" t="str">
            <v>000.008.993</v>
          </cell>
          <cell r="K903">
            <v>44922</v>
          </cell>
          <cell r="L903" t="str">
            <v>26221203237583004588550100000089931042071362</v>
          </cell>
          <cell r="M903" t="str">
            <v>26 -  Pernambuco</v>
          </cell>
          <cell r="N903">
            <v>4766.67</v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>
            <v>9494196000192</v>
          </cell>
          <cell r="G906" t="str">
            <v>COMERCIAL JR CLAUDIO  MARIO LTDA</v>
          </cell>
          <cell r="H906" t="str">
            <v>B</v>
          </cell>
          <cell r="I906" t="str">
            <v>S</v>
          </cell>
          <cell r="J906">
            <v>267785</v>
          </cell>
          <cell r="K906">
            <v>44896</v>
          </cell>
          <cell r="L906" t="str">
            <v>26221209494196000192550010002677851037170042</v>
          </cell>
          <cell r="M906" t="str">
            <v>26 -  Pernambuco</v>
          </cell>
          <cell r="N906">
            <v>437.11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>
            <v>9494196000192</v>
          </cell>
          <cell r="G907" t="str">
            <v>COMERCIAL JR CLAUDIO  MARIO LTDA</v>
          </cell>
          <cell r="H907" t="str">
            <v>B</v>
          </cell>
          <cell r="I907" t="str">
            <v>S</v>
          </cell>
          <cell r="J907">
            <v>267894</v>
          </cell>
          <cell r="K907">
            <v>44896</v>
          </cell>
          <cell r="L907" t="str">
            <v>26221209494196000192550010002678941037180450</v>
          </cell>
          <cell r="M907" t="str">
            <v>26 -  Pernambuco</v>
          </cell>
          <cell r="N907">
            <v>295.94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>
            <v>9494196000192</v>
          </cell>
          <cell r="G908" t="str">
            <v>COMERCIAL JR CLAUDIO  MARIO LTDA</v>
          </cell>
          <cell r="H908" t="str">
            <v>B</v>
          </cell>
          <cell r="I908" t="str">
            <v>S</v>
          </cell>
          <cell r="J908">
            <v>267786</v>
          </cell>
          <cell r="K908">
            <v>44896</v>
          </cell>
          <cell r="L908" t="str">
            <v>26221209494196000192550010002677861037170074</v>
          </cell>
          <cell r="M908" t="str">
            <v>26 -  Pernambuco</v>
          </cell>
          <cell r="N908">
            <v>639.11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>
            <v>11153938000168</v>
          </cell>
          <cell r="G909" t="str">
            <v>COMERCIAL OLIVEIRA CARNEIRO LTDA</v>
          </cell>
          <cell r="H909" t="str">
            <v>B</v>
          </cell>
          <cell r="I909" t="str">
            <v>S</v>
          </cell>
          <cell r="J909">
            <v>175373</v>
          </cell>
          <cell r="K909">
            <v>44897</v>
          </cell>
          <cell r="L909" t="str">
            <v>26221211153938000168550010001753731184252138</v>
          </cell>
          <cell r="M909" t="str">
            <v>26 -  Pernambuco</v>
          </cell>
          <cell r="N909">
            <v>1398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>
            <v>9494196000192</v>
          </cell>
          <cell r="G910" t="str">
            <v>COMERCIAL JR CLAUDIO  MARIO LTDA</v>
          </cell>
          <cell r="H910" t="str">
            <v>B</v>
          </cell>
          <cell r="I910" t="str">
            <v>S</v>
          </cell>
          <cell r="J910">
            <v>268075</v>
          </cell>
          <cell r="K910">
            <v>44897</v>
          </cell>
          <cell r="L910" t="str">
            <v>26221209494196000192550010002680751037195673</v>
          </cell>
          <cell r="M910" t="str">
            <v>26 -  Pernambuco</v>
          </cell>
          <cell r="N910">
            <v>60.27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>
            <v>70066071000172</v>
          </cell>
          <cell r="G911" t="str">
            <v>DIVINOPOLIS TINTAS LTDA ME</v>
          </cell>
          <cell r="H911" t="str">
            <v>B</v>
          </cell>
          <cell r="I911" t="str">
            <v>S</v>
          </cell>
          <cell r="J911">
            <v>1008</v>
          </cell>
          <cell r="K911">
            <v>44897</v>
          </cell>
          <cell r="L911" t="str">
            <v>26221270066071000172550010000010081177576058</v>
          </cell>
          <cell r="M911" t="str">
            <v>26 -  Pernambuco</v>
          </cell>
          <cell r="N911">
            <v>116</v>
          </cell>
        </row>
        <row r="912">
          <cell r="C912" t="str">
            <v>HOSPITAL MESTRE VITALINO</v>
          </cell>
          <cell r="E912" t="str">
            <v xml:space="preserve">3.9 - Material para Manutenção de Bens Imóveis </v>
          </cell>
          <cell r="F912">
            <v>10230480003075</v>
          </cell>
          <cell r="G912" t="str">
            <v>FERREIRA COSTA CIA LTDA</v>
          </cell>
          <cell r="H912" t="str">
            <v>B</v>
          </cell>
          <cell r="I912" t="str">
            <v>S</v>
          </cell>
          <cell r="J912" t="str">
            <v>000.047.974</v>
          </cell>
          <cell r="K912">
            <v>44897</v>
          </cell>
          <cell r="L912" t="str">
            <v>26221210230480003075550100000479741079538775</v>
          </cell>
          <cell r="M912" t="str">
            <v>26 -  Pernambuco</v>
          </cell>
          <cell r="N912">
            <v>299</v>
          </cell>
        </row>
        <row r="913">
          <cell r="C913" t="str">
            <v>HOSPITAL MESTRE VITALINO</v>
          </cell>
          <cell r="E913" t="str">
            <v xml:space="preserve">3.9 - Material para Manutenção de Bens Imóveis </v>
          </cell>
          <cell r="F913">
            <v>11400397000125</v>
          </cell>
          <cell r="G913" t="str">
            <v>JOSE ERALDO DA SILVA  EPP</v>
          </cell>
          <cell r="H913" t="str">
            <v>B</v>
          </cell>
          <cell r="I913" t="str">
            <v>S</v>
          </cell>
          <cell r="J913">
            <v>4022</v>
          </cell>
          <cell r="K913">
            <v>44900</v>
          </cell>
          <cell r="L913" t="str">
            <v>26221211400397000125550020000040221189139232</v>
          </cell>
          <cell r="M913" t="str">
            <v>26 -  Pernambuco</v>
          </cell>
          <cell r="N913">
            <v>495</v>
          </cell>
        </row>
        <row r="914">
          <cell r="C914" t="str">
            <v>HOSPITAL MESTRE VITALINO</v>
          </cell>
          <cell r="E914" t="str">
            <v xml:space="preserve">3.9 - Material para Manutenção de Bens Imóveis </v>
          </cell>
          <cell r="F914">
            <v>22426246000162</v>
          </cell>
          <cell r="G914" t="str">
            <v>ALUMINIO CARUARU LTDA  ME</v>
          </cell>
          <cell r="H914" t="str">
            <v>B</v>
          </cell>
          <cell r="I914" t="str">
            <v>S</v>
          </cell>
          <cell r="J914">
            <v>1201</v>
          </cell>
          <cell r="K914">
            <v>44900</v>
          </cell>
          <cell r="L914" t="str">
            <v>26221222426246000152550010000012011221945285</v>
          </cell>
          <cell r="M914" t="str">
            <v>26 -  Pernambuco</v>
          </cell>
          <cell r="N914">
            <v>55.4</v>
          </cell>
        </row>
        <row r="915">
          <cell r="C915" t="str">
            <v>HOSPITAL MESTRE VITALINO</v>
          </cell>
          <cell r="E915" t="str">
            <v xml:space="preserve">3.9 - Material para Manutenção de Bens Imóveis </v>
          </cell>
          <cell r="F915">
            <v>41057399000558</v>
          </cell>
          <cell r="G915" t="str">
            <v>MADECENTER LTDA</v>
          </cell>
          <cell r="H915" t="str">
            <v>B</v>
          </cell>
          <cell r="I915" t="str">
            <v>S</v>
          </cell>
          <cell r="J915" t="str">
            <v>000.022.793</v>
          </cell>
          <cell r="K915">
            <v>44900</v>
          </cell>
          <cell r="L915" t="str">
            <v>26221241057399000558550010000227931633144248</v>
          </cell>
          <cell r="M915" t="str">
            <v>26 -  Pernambuco</v>
          </cell>
          <cell r="N915">
            <v>265</v>
          </cell>
        </row>
        <row r="916">
          <cell r="C916" t="str">
            <v>HOSPITAL MESTRE VITALINO</v>
          </cell>
          <cell r="E916" t="str">
            <v xml:space="preserve">3.9 - Material para Manutenção de Bens Imóveis </v>
          </cell>
          <cell r="F916">
            <v>5445270000120</v>
          </cell>
          <cell r="G916" t="str">
            <v>CARUARU MANGUEIRAS</v>
          </cell>
          <cell r="H916" t="str">
            <v>B</v>
          </cell>
          <cell r="I916" t="str">
            <v>S</v>
          </cell>
          <cell r="J916">
            <v>8093</v>
          </cell>
          <cell r="K916">
            <v>44900</v>
          </cell>
          <cell r="L916" t="str">
            <v>26221205445270000120550010000080931935659541</v>
          </cell>
          <cell r="M916" t="str">
            <v>26 -  Pernambuco</v>
          </cell>
          <cell r="N916">
            <v>18</v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>
            <v>6146683000176</v>
          </cell>
          <cell r="G917" t="str">
            <v>VILAGRO PROD. VET. E RACOES LTDA</v>
          </cell>
          <cell r="H917" t="str">
            <v>B</v>
          </cell>
          <cell r="I917" t="str">
            <v>S</v>
          </cell>
          <cell r="J917" t="str">
            <v>000.017.991</v>
          </cell>
          <cell r="K917">
            <v>44900</v>
          </cell>
          <cell r="L917" t="str">
            <v>26221206146683000176550010000179911654120836</v>
          </cell>
          <cell r="M917" t="str">
            <v>26 -  Pernambuco</v>
          </cell>
          <cell r="N917">
            <v>141.1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>
            <v>9494196000192</v>
          </cell>
          <cell r="G918" t="str">
            <v>COMERCIAL JR CLAUDIO  MARIO LTDA</v>
          </cell>
          <cell r="H918" t="str">
            <v>B</v>
          </cell>
          <cell r="I918" t="str">
            <v>S</v>
          </cell>
          <cell r="J918">
            <v>268452</v>
          </cell>
          <cell r="K918">
            <v>44901</v>
          </cell>
          <cell r="L918" t="str">
            <v>26221209494196000192550010002684521037234510</v>
          </cell>
          <cell r="M918" t="str">
            <v>26 -  Pernambuco</v>
          </cell>
          <cell r="N918">
            <v>639.11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>
            <v>9494196000192</v>
          </cell>
          <cell r="G919" t="str">
            <v>COMERCIAL JR CLAUDIO  MARIO LTDA</v>
          </cell>
          <cell r="H919" t="str">
            <v>B</v>
          </cell>
          <cell r="I919" t="str">
            <v>S</v>
          </cell>
          <cell r="J919">
            <v>268587</v>
          </cell>
          <cell r="K919">
            <v>44901</v>
          </cell>
          <cell r="L919" t="str">
            <v>26221209494196000192550010002685871037244397</v>
          </cell>
          <cell r="M919" t="str">
            <v>26 -  Pernambuco</v>
          </cell>
          <cell r="N919">
            <v>59.86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>
            <v>11400397000125</v>
          </cell>
          <cell r="G920" t="str">
            <v>JOSE ERALDO DA SILVA  EPP</v>
          </cell>
          <cell r="H920" t="str">
            <v>B</v>
          </cell>
          <cell r="I920" t="str">
            <v>S</v>
          </cell>
          <cell r="J920">
            <v>4044</v>
          </cell>
          <cell r="K920">
            <v>44902</v>
          </cell>
          <cell r="L920" t="str">
            <v>26221211400397000125550020000040441720916254</v>
          </cell>
          <cell r="M920" t="str">
            <v>26 -  Pernambuco</v>
          </cell>
          <cell r="N920">
            <v>430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>
            <v>11999737000186</v>
          </cell>
          <cell r="G921" t="str">
            <v>VASCOFEL VASCONCELOS FERRAGENS</v>
          </cell>
          <cell r="H921" t="str">
            <v>B</v>
          </cell>
          <cell r="I921" t="str">
            <v>S</v>
          </cell>
          <cell r="J921">
            <v>40561</v>
          </cell>
          <cell r="K921">
            <v>44902</v>
          </cell>
          <cell r="L921" t="str">
            <v>26221211999737000186550010000405611224118168</v>
          </cell>
          <cell r="M921" t="str">
            <v>26 -  Pernambuco</v>
          </cell>
          <cell r="N921">
            <v>222.54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 t="str">
            <v>70.082.664/0007-18</v>
          </cell>
          <cell r="G922" t="str">
            <v>JCL LAJES E MATERIAIS P CONS LTDA</v>
          </cell>
          <cell r="H922" t="str">
            <v>B</v>
          </cell>
          <cell r="I922" t="str">
            <v>S</v>
          </cell>
          <cell r="J922">
            <v>31872</v>
          </cell>
          <cell r="K922">
            <v>44902</v>
          </cell>
          <cell r="L922" t="str">
            <v>26221270082664000718550010000318721087022845</v>
          </cell>
          <cell r="M922" t="str">
            <v>26 -  Pernambuco</v>
          </cell>
          <cell r="N922">
            <v>174.5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>
            <v>10230480003075</v>
          </cell>
          <cell r="G923" t="str">
            <v>FERREIRA COSTA CIA LTDA</v>
          </cell>
          <cell r="H923" t="str">
            <v>B</v>
          </cell>
          <cell r="I923" t="str">
            <v>S</v>
          </cell>
          <cell r="J923" t="str">
            <v>000.048.795</v>
          </cell>
          <cell r="K923">
            <v>44902</v>
          </cell>
          <cell r="L923" t="str">
            <v>26221210230480003075550100000487951079619515</v>
          </cell>
          <cell r="M923" t="str">
            <v>26 -  Pernambuco</v>
          </cell>
          <cell r="N923">
            <v>837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>
            <v>27083842000100</v>
          </cell>
          <cell r="G924" t="str">
            <v>NEUZA RITA DE LIMA ME</v>
          </cell>
          <cell r="H924" t="str">
            <v>B</v>
          </cell>
          <cell r="I924" t="str">
            <v>S</v>
          </cell>
          <cell r="J924">
            <v>2296</v>
          </cell>
          <cell r="K924">
            <v>44882</v>
          </cell>
          <cell r="L924" t="str">
            <v>26221127083842000100550010000022961794145620</v>
          </cell>
          <cell r="M924" t="str">
            <v>26 -  Pernambuco</v>
          </cell>
          <cell r="N924">
            <v>180</v>
          </cell>
        </row>
        <row r="925">
          <cell r="C925" t="str">
            <v>HOSPITAL MESTRE VITALINO</v>
          </cell>
          <cell r="E925" t="str">
            <v xml:space="preserve">3.9 - Material para Manutenção de Bens Imóveis </v>
          </cell>
          <cell r="F925">
            <v>8398071000104</v>
          </cell>
          <cell r="G925" t="str">
            <v>CENTEC EQUIPAMENTOS ELETRONICOS LTDA</v>
          </cell>
          <cell r="H925" t="str">
            <v>B</v>
          </cell>
          <cell r="I925" t="str">
            <v>S</v>
          </cell>
          <cell r="J925" t="str">
            <v>000.000.722</v>
          </cell>
          <cell r="K925">
            <v>44903</v>
          </cell>
          <cell r="L925" t="str">
            <v>26221208398071000105550010000007221401818402</v>
          </cell>
          <cell r="M925" t="str">
            <v>26 -  Pernambuco</v>
          </cell>
          <cell r="N925">
            <v>280</v>
          </cell>
        </row>
        <row r="926">
          <cell r="C926" t="str">
            <v>HOSPITAL MESTRE VITALINO</v>
          </cell>
          <cell r="E926" t="str">
            <v xml:space="preserve">3.9 - Material para Manutenção de Bens Imóveis </v>
          </cell>
          <cell r="F926">
            <v>9494196000192</v>
          </cell>
          <cell r="G926" t="str">
            <v>COMERCIAL JR CLAUDIO  MARIO LTDA</v>
          </cell>
          <cell r="H926" t="str">
            <v>B</v>
          </cell>
          <cell r="I926" t="str">
            <v>S</v>
          </cell>
          <cell r="J926">
            <v>268898</v>
          </cell>
          <cell r="K926">
            <v>44903</v>
          </cell>
          <cell r="L926" t="str">
            <v>26221209494196000192550010002688981037278631</v>
          </cell>
          <cell r="M926" t="str">
            <v>26 -  Pernambuco</v>
          </cell>
          <cell r="N926">
            <v>500.2</v>
          </cell>
        </row>
        <row r="927">
          <cell r="C927" t="str">
            <v>HOSPITAL MESTRE VITALINO</v>
          </cell>
          <cell r="E927" t="str">
            <v xml:space="preserve">3.9 - Material para Manutenção de Bens Imóveis </v>
          </cell>
          <cell r="F927">
            <v>9494196000192</v>
          </cell>
          <cell r="G927" t="str">
            <v>COMERCIAL JR CLAUDIO  MARIO LTDA</v>
          </cell>
          <cell r="H927" t="str">
            <v>B</v>
          </cell>
          <cell r="I927" t="str">
            <v>S</v>
          </cell>
          <cell r="J927">
            <v>268905</v>
          </cell>
          <cell r="K927">
            <v>44903</v>
          </cell>
          <cell r="L927" t="str">
            <v>26221209494196000192550010002689051037279731</v>
          </cell>
          <cell r="M927" t="str">
            <v>26 -  Pernambuco</v>
          </cell>
          <cell r="N927">
            <v>75.44</v>
          </cell>
        </row>
        <row r="928">
          <cell r="C928" t="str">
            <v>HOSPITAL MESTRE VITALINO</v>
          </cell>
          <cell r="E928" t="str">
            <v xml:space="preserve">3.9 - Material para Manutenção de Bens Imóveis </v>
          </cell>
          <cell r="F928" t="str">
            <v>08.677.502/0001-63</v>
          </cell>
          <cell r="G928" t="str">
            <v>CASA DO CAMPONES LTDA</v>
          </cell>
          <cell r="H928" t="str">
            <v>B</v>
          </cell>
          <cell r="I928" t="str">
            <v>S</v>
          </cell>
          <cell r="J928">
            <v>84128</v>
          </cell>
          <cell r="K928">
            <v>44907</v>
          </cell>
          <cell r="L928" t="str">
            <v>26221208677502000163550010000841281985912230</v>
          </cell>
          <cell r="M928" t="str">
            <v>26 -  Pernambuco</v>
          </cell>
          <cell r="N928">
            <v>9.1999999999999993</v>
          </cell>
        </row>
        <row r="929">
          <cell r="C929" t="str">
            <v>HOSPITAL MESTRE VITALINO</v>
          </cell>
          <cell r="E929" t="str">
            <v xml:space="preserve">3.9 - Material para Manutenção de Bens Imóveis </v>
          </cell>
          <cell r="F929">
            <v>9494196000192</v>
          </cell>
          <cell r="G929" t="str">
            <v>COMERCIAL JR CLAUDIO  MARIO LTDA</v>
          </cell>
          <cell r="H929" t="str">
            <v>B</v>
          </cell>
          <cell r="I929" t="str">
            <v>S</v>
          </cell>
          <cell r="J929">
            <v>269219</v>
          </cell>
          <cell r="K929">
            <v>44907</v>
          </cell>
          <cell r="L929" t="str">
            <v>26221209494196000192550010002692191037321810</v>
          </cell>
          <cell r="M929" t="str">
            <v>26 -  Pernambuco</v>
          </cell>
          <cell r="N929">
            <v>233.02</v>
          </cell>
        </row>
        <row r="930">
          <cell r="C930" t="str">
            <v>HOSPITAL MESTRE VITALINO</v>
          </cell>
          <cell r="E930" t="str">
            <v xml:space="preserve">3.9 - Material para Manutenção de Bens Imóveis </v>
          </cell>
          <cell r="F930">
            <v>9494196000192</v>
          </cell>
          <cell r="G930" t="str">
            <v>COMERCIAL JR CLAUDIO  MARIO LTDA</v>
          </cell>
          <cell r="H930" t="str">
            <v>B</v>
          </cell>
          <cell r="I930" t="str">
            <v>S</v>
          </cell>
          <cell r="J930">
            <v>269220</v>
          </cell>
          <cell r="K930">
            <v>44907</v>
          </cell>
          <cell r="L930" t="str">
            <v>26221209494196000192550010002692201037321854</v>
          </cell>
          <cell r="M930" t="str">
            <v>26 -  Pernambuco</v>
          </cell>
          <cell r="N930">
            <v>422.38</v>
          </cell>
        </row>
        <row r="931">
          <cell r="C931" t="str">
            <v>HOSPITAL MESTRE VITALINO</v>
          </cell>
          <cell r="E931" t="str">
            <v xml:space="preserve">3.9 - Material para Manutenção de Bens Imóveis </v>
          </cell>
          <cell r="F931">
            <v>9494196000192</v>
          </cell>
          <cell r="G931" t="str">
            <v>COMERCIAL JR CLAUDIO  MARIO LTDA</v>
          </cell>
          <cell r="H931" t="str">
            <v>B</v>
          </cell>
          <cell r="I931" t="str">
            <v>S</v>
          </cell>
          <cell r="J931">
            <v>269308</v>
          </cell>
          <cell r="K931">
            <v>44907</v>
          </cell>
          <cell r="L931" t="str">
            <v>26221209494196000192550010002693081037330617</v>
          </cell>
          <cell r="M931" t="str">
            <v>26 -  Pernambuco</v>
          </cell>
          <cell r="N931">
            <v>82.16</v>
          </cell>
        </row>
        <row r="932">
          <cell r="C932" t="str">
            <v>HOSPITAL MESTRE VITALINO</v>
          </cell>
          <cell r="E932" t="str">
            <v xml:space="preserve">3.9 - Material para Manutenção de Bens Imóveis </v>
          </cell>
          <cell r="F932">
            <v>4066498000146</v>
          </cell>
          <cell r="G932" t="str">
            <v>WA FERRAGENS</v>
          </cell>
          <cell r="H932" t="str">
            <v>B</v>
          </cell>
          <cell r="I932" t="str">
            <v>S</v>
          </cell>
          <cell r="J932" t="str">
            <v>000.000.776</v>
          </cell>
          <cell r="K932">
            <v>44907</v>
          </cell>
          <cell r="L932" t="str">
            <v>26221204066498000146550010000007761555510463</v>
          </cell>
          <cell r="M932" t="str">
            <v>26 -  Pernambuco</v>
          </cell>
          <cell r="N932">
            <v>159</v>
          </cell>
        </row>
        <row r="933">
          <cell r="C933" t="str">
            <v>HOSPITAL MESTRE VITALINO</v>
          </cell>
          <cell r="E933" t="str">
            <v xml:space="preserve">3.9 - Material para Manutenção de Bens Imóveis </v>
          </cell>
          <cell r="F933">
            <v>9494196000192</v>
          </cell>
          <cell r="G933" t="str">
            <v>COMERCIAL JR CLAUDIO  MARIO LTDA</v>
          </cell>
          <cell r="H933" t="str">
            <v>B</v>
          </cell>
          <cell r="I933" t="str">
            <v>S</v>
          </cell>
          <cell r="J933">
            <v>269384</v>
          </cell>
          <cell r="K933">
            <v>44908</v>
          </cell>
          <cell r="L933" t="str">
            <v>26221209494196000192550010002693841037338784</v>
          </cell>
          <cell r="M933" t="str">
            <v>26 -  Pernambuco</v>
          </cell>
          <cell r="N933">
            <v>393.5</v>
          </cell>
        </row>
        <row r="934">
          <cell r="C934" t="str">
            <v>HOSPITAL MESTRE VITALINO</v>
          </cell>
          <cell r="E934" t="str">
            <v xml:space="preserve">3.9 - Material para Manutenção de Bens Imóveis </v>
          </cell>
          <cell r="F934">
            <v>9494196000192</v>
          </cell>
          <cell r="G934" t="str">
            <v>COMERCIAL JR CLAUDIO  MARIO LTDA</v>
          </cell>
          <cell r="H934" t="str">
            <v>B</v>
          </cell>
          <cell r="I934" t="str">
            <v>S</v>
          </cell>
          <cell r="J934">
            <v>269382</v>
          </cell>
          <cell r="K934">
            <v>44908</v>
          </cell>
          <cell r="L934" t="str">
            <v>26221209494196000192550010002693821037338631</v>
          </cell>
          <cell r="M934" t="str">
            <v>26 -  Pernambuco</v>
          </cell>
          <cell r="N934">
            <v>358.4</v>
          </cell>
        </row>
        <row r="935">
          <cell r="C935" t="str">
            <v>HOSPITAL MESTRE VITALINO</v>
          </cell>
          <cell r="E935" t="str">
            <v xml:space="preserve">3.9 - Material para Manutenção de Bens Imóveis </v>
          </cell>
          <cell r="F935">
            <v>9494196000192</v>
          </cell>
          <cell r="G935" t="str">
            <v>COMERCIAL JR CLAUDIO  MARIO LTDA</v>
          </cell>
          <cell r="H935" t="str">
            <v>B</v>
          </cell>
          <cell r="I935" t="str">
            <v>S</v>
          </cell>
          <cell r="J935">
            <v>269468</v>
          </cell>
          <cell r="K935">
            <v>44908</v>
          </cell>
          <cell r="L935" t="str">
            <v>26221209494196000192550010002694681037348250</v>
          </cell>
          <cell r="M935" t="str">
            <v>26 -  Pernambuco</v>
          </cell>
          <cell r="N935">
            <v>52.48</v>
          </cell>
        </row>
        <row r="936">
          <cell r="C936" t="str">
            <v>HOSPITAL MESTRE VITALINO</v>
          </cell>
          <cell r="E936" t="str">
            <v xml:space="preserve">3.9 - Material para Manutenção de Bens Imóveis </v>
          </cell>
          <cell r="F936">
            <v>11999737000186</v>
          </cell>
          <cell r="G936" t="str">
            <v>VASCOFEL VASCONCELOS FERRAGENS</v>
          </cell>
          <cell r="H936" t="str">
            <v>B</v>
          </cell>
          <cell r="I936" t="str">
            <v>S</v>
          </cell>
          <cell r="J936">
            <v>40639</v>
          </cell>
          <cell r="K936">
            <v>44908</v>
          </cell>
          <cell r="L936" t="str">
            <v>26221211999737000186550010000406391173186255</v>
          </cell>
          <cell r="M936" t="str">
            <v>26 -  Pernambuco</v>
          </cell>
          <cell r="N936">
            <v>7270.74</v>
          </cell>
        </row>
        <row r="937">
          <cell r="C937" t="str">
            <v>HOSPITAL MESTRE VITALINO</v>
          </cell>
          <cell r="E937" t="str">
            <v xml:space="preserve">3.9 - Material para Manutenção de Bens Imóveis </v>
          </cell>
          <cell r="F937">
            <v>10731605000106</v>
          </cell>
          <cell r="G937" t="str">
            <v>ELETRONICA CENTRAL CARUARU LTDA</v>
          </cell>
          <cell r="H937" t="str">
            <v>B</v>
          </cell>
          <cell r="I937" t="str">
            <v>S</v>
          </cell>
          <cell r="J937" t="str">
            <v>000.012.053</v>
          </cell>
          <cell r="K937">
            <v>44909</v>
          </cell>
          <cell r="L937" t="str">
            <v>26221210731605000106550010000120531177971024</v>
          </cell>
          <cell r="M937" t="str">
            <v>26 -  Pernambuco</v>
          </cell>
          <cell r="N937">
            <v>150</v>
          </cell>
        </row>
        <row r="938">
          <cell r="C938" t="str">
            <v>HOSPITAL MESTRE VITALINO</v>
          </cell>
          <cell r="E938" t="str">
            <v xml:space="preserve">3.9 - Material para Manutenção de Bens Imóveis </v>
          </cell>
          <cell r="F938">
            <v>92660406000623</v>
          </cell>
          <cell r="G938" t="str">
            <v>FRIGELAR COM E DIST SA</v>
          </cell>
          <cell r="H938" t="str">
            <v>B</v>
          </cell>
          <cell r="I938" t="str">
            <v>S</v>
          </cell>
          <cell r="J938">
            <v>713840</v>
          </cell>
          <cell r="K938">
            <v>44910</v>
          </cell>
          <cell r="L938" t="str">
            <v>26221292660406000623550050007138401000109438</v>
          </cell>
          <cell r="M938" t="str">
            <v>26 -  Pernambuco</v>
          </cell>
          <cell r="N938">
            <v>3381.6</v>
          </cell>
        </row>
        <row r="939">
          <cell r="C939" t="str">
            <v>HOSPITAL MESTRE VITALINO</v>
          </cell>
          <cell r="E939" t="str">
            <v xml:space="preserve">3.9 - Material para Manutenção de Bens Imóveis </v>
          </cell>
          <cell r="F939">
            <v>9494196000192</v>
          </cell>
          <cell r="G939" t="str">
            <v>COMERCIAL JR CLAUDIO  MARIO LTDA</v>
          </cell>
          <cell r="H939" t="str">
            <v>B</v>
          </cell>
          <cell r="I939" t="str">
            <v>S</v>
          </cell>
          <cell r="J939">
            <v>269781</v>
          </cell>
          <cell r="K939">
            <v>44910</v>
          </cell>
          <cell r="L939" t="str">
            <v>26221209494196000192550010002697811037383330</v>
          </cell>
          <cell r="M939" t="str">
            <v>26 -  Pernambuco</v>
          </cell>
          <cell r="N939">
            <v>392.97</v>
          </cell>
        </row>
        <row r="940">
          <cell r="C940" t="str">
            <v>HOSPITAL MESTRE VITALINO</v>
          </cell>
          <cell r="E940" t="str">
            <v xml:space="preserve">3.9 - Material para Manutenção de Bens Imóveis </v>
          </cell>
          <cell r="F940">
            <v>10948651000161</v>
          </cell>
          <cell r="G940" t="str">
            <v>SPRINGER CARRIER LTDA</v>
          </cell>
          <cell r="H940" t="str">
            <v>B</v>
          </cell>
          <cell r="I940" t="str">
            <v>S</v>
          </cell>
          <cell r="J940">
            <v>736177</v>
          </cell>
          <cell r="K940">
            <v>44895</v>
          </cell>
          <cell r="L940" t="str">
            <v>43221110948651000161550010007361771750545543</v>
          </cell>
          <cell r="M940" t="str">
            <v>43 -  Rio Grande do Sul</v>
          </cell>
          <cell r="N940">
            <v>77700.02</v>
          </cell>
        </row>
        <row r="941">
          <cell r="C941" t="str">
            <v>HOSPITAL MESTRE VITALINO</v>
          </cell>
          <cell r="E941" t="str">
            <v xml:space="preserve">3.9 - Material para Manutenção de Bens Imóveis </v>
          </cell>
          <cell r="F941">
            <v>30324030000114</v>
          </cell>
          <cell r="G941" t="str">
            <v>THERMOFRIO REFRIGERACAO LTDA</v>
          </cell>
          <cell r="H941" t="str">
            <v>B</v>
          </cell>
          <cell r="I941" t="str">
            <v>S</v>
          </cell>
          <cell r="J941" t="str">
            <v>000.003.826</v>
          </cell>
          <cell r="K941">
            <v>44921</v>
          </cell>
          <cell r="L941" t="str">
            <v>26221230324030000114550010000038261000159732</v>
          </cell>
          <cell r="M941" t="str">
            <v>26 -  Pernambuco</v>
          </cell>
          <cell r="N941">
            <v>337.05</v>
          </cell>
        </row>
        <row r="942">
          <cell r="C942" t="str">
            <v>HOSPITAL MESTRE VITALINO</v>
          </cell>
          <cell r="E942" t="str">
            <v xml:space="preserve">3.9 - Material para Manutenção de Bens Imóveis </v>
          </cell>
          <cell r="F942">
            <v>9494196000192</v>
          </cell>
          <cell r="G942" t="str">
            <v>COMERCIAL JR CLAUDIO  MARIO LTDA</v>
          </cell>
          <cell r="H942" t="str">
            <v>B</v>
          </cell>
          <cell r="I942" t="str">
            <v>S</v>
          </cell>
          <cell r="J942">
            <v>269873</v>
          </cell>
          <cell r="K942">
            <v>44911</v>
          </cell>
          <cell r="L942" t="str">
            <v>26221209494196000192550010002698731037393347</v>
          </cell>
          <cell r="M942" t="str">
            <v>26 -  Pernambuco</v>
          </cell>
          <cell r="N942">
            <v>228.68</v>
          </cell>
        </row>
        <row r="943">
          <cell r="C943" t="str">
            <v>HOSPITAL MESTRE VITALINO</v>
          </cell>
          <cell r="E943" t="str">
            <v xml:space="preserve">3.9 - Material para Manutenção de Bens Imóveis </v>
          </cell>
          <cell r="F943">
            <v>9494196000192</v>
          </cell>
          <cell r="G943" t="str">
            <v>COMERCIAL JR CLAUDIO  MARIO LTDA</v>
          </cell>
          <cell r="H943" t="str">
            <v>B</v>
          </cell>
          <cell r="I943" t="str">
            <v>S</v>
          </cell>
          <cell r="J943">
            <v>269874</v>
          </cell>
          <cell r="K943">
            <v>44911</v>
          </cell>
          <cell r="L943" t="str">
            <v>26221209494196000192550010002698741037393387</v>
          </cell>
          <cell r="M943" t="str">
            <v>26 -  Pernambuco</v>
          </cell>
          <cell r="N943">
            <v>290.77</v>
          </cell>
        </row>
        <row r="944">
          <cell r="C944" t="str">
            <v>HOSPITAL MESTRE VITALINO</v>
          </cell>
          <cell r="E944" t="str">
            <v xml:space="preserve">3.9 - Material para Manutenção de Bens Imóveis </v>
          </cell>
          <cell r="F944">
            <v>11400397000125</v>
          </cell>
          <cell r="G944" t="str">
            <v>JOSE ERALDO DA SILVA  EPP</v>
          </cell>
          <cell r="H944" t="str">
            <v>B</v>
          </cell>
          <cell r="I944" t="str">
            <v>S</v>
          </cell>
          <cell r="J944">
            <v>4096</v>
          </cell>
          <cell r="K944">
            <v>44914</v>
          </cell>
          <cell r="L944" t="str">
            <v>26221211400397000125550020000040961471525423</v>
          </cell>
          <cell r="M944" t="str">
            <v>26 -  Pernambuco</v>
          </cell>
          <cell r="N944">
            <v>250</v>
          </cell>
        </row>
        <row r="945">
          <cell r="C945" t="str">
            <v>HOSPITAL MESTRE VITALINO</v>
          </cell>
          <cell r="E945" t="str">
            <v xml:space="preserve">3.9 - Material para Manutenção de Bens Imóveis </v>
          </cell>
          <cell r="F945" t="str">
            <v>24.088.518/0001-97</v>
          </cell>
          <cell r="G945" t="str">
            <v>LUCAS DA S SANTOS</v>
          </cell>
          <cell r="H945" t="str">
            <v>B</v>
          </cell>
          <cell r="I945" t="str">
            <v>S</v>
          </cell>
          <cell r="J945">
            <v>363</v>
          </cell>
          <cell r="K945">
            <v>44914</v>
          </cell>
          <cell r="L945" t="str">
            <v>26221224088518000197550010000003631859152012</v>
          </cell>
          <cell r="M945" t="str">
            <v>26 -  Pernambuco</v>
          </cell>
          <cell r="N945">
            <v>76.5</v>
          </cell>
        </row>
        <row r="946">
          <cell r="C946" t="str">
            <v>HOSPITAL MESTRE VITALINO</v>
          </cell>
          <cell r="E946" t="str">
            <v xml:space="preserve">3.9 - Material para Manutenção de Bens Imóveis </v>
          </cell>
          <cell r="F946">
            <v>45138213000112</v>
          </cell>
          <cell r="G946" t="str">
            <v>SIGERAL SOLUCOES EM EQUIP. MED LTDA</v>
          </cell>
          <cell r="H946" t="str">
            <v>B</v>
          </cell>
          <cell r="I946" t="str">
            <v>S</v>
          </cell>
          <cell r="J946">
            <v>46</v>
          </cell>
          <cell r="K946">
            <v>44909</v>
          </cell>
          <cell r="L946" t="str">
            <v>33221245138213000112550010000000461313947793</v>
          </cell>
          <cell r="M946" t="str">
            <v>33 -  Rio de Janeiro</v>
          </cell>
          <cell r="N946">
            <v>170</v>
          </cell>
        </row>
        <row r="947">
          <cell r="C947" t="str">
            <v>HOSPITAL MESTRE VITALINO</v>
          </cell>
          <cell r="E947" t="str">
            <v xml:space="preserve">3.9 - Material para Manutenção de Bens Imóveis </v>
          </cell>
          <cell r="F947">
            <v>7544385000105</v>
          </cell>
          <cell r="G947" t="str">
            <v>JPRIM PEREIRA FILHO FERAMENTAS LTDA</v>
          </cell>
          <cell r="H947" t="str">
            <v>B</v>
          </cell>
          <cell r="I947" t="str">
            <v>S</v>
          </cell>
          <cell r="J947" t="str">
            <v>000.007.690</v>
          </cell>
          <cell r="K947">
            <v>44915</v>
          </cell>
          <cell r="L947" t="str">
            <v>26221207544385000105550010000076901862149000</v>
          </cell>
          <cell r="M947" t="str">
            <v>26 -  Pernambuco</v>
          </cell>
          <cell r="N947">
            <v>710</v>
          </cell>
        </row>
        <row r="948">
          <cell r="C948" t="str">
            <v>HOSPITAL MESTRE VITALINO</v>
          </cell>
          <cell r="E948" t="str">
            <v xml:space="preserve">3.9 - Material para Manutenção de Bens Imóveis </v>
          </cell>
          <cell r="F948" t="str">
            <v>01.754.239/0004-62</v>
          </cell>
          <cell r="G948" t="str">
            <v>REFRIGERACAO DUFRIO COM E IMPORT LTDA</v>
          </cell>
          <cell r="H948" t="str">
            <v>B</v>
          </cell>
          <cell r="I948" t="str">
            <v>S</v>
          </cell>
          <cell r="J948">
            <v>539122</v>
          </cell>
          <cell r="K948">
            <v>44915</v>
          </cell>
          <cell r="L948" t="str">
            <v>26221201754239000462550010005391221000123249</v>
          </cell>
          <cell r="M948" t="str">
            <v>26 -  Pernambuco</v>
          </cell>
          <cell r="N948">
            <v>6400</v>
          </cell>
        </row>
        <row r="949">
          <cell r="C949" t="str">
            <v>HOSPITAL MESTRE VITALINO</v>
          </cell>
          <cell r="E949" t="str">
            <v xml:space="preserve">3.9 - Material para Manutenção de Bens Imóveis </v>
          </cell>
          <cell r="F949">
            <v>9494196000192</v>
          </cell>
          <cell r="G949" t="str">
            <v>COMERCIAL JR CLAUDIO  MARIO LTDA</v>
          </cell>
          <cell r="H949" t="str">
            <v>B</v>
          </cell>
          <cell r="I949" t="str">
            <v>S</v>
          </cell>
          <cell r="J949">
            <v>270162</v>
          </cell>
          <cell r="K949">
            <v>44914</v>
          </cell>
          <cell r="L949" t="str">
            <v>26221209494196000192550010002701621037429407</v>
          </cell>
          <cell r="M949" t="str">
            <v>26 -  Pernambuco</v>
          </cell>
          <cell r="N949">
            <v>81.790000000000006</v>
          </cell>
        </row>
        <row r="950">
          <cell r="C950" t="str">
            <v>HOSPITAL MESTRE VITALINO</v>
          </cell>
          <cell r="E950" t="str">
            <v xml:space="preserve">3.9 - Material para Manutenção de Bens Imóveis </v>
          </cell>
          <cell r="F950">
            <v>11403953000117</v>
          </cell>
          <cell r="G950" t="str">
            <v>SOCIEDADE DE FERRAGENS FREIRE LTDA  EPP</v>
          </cell>
          <cell r="H950" t="str">
            <v>B</v>
          </cell>
          <cell r="I950" t="str">
            <v>S</v>
          </cell>
          <cell r="J950" t="str">
            <v>000.039.644</v>
          </cell>
          <cell r="K950">
            <v>44915</v>
          </cell>
          <cell r="L950" t="str">
            <v>26221211403953000117550010000396441799500004</v>
          </cell>
          <cell r="M950" t="str">
            <v>26 -  Pernambuco</v>
          </cell>
          <cell r="N950">
            <v>1546.34</v>
          </cell>
        </row>
        <row r="951">
          <cell r="C951" t="str">
            <v>HOSPITAL MESTRE VITALINO</v>
          </cell>
          <cell r="E951" t="str">
            <v xml:space="preserve">3.9 - Material para Manutenção de Bens Imóveis </v>
          </cell>
          <cell r="F951">
            <v>92660406000623</v>
          </cell>
          <cell r="G951" t="str">
            <v>FRIGELAR COM E DIST SA</v>
          </cell>
          <cell r="H951" t="str">
            <v>B</v>
          </cell>
          <cell r="I951" t="str">
            <v>S</v>
          </cell>
          <cell r="J951">
            <v>714909</v>
          </cell>
          <cell r="K951">
            <v>44915</v>
          </cell>
          <cell r="L951" t="str">
            <v>26221292660406000623550050007149091000161383</v>
          </cell>
          <cell r="M951" t="str">
            <v>26 -  Pernambuco</v>
          </cell>
          <cell r="N951">
            <v>563.55999999999995</v>
          </cell>
        </row>
        <row r="952">
          <cell r="C952" t="str">
            <v>HOSPITAL MESTRE VITALINO</v>
          </cell>
          <cell r="E952" t="str">
            <v xml:space="preserve">3.9 - Material para Manutenção de Bens Imóveis </v>
          </cell>
          <cell r="F952">
            <v>9494196000192</v>
          </cell>
          <cell r="G952" t="str">
            <v>COMERCIAL JR CLAUDIO  MARIO LTDA</v>
          </cell>
          <cell r="H952" t="str">
            <v>B</v>
          </cell>
          <cell r="I952" t="str">
            <v>S</v>
          </cell>
          <cell r="J952">
            <v>270345</v>
          </cell>
          <cell r="K952">
            <v>44915</v>
          </cell>
          <cell r="L952" t="str">
            <v>26221209494196000192550010002703451037448002</v>
          </cell>
          <cell r="M952" t="str">
            <v>26 -  Pernambuco</v>
          </cell>
          <cell r="N952">
            <v>131.19999999999999</v>
          </cell>
        </row>
        <row r="953">
          <cell r="C953" t="str">
            <v>HOSPITAL MESTRE VITALINO</v>
          </cell>
          <cell r="E953" t="str">
            <v xml:space="preserve">3.9 - Material para Manutenção de Bens Imóveis </v>
          </cell>
          <cell r="F953">
            <v>9494196000192</v>
          </cell>
          <cell r="G953" t="str">
            <v>COMERCIAL JR CLAUDIO  MARIO LTDA</v>
          </cell>
          <cell r="H953" t="str">
            <v>B</v>
          </cell>
          <cell r="I953" t="str">
            <v>S</v>
          </cell>
          <cell r="J953">
            <v>270502</v>
          </cell>
          <cell r="K953">
            <v>44916</v>
          </cell>
          <cell r="L953" t="str">
            <v>26221209494196000192550010002705021037467418</v>
          </cell>
          <cell r="M953" t="str">
            <v>26 -  Pernambuco</v>
          </cell>
          <cell r="N953">
            <v>290.99</v>
          </cell>
        </row>
        <row r="954">
          <cell r="C954" t="str">
            <v>HOSPITAL MESTRE VITALINO</v>
          </cell>
          <cell r="E954" t="str">
            <v xml:space="preserve">3.9 - Material para Manutenção de Bens Imóveis </v>
          </cell>
          <cell r="F954">
            <v>9494196000192</v>
          </cell>
          <cell r="G954" t="str">
            <v>COMERCIAL JR CLAUDIO  MARIO LTDA</v>
          </cell>
          <cell r="H954" t="str">
            <v>B</v>
          </cell>
          <cell r="I954" t="str">
            <v>S</v>
          </cell>
          <cell r="J954">
            <v>270572</v>
          </cell>
          <cell r="K954">
            <v>44917</v>
          </cell>
          <cell r="L954" t="str">
            <v>26221209494196000192550010002705721037475610</v>
          </cell>
          <cell r="M954" t="str">
            <v>26 -  Pernambuco</v>
          </cell>
          <cell r="N954">
            <v>227.26</v>
          </cell>
        </row>
        <row r="955">
          <cell r="C955" t="str">
            <v>HOSPITAL MESTRE VITALINO</v>
          </cell>
          <cell r="E955" t="str">
            <v xml:space="preserve">3.9 - Material para Manutenção de Bens Imóveis </v>
          </cell>
          <cell r="F955">
            <v>9494196000192</v>
          </cell>
          <cell r="G955" t="str">
            <v>COMERCIAL JR CLAUDIO  MARIO LTDA</v>
          </cell>
          <cell r="H955" t="str">
            <v>B</v>
          </cell>
          <cell r="I955" t="str">
            <v>S</v>
          </cell>
          <cell r="J955">
            <v>270517</v>
          </cell>
          <cell r="K955">
            <v>44917</v>
          </cell>
          <cell r="L955" t="str">
            <v>26221209494196000192550010002705171037469545</v>
          </cell>
          <cell r="M955" t="str">
            <v>26 -  Pernambuco</v>
          </cell>
          <cell r="N955">
            <v>597.42999999999995</v>
          </cell>
        </row>
        <row r="956">
          <cell r="C956" t="str">
            <v>HOSPITAL MESTRE VITALINO</v>
          </cell>
          <cell r="E956" t="str">
            <v xml:space="preserve">3.9 - Material para Manutenção de Bens Imóveis </v>
          </cell>
          <cell r="F956">
            <v>9494196000192</v>
          </cell>
          <cell r="G956" t="str">
            <v>COMERCIAL JR CLAUDIO  MARIO LTDA</v>
          </cell>
          <cell r="H956" t="str">
            <v>B</v>
          </cell>
          <cell r="I956" t="str">
            <v>S</v>
          </cell>
          <cell r="J956">
            <v>270638</v>
          </cell>
          <cell r="K956">
            <v>44917</v>
          </cell>
          <cell r="L956" t="str">
            <v>26221209494196000192550010002706381037482881</v>
          </cell>
          <cell r="M956" t="str">
            <v>26 -  Pernambuco</v>
          </cell>
          <cell r="N956">
            <v>551.04</v>
          </cell>
        </row>
        <row r="957">
          <cell r="C957" t="str">
            <v>HOSPITAL MESTRE VITALINO</v>
          </cell>
          <cell r="E957" t="str">
            <v xml:space="preserve">3.9 - Material para Manutenção de Bens Imóveis </v>
          </cell>
          <cell r="F957">
            <v>9494196000192</v>
          </cell>
          <cell r="G957" t="str">
            <v>COMERCIAL JR CLAUDIO  MARIO LTDA</v>
          </cell>
          <cell r="H957" t="str">
            <v>B</v>
          </cell>
          <cell r="I957" t="str">
            <v>S</v>
          </cell>
          <cell r="J957">
            <v>270709</v>
          </cell>
          <cell r="K957">
            <v>44918</v>
          </cell>
          <cell r="L957" t="str">
            <v>26221209494196000192550010002707091037493208</v>
          </cell>
          <cell r="M957" t="str">
            <v>26 -  Pernambuco</v>
          </cell>
          <cell r="N957">
            <v>373.19</v>
          </cell>
        </row>
        <row r="958">
          <cell r="C958" t="str">
            <v>HOSPITAL MESTRE VITALINO</v>
          </cell>
          <cell r="E958" t="str">
            <v xml:space="preserve">3.9 - Material para Manutenção de Bens Imóveis </v>
          </cell>
          <cell r="F958">
            <v>8942443000103</v>
          </cell>
          <cell r="G958" t="str">
            <v>ELETRICA UNIVERSAL LTDA</v>
          </cell>
          <cell r="H958" t="str">
            <v>B</v>
          </cell>
          <cell r="I958" t="str">
            <v>S</v>
          </cell>
          <cell r="J958" t="str">
            <v>000.029.574</v>
          </cell>
          <cell r="K958">
            <v>44918</v>
          </cell>
          <cell r="L958" t="str">
            <v>26221208942443000103650010000295741377743677</v>
          </cell>
          <cell r="M958" t="str">
            <v>26 -  Pernambuco</v>
          </cell>
          <cell r="N958">
            <v>34</v>
          </cell>
        </row>
        <row r="959">
          <cell r="C959" t="str">
            <v>HOSPITAL MESTRE VITALINO</v>
          </cell>
          <cell r="E959" t="str">
            <v xml:space="preserve">3.9 - Material para Manutenção de Bens Imóveis </v>
          </cell>
          <cell r="F959">
            <v>1326290000201</v>
          </cell>
          <cell r="G959" t="str">
            <v>IVAN FERREIRA DOS SANTOS ME</v>
          </cell>
          <cell r="H959" t="str">
            <v>B</v>
          </cell>
          <cell r="I959" t="str">
            <v>S</v>
          </cell>
          <cell r="J959" t="str">
            <v>000.044.821</v>
          </cell>
          <cell r="K959">
            <v>44917</v>
          </cell>
          <cell r="L959" t="str">
            <v>26221201326290000201550010000448211129617999</v>
          </cell>
          <cell r="M959" t="str">
            <v>26 -  Pernambuco</v>
          </cell>
          <cell r="N959">
            <v>2679</v>
          </cell>
        </row>
        <row r="960">
          <cell r="C960" t="str">
            <v>HOSPITAL MESTRE VITALINO</v>
          </cell>
          <cell r="E960" t="str">
            <v xml:space="preserve">3.9 - Material para Manutenção de Bens Imóveis </v>
          </cell>
          <cell r="F960">
            <v>4752165000170</v>
          </cell>
          <cell r="G960" t="str">
            <v>LEMOS TELECOMUNICACOES LTDA</v>
          </cell>
          <cell r="H960" t="str">
            <v>B</v>
          </cell>
          <cell r="I960" t="str">
            <v>S</v>
          </cell>
          <cell r="J960">
            <v>95712</v>
          </cell>
          <cell r="K960">
            <v>44916</v>
          </cell>
          <cell r="L960" t="str">
            <v>26221204752165000170550010000957121003693039</v>
          </cell>
          <cell r="M960" t="str">
            <v>26 -  Pernambuco</v>
          </cell>
          <cell r="N960">
            <v>374.8</v>
          </cell>
        </row>
        <row r="961">
          <cell r="C961" t="str">
            <v>HOSPITAL MESTRE VITALINO</v>
          </cell>
          <cell r="E961" t="str">
            <v xml:space="preserve">3.9 - Material para Manutenção de Bens Imóveis </v>
          </cell>
          <cell r="F961">
            <v>11400397000125</v>
          </cell>
          <cell r="G961" t="str">
            <v>JOSE ERALDO DA SILVA  EPP</v>
          </cell>
          <cell r="H961" t="str">
            <v>B</v>
          </cell>
          <cell r="I961" t="str">
            <v>S</v>
          </cell>
          <cell r="J961">
            <v>4158</v>
          </cell>
          <cell r="K961">
            <v>44922</v>
          </cell>
          <cell r="L961" t="str">
            <v>26221211400397000125550020000041581201529323</v>
          </cell>
          <cell r="M961" t="str">
            <v>26 -  Pernambuco</v>
          </cell>
          <cell r="N961">
            <v>330</v>
          </cell>
        </row>
        <row r="962">
          <cell r="C962" t="str">
            <v>HOSPITAL MESTRE VITALINO</v>
          </cell>
          <cell r="E962" t="str">
            <v xml:space="preserve">3.9 - Material para Manutenção de Bens Imóveis </v>
          </cell>
          <cell r="F962">
            <v>10483586000146</v>
          </cell>
          <cell r="G962" t="str">
            <v>PERFIL COMERCIO DE FORROS E DIVISORIAS L</v>
          </cell>
          <cell r="H962" t="str">
            <v>B</v>
          </cell>
          <cell r="I962" t="str">
            <v>S</v>
          </cell>
          <cell r="J962">
            <v>4233</v>
          </cell>
          <cell r="K962">
            <v>44922</v>
          </cell>
          <cell r="L962" t="str">
            <v>26221210483586000146550040000042331333549617</v>
          </cell>
          <cell r="M962" t="str">
            <v>26 -  Pernambuco</v>
          </cell>
          <cell r="N962">
            <v>674</v>
          </cell>
        </row>
        <row r="963">
          <cell r="C963" t="str">
            <v>HOSPITAL MESTRE VITALINO</v>
          </cell>
          <cell r="E963" t="str">
            <v xml:space="preserve">3.9 - Material para Manutenção de Bens Imóveis </v>
          </cell>
          <cell r="F963">
            <v>9494196000192</v>
          </cell>
          <cell r="G963" t="str">
            <v>COMERCIAL JR CLAUDIO  MARIO LTDA</v>
          </cell>
          <cell r="H963" t="str">
            <v>B</v>
          </cell>
          <cell r="I963" t="str">
            <v>S</v>
          </cell>
          <cell r="J963">
            <v>271127</v>
          </cell>
          <cell r="K963">
            <v>44923</v>
          </cell>
          <cell r="L963" t="str">
            <v>26221209494196000192550010002711271037546433</v>
          </cell>
          <cell r="M963" t="str">
            <v>26 -  Pernambuco</v>
          </cell>
          <cell r="N963">
            <v>499.3</v>
          </cell>
        </row>
        <row r="964">
          <cell r="C964" t="str">
            <v>HOSPITAL MESTRE VITALINO</v>
          </cell>
          <cell r="E964" t="str">
            <v xml:space="preserve">3.9 - Material para Manutenção de Bens Imóveis </v>
          </cell>
          <cell r="F964">
            <v>9494196000192</v>
          </cell>
          <cell r="G964" t="str">
            <v>COMERCIAL JR CLAUDIO  MARIO LTDA</v>
          </cell>
          <cell r="H964" t="str">
            <v>B</v>
          </cell>
          <cell r="I964" t="str">
            <v>S</v>
          </cell>
          <cell r="J964">
            <v>270946</v>
          </cell>
          <cell r="K964">
            <v>44922</v>
          </cell>
          <cell r="L964" t="str">
            <v>26221209494196000192550010002709461037525864</v>
          </cell>
          <cell r="M964" t="str">
            <v>26 -  Pernambuco</v>
          </cell>
          <cell r="N964">
            <v>400.98</v>
          </cell>
        </row>
        <row r="965">
          <cell r="C965" t="str">
            <v>HOSPITAL MESTRE VITALINO</v>
          </cell>
          <cell r="E965" t="str">
            <v xml:space="preserve">3.9 - Material para Manutenção de Bens Imóveis </v>
          </cell>
          <cell r="F965">
            <v>9494196000192</v>
          </cell>
          <cell r="G965" t="str">
            <v>COMERCIAL JR CLAUDIO  MARIO LTDA</v>
          </cell>
          <cell r="H965" t="str">
            <v>B</v>
          </cell>
          <cell r="I965" t="str">
            <v>S</v>
          </cell>
          <cell r="J965">
            <v>270916</v>
          </cell>
          <cell r="K965">
            <v>44921</v>
          </cell>
          <cell r="L965" t="str">
            <v>26221209494196000192550010002709161037522467</v>
          </cell>
          <cell r="M965" t="str">
            <v>26 -  Pernambuco</v>
          </cell>
          <cell r="N965">
            <v>193.85</v>
          </cell>
        </row>
        <row r="966">
          <cell r="C966" t="str">
            <v>HOSPITAL MESTRE VITALINO</v>
          </cell>
          <cell r="E966" t="str">
            <v xml:space="preserve">3.9 - Material para Manutenção de Bens Imóveis </v>
          </cell>
          <cell r="F966">
            <v>9494196000192</v>
          </cell>
          <cell r="G966" t="str">
            <v>COMERCIAL JR CLAUDIO  MARIO LTDA</v>
          </cell>
          <cell r="H966" t="str">
            <v>B</v>
          </cell>
          <cell r="I966" t="str">
            <v>S</v>
          </cell>
          <cell r="J966">
            <v>270917</v>
          </cell>
          <cell r="K966">
            <v>44921</v>
          </cell>
          <cell r="L966" t="str">
            <v>26221209494196000192550010002709171037522502</v>
          </cell>
          <cell r="M966" t="str">
            <v>26 -  Pernambuco</v>
          </cell>
          <cell r="N966">
            <v>422.91</v>
          </cell>
        </row>
        <row r="967">
          <cell r="C967" t="str">
            <v>HOSPITAL MESTRE VITALINO</v>
          </cell>
          <cell r="E967" t="str">
            <v xml:space="preserve">3.9 - Material para Manutenção de Bens Imóveis </v>
          </cell>
          <cell r="F967">
            <v>12332754000128</v>
          </cell>
          <cell r="G967" t="str">
            <v>PAULO WAGNER SAMPAIO DA SILVA</v>
          </cell>
          <cell r="H967" t="str">
            <v>B</v>
          </cell>
          <cell r="I967" t="str">
            <v>S</v>
          </cell>
          <cell r="J967">
            <v>108</v>
          </cell>
          <cell r="K967">
            <v>44923</v>
          </cell>
          <cell r="L967" t="str">
            <v>26221212332754000128550010000001081100008010</v>
          </cell>
          <cell r="M967" t="str">
            <v>26 -  Pernambuco</v>
          </cell>
          <cell r="N967">
            <v>660</v>
          </cell>
        </row>
        <row r="968">
          <cell r="C968" t="str">
            <v>HOSPITAL MESTRE VITALINO</v>
          </cell>
          <cell r="E968" t="str">
            <v xml:space="preserve">3.9 - Material para Manutenção de Bens Imóveis </v>
          </cell>
          <cell r="F968">
            <v>70082664000718</v>
          </cell>
          <cell r="G968" t="str">
            <v>JCL LAJES E MATERIAIS P CONS LTDA</v>
          </cell>
          <cell r="H968" t="str">
            <v>B</v>
          </cell>
          <cell r="I968" t="str">
            <v>S</v>
          </cell>
          <cell r="J968">
            <v>32436</v>
          </cell>
          <cell r="K968">
            <v>44923</v>
          </cell>
          <cell r="L968" t="str">
            <v>26221270082664000718550010000324361087704551</v>
          </cell>
          <cell r="M968" t="str">
            <v>26 -  Pernambuco</v>
          </cell>
          <cell r="N968">
            <v>44.7</v>
          </cell>
        </row>
        <row r="969">
          <cell r="C969" t="str">
            <v>HOSPITAL MESTRE VITALINO</v>
          </cell>
          <cell r="E969" t="str">
            <v xml:space="preserve">3.9 - Material para Manutenção de Bens Imóveis </v>
          </cell>
          <cell r="F969">
            <v>9494196000192</v>
          </cell>
          <cell r="G969" t="str">
            <v>COMERCIAL JR CLAUDIO  MARIO LTDA</v>
          </cell>
          <cell r="H969" t="str">
            <v>B</v>
          </cell>
          <cell r="I969" t="str">
            <v>S</v>
          </cell>
          <cell r="J969">
            <v>271239</v>
          </cell>
          <cell r="K969">
            <v>44924</v>
          </cell>
          <cell r="L969" t="str">
            <v>26221209494196000192550010002712391037559604</v>
          </cell>
          <cell r="M969" t="str">
            <v>26 -  Pernambuco</v>
          </cell>
          <cell r="N969">
            <v>358.4</v>
          </cell>
        </row>
        <row r="970">
          <cell r="C970" t="str">
            <v>HOSPITAL MESTRE VITALINO</v>
          </cell>
          <cell r="E970" t="str">
            <v xml:space="preserve">3.9 - Material para Manutenção de Bens Imóveis </v>
          </cell>
          <cell r="F970">
            <v>9494196000192</v>
          </cell>
          <cell r="G970" t="str">
            <v>COMERCIAL JR CLAUDIO  MARIO LTDA</v>
          </cell>
          <cell r="H970" t="str">
            <v>B</v>
          </cell>
          <cell r="I970" t="str">
            <v>S</v>
          </cell>
          <cell r="J970">
            <v>271240</v>
          </cell>
          <cell r="K970">
            <v>44924</v>
          </cell>
          <cell r="L970" t="str">
            <v>26221209494196000192550010002712401037559680</v>
          </cell>
          <cell r="M970" t="str">
            <v>26 -  Pernambuco</v>
          </cell>
          <cell r="N970">
            <v>395.32</v>
          </cell>
        </row>
        <row r="971">
          <cell r="C971" t="str">
            <v>HOSPITAL MESTRE VITALINO</v>
          </cell>
          <cell r="E971" t="str">
            <v xml:space="preserve">3.9 - Material para Manutenção de Bens Imóveis </v>
          </cell>
          <cell r="F971">
            <v>9494196000192</v>
          </cell>
          <cell r="G971" t="str">
            <v>COMERCIAL JR CLAUDIO  MARIO LTDA</v>
          </cell>
          <cell r="H971" t="str">
            <v>B</v>
          </cell>
          <cell r="I971" t="str">
            <v>S</v>
          </cell>
          <cell r="J971">
            <v>271315</v>
          </cell>
          <cell r="K971">
            <v>44924</v>
          </cell>
          <cell r="L971" t="str">
            <v>26221209494196000192550010002713151037567635</v>
          </cell>
          <cell r="M971" t="str">
            <v>26 -  Pernambuco</v>
          </cell>
          <cell r="N971">
            <v>305.04000000000002</v>
          </cell>
        </row>
        <row r="972">
          <cell r="C972" t="str">
            <v>HOSPITAL MESTRE VITALINO</v>
          </cell>
          <cell r="E972" t="str">
            <v xml:space="preserve">3.9 - Material para Manutenção de Bens Imóveis </v>
          </cell>
          <cell r="F972">
            <v>8810012000193</v>
          </cell>
          <cell r="G972" t="str">
            <v>COMERCIAL CARDOSO LTDA ME</v>
          </cell>
          <cell r="H972" t="str">
            <v>B</v>
          </cell>
          <cell r="I972" t="str">
            <v>S</v>
          </cell>
          <cell r="J972" t="str">
            <v>000.003.868</v>
          </cell>
          <cell r="K972">
            <v>44925</v>
          </cell>
          <cell r="L972" t="str">
            <v>26221208810012000193550010000038681248606900</v>
          </cell>
          <cell r="M972" t="str">
            <v>26 -  Pernambuco</v>
          </cell>
          <cell r="N972">
            <v>740</v>
          </cell>
        </row>
        <row r="973">
          <cell r="C973" t="str">
            <v>HOSPITAL MESTRE VITALINO</v>
          </cell>
          <cell r="E973" t="str">
            <v xml:space="preserve">3.9 - Material para Manutenção de Bens Imóveis </v>
          </cell>
          <cell r="F973">
            <v>11549698000115</v>
          </cell>
          <cell r="G973" t="str">
            <v>CENCOMAL CENTRO COM DE MADEIRAS LTDA</v>
          </cell>
          <cell r="H973" t="str">
            <v>B</v>
          </cell>
          <cell r="I973" t="str">
            <v>S</v>
          </cell>
          <cell r="J973">
            <v>18665</v>
          </cell>
          <cell r="K973">
            <v>44925</v>
          </cell>
          <cell r="L973" t="str">
            <v>26221211549698000115550010000186651477544472</v>
          </cell>
          <cell r="M973" t="str">
            <v>26 -  Pernambuco</v>
          </cell>
          <cell r="N973">
            <v>190</v>
          </cell>
        </row>
        <row r="974">
          <cell r="C974" t="str">
            <v>HOSPITAL MESTRE VITALINO</v>
          </cell>
          <cell r="E974" t="str">
            <v xml:space="preserve">3.9 - Material para Manutenção de Bens Imóveis </v>
          </cell>
          <cell r="F974" t="str">
            <v>01.754.239/0004-62</v>
          </cell>
          <cell r="G974" t="str">
            <v>THERMOFRIO REFRIGERACAO LTDA</v>
          </cell>
          <cell r="H974" t="str">
            <v>B</v>
          </cell>
          <cell r="I974" t="str">
            <v>S</v>
          </cell>
          <cell r="J974" t="str">
            <v>000.003.892</v>
          </cell>
          <cell r="K974">
            <v>44925</v>
          </cell>
          <cell r="L974" t="str">
            <v>26221230324030000114550010000038921000163212</v>
          </cell>
          <cell r="M974" t="str">
            <v>26 -  Pernambuco</v>
          </cell>
          <cell r="N974">
            <v>40</v>
          </cell>
        </row>
        <row r="975">
          <cell r="C975" t="str">
            <v>HOSPITAL MESTRE VITALINO</v>
          </cell>
          <cell r="E975" t="str">
            <v xml:space="preserve">3.9 - Material para Manutenção de Bens Imóveis </v>
          </cell>
          <cell r="F975" t="str">
            <v>27.700.153/0001-06</v>
          </cell>
          <cell r="G975" t="str">
            <v>SANTANA  SANTOS MATERIAIS ELETRICOS LTDA</v>
          </cell>
          <cell r="H975" t="str">
            <v>B</v>
          </cell>
          <cell r="I975" t="str">
            <v>S</v>
          </cell>
          <cell r="J975" t="str">
            <v>000.041.045</v>
          </cell>
          <cell r="K975">
            <v>44897</v>
          </cell>
          <cell r="L975" t="str">
            <v>26221227700153000106550010000410451046403272</v>
          </cell>
          <cell r="M975" t="str">
            <v>26 -  Pernambuco</v>
          </cell>
          <cell r="N975">
            <v>67</v>
          </cell>
        </row>
        <row r="976">
          <cell r="C976" t="str">
            <v>HOSPITAL MESTRE VITALINO</v>
          </cell>
          <cell r="E976" t="str">
            <v xml:space="preserve">3.9 - Material para Manutenção de Bens Imóveis </v>
          </cell>
          <cell r="F976" t="str">
            <v>10.731.605/0001-06</v>
          </cell>
          <cell r="G976" t="str">
            <v>ELETRONICA CENTRAL CARUARU LTDA</v>
          </cell>
          <cell r="H976" t="str">
            <v>B</v>
          </cell>
          <cell r="I976" t="str">
            <v>S</v>
          </cell>
          <cell r="J976">
            <v>199584</v>
          </cell>
          <cell r="K976">
            <v>44900</v>
          </cell>
          <cell r="L976" t="str">
            <v>26221210831605000106650010001995841670109121</v>
          </cell>
          <cell r="M976" t="str">
            <v>26 -  Pernambuco</v>
          </cell>
          <cell r="N976">
            <v>6</v>
          </cell>
        </row>
        <row r="977">
          <cell r="C977" t="str">
            <v>HOSPITAL MESTRE VITALINO</v>
          </cell>
          <cell r="E977" t="str">
            <v xml:space="preserve">3.9 - Material para Manutenção de Bens Imóveis </v>
          </cell>
          <cell r="F977">
            <v>14951481000125</v>
          </cell>
          <cell r="G977" t="str">
            <v>BM COMERCIO E SERVICOS DE EQUIP MED</v>
          </cell>
          <cell r="H977" t="str">
            <v>B</v>
          </cell>
          <cell r="I977" t="str">
            <v>S</v>
          </cell>
          <cell r="J977" t="str">
            <v>000.000.961</v>
          </cell>
          <cell r="K977">
            <v>44896</v>
          </cell>
          <cell r="L977" t="str">
            <v>26221214951481000125550010000009611000007596</v>
          </cell>
          <cell r="M977" t="str">
            <v>26 -  Pernambuco</v>
          </cell>
          <cell r="N977">
            <v>1620</v>
          </cell>
        </row>
        <row r="978">
          <cell r="C978" t="str">
            <v>HOSPITAL MESTRE VITALINO</v>
          </cell>
          <cell r="E978" t="str">
            <v xml:space="preserve">3.9 - Material para Manutenção de Bens Imóveis </v>
          </cell>
          <cell r="F978">
            <v>8942443000103</v>
          </cell>
          <cell r="G978" t="str">
            <v>ELETRICA UNIVERSAL LTDA</v>
          </cell>
          <cell r="H978" t="str">
            <v>B</v>
          </cell>
          <cell r="I978" t="str">
            <v>S</v>
          </cell>
          <cell r="J978" t="str">
            <v>000.029.282</v>
          </cell>
          <cell r="K978">
            <v>44907</v>
          </cell>
          <cell r="L978" t="str">
            <v>26221208942443000103650010000292821084027744</v>
          </cell>
          <cell r="M978" t="str">
            <v>26 -  Pernambuco</v>
          </cell>
          <cell r="N978">
            <v>15</v>
          </cell>
        </row>
        <row r="979">
          <cell r="C979" t="str">
            <v>HOSPITAL MESTRE VITALINO</v>
          </cell>
          <cell r="E979" t="str">
            <v xml:space="preserve">3.9 - Material para Manutenção de Bens Imóveis </v>
          </cell>
          <cell r="F979" t="str">
            <v>06.201.314/0001-39</v>
          </cell>
          <cell r="G979" t="str">
            <v>CAMEL CARUARU MATERIAIS ELETRI</v>
          </cell>
          <cell r="H979" t="str">
            <v>B</v>
          </cell>
          <cell r="I979" t="str">
            <v>S</v>
          </cell>
          <cell r="J979" t="str">
            <v>000.110.569</v>
          </cell>
          <cell r="K979">
            <v>44909</v>
          </cell>
          <cell r="L979" t="str">
            <v>26221206201314000139550010001105691502451160</v>
          </cell>
          <cell r="M979" t="str">
            <v>26 -  Pernambuco</v>
          </cell>
          <cell r="N979">
            <v>158.15</v>
          </cell>
        </row>
        <row r="980">
          <cell r="C980" t="str">
            <v>HOSPITAL MESTRE VITALINO</v>
          </cell>
          <cell r="E980" t="str">
            <v xml:space="preserve">3.9 - Material para Manutenção de Bens Imóveis </v>
          </cell>
          <cell r="F980">
            <v>10731605000106</v>
          </cell>
          <cell r="G980" t="str">
            <v>ELETRONICA CENTRAL CARUARU LTDA</v>
          </cell>
          <cell r="H980" t="str">
            <v>B</v>
          </cell>
          <cell r="I980" t="str">
            <v>S</v>
          </cell>
          <cell r="J980" t="str">
            <v>000.012.053</v>
          </cell>
          <cell r="K980">
            <v>44909</v>
          </cell>
          <cell r="L980" t="str">
            <v>26221210731605000106550010000120531177971024</v>
          </cell>
          <cell r="M980" t="str">
            <v>26 -  Pernambuco</v>
          </cell>
          <cell r="N980">
            <v>3</v>
          </cell>
        </row>
        <row r="981">
          <cell r="C981" t="str">
            <v>HOSPITAL MESTRE VITALINO</v>
          </cell>
          <cell r="E981" t="str">
            <v xml:space="preserve">3.9 - Material para Manutenção de Bens Imóveis </v>
          </cell>
          <cell r="F981">
            <v>24348443000136</v>
          </cell>
          <cell r="G981" t="str">
            <v>FRANCRIS LIVRARIA E PAPELARIA LTDA</v>
          </cell>
          <cell r="H981" t="str">
            <v>B</v>
          </cell>
          <cell r="I981" t="str">
            <v>S</v>
          </cell>
          <cell r="J981" t="str">
            <v>000.016.966</v>
          </cell>
          <cell r="K981">
            <v>44908</v>
          </cell>
          <cell r="L981" t="str">
            <v>26221224348443000136550010000169661619723646</v>
          </cell>
          <cell r="M981" t="str">
            <v>26 -  Pernambuco</v>
          </cell>
          <cell r="N981">
            <v>281</v>
          </cell>
        </row>
        <row r="982">
          <cell r="C982" t="str">
            <v>HOSPITAL MESTRE VITALINO</v>
          </cell>
          <cell r="E982" t="str">
            <v xml:space="preserve">3.9 - Material para Manutenção de Bens Imóveis </v>
          </cell>
          <cell r="F982" t="str">
            <v>08.763.600/0001-13</v>
          </cell>
          <cell r="G982" t="str">
            <v>JOSE ANTONIO OMENA VARIEDADES</v>
          </cell>
          <cell r="H982" t="str">
            <v>B</v>
          </cell>
          <cell r="I982" t="str">
            <v>S</v>
          </cell>
          <cell r="J982" t="str">
            <v>000.002.202</v>
          </cell>
          <cell r="K982">
            <v>44909</v>
          </cell>
          <cell r="L982" t="str">
            <v>26221208763600000113550010000022021000025610</v>
          </cell>
          <cell r="M982" t="str">
            <v>26 -  Pernambuco</v>
          </cell>
          <cell r="N982">
            <v>88</v>
          </cell>
        </row>
        <row r="983">
          <cell r="C983" t="str">
            <v>HOSPITAL MESTRE VITALINO</v>
          </cell>
          <cell r="E983" t="str">
            <v xml:space="preserve">3.9 - Material para Manutenção de Bens Imóveis </v>
          </cell>
          <cell r="F983">
            <v>16432670000117</v>
          </cell>
          <cell r="G983" t="str">
            <v>M E M COMERCIO E DISTRIBUIDORA LTDA ME</v>
          </cell>
          <cell r="H983" t="str">
            <v>B</v>
          </cell>
          <cell r="I983" t="str">
            <v>S</v>
          </cell>
          <cell r="J983">
            <v>22476</v>
          </cell>
          <cell r="K983">
            <v>44909</v>
          </cell>
          <cell r="L983" t="str">
            <v>26221216432670000117550010000224761964550839</v>
          </cell>
          <cell r="M983" t="str">
            <v>26 -  Pernambuco</v>
          </cell>
          <cell r="N983">
            <v>192</v>
          </cell>
        </row>
        <row r="984">
          <cell r="C984" t="str">
            <v>HOSPITAL MESTRE VITALINO</v>
          </cell>
          <cell r="E984" t="str">
            <v xml:space="preserve">3.9 - Material para Manutenção de Bens Imóveis </v>
          </cell>
          <cell r="F984" t="str">
            <v>30.324.030/0001-14</v>
          </cell>
          <cell r="G984" t="str">
            <v>THERMOFRIO REFRIGERACAO LTDA</v>
          </cell>
          <cell r="H984" t="str">
            <v>B</v>
          </cell>
          <cell r="I984" t="str">
            <v>S</v>
          </cell>
          <cell r="J984" t="str">
            <v>000.003.826</v>
          </cell>
          <cell r="K984">
            <v>44911</v>
          </cell>
          <cell r="L984" t="str">
            <v>26221230324030000114550010000038261000159732</v>
          </cell>
          <cell r="M984" t="str">
            <v>26 -  Pernambuco</v>
          </cell>
          <cell r="N984">
            <v>120</v>
          </cell>
        </row>
        <row r="985">
          <cell r="C985" t="str">
            <v>HOSPITAL MESTRE VITALINO</v>
          </cell>
          <cell r="E985" t="str">
            <v xml:space="preserve">3.9 - Material para Manutenção de Bens Imóveis </v>
          </cell>
          <cell r="F985">
            <v>11999737000186</v>
          </cell>
          <cell r="G985" t="str">
            <v>VASCOFEL VASCONCELOS FERRAGENS</v>
          </cell>
          <cell r="H985" t="str">
            <v>B</v>
          </cell>
          <cell r="I985" t="str">
            <v>S</v>
          </cell>
          <cell r="J985">
            <v>40712</v>
          </cell>
          <cell r="K985">
            <v>44914</v>
          </cell>
          <cell r="L985" t="str">
            <v>26221211999737000186550010000407121322172287</v>
          </cell>
          <cell r="M985" t="str">
            <v>26 -  Pernambuco</v>
          </cell>
          <cell r="N985">
            <v>158.35</v>
          </cell>
        </row>
        <row r="986">
          <cell r="C986" t="str">
            <v>HOSPITAL MESTRE VITALINO</v>
          </cell>
          <cell r="E986" t="str">
            <v xml:space="preserve">3.9 - Material para Manutenção de Bens Imóveis </v>
          </cell>
          <cell r="F986">
            <v>9494196000192</v>
          </cell>
          <cell r="G986" t="str">
            <v>COMERCIAL JR CLAUDIO  MARIO LTDA</v>
          </cell>
          <cell r="H986" t="str">
            <v>B</v>
          </cell>
          <cell r="I986" t="str">
            <v>S</v>
          </cell>
          <cell r="J986">
            <v>270162</v>
          </cell>
          <cell r="K986">
            <v>44914</v>
          </cell>
          <cell r="L986" t="str">
            <v>26221209494196000192550010002701621037429407</v>
          </cell>
          <cell r="M986" t="str">
            <v>26 -  Pernambuco</v>
          </cell>
          <cell r="N986">
            <v>128.74</v>
          </cell>
        </row>
        <row r="987">
          <cell r="C987" t="str">
            <v>HOSPITAL MESTRE VITALINO</v>
          </cell>
          <cell r="E987" t="str">
            <v xml:space="preserve">3.9 - Material para Manutenção de Bens Imóveis </v>
          </cell>
          <cell r="F987">
            <v>70082664000718</v>
          </cell>
          <cell r="G987" t="str">
            <v>JCL LAJES E MATERIAIS P CONS LTDA</v>
          </cell>
          <cell r="H987" t="str">
            <v>B</v>
          </cell>
          <cell r="I987" t="str">
            <v>S</v>
          </cell>
          <cell r="J987">
            <v>32295</v>
          </cell>
          <cell r="K987">
            <v>44917</v>
          </cell>
          <cell r="L987" t="str">
            <v>26221270082664000718550010000322951087524278</v>
          </cell>
          <cell r="M987" t="str">
            <v>26 -  Pernambuco</v>
          </cell>
          <cell r="N987">
            <v>470</v>
          </cell>
        </row>
        <row r="988">
          <cell r="C988" t="str">
            <v>HOSPITAL MESTRE VITALINO</v>
          </cell>
          <cell r="E988" t="str">
            <v xml:space="preserve">3.9 - Material para Manutenção de Bens Imóveis </v>
          </cell>
          <cell r="F988">
            <v>10731605000106</v>
          </cell>
          <cell r="G988" t="str">
            <v>ELETRONICA CENTRAL CARUARU LTDA</v>
          </cell>
          <cell r="H988" t="str">
            <v>B</v>
          </cell>
          <cell r="I988" t="str">
            <v>S</v>
          </cell>
          <cell r="J988" t="str">
            <v>000.012.082</v>
          </cell>
          <cell r="K988">
            <v>44918</v>
          </cell>
          <cell r="L988" t="str">
            <v>26221210731605000106550010000120821338214981</v>
          </cell>
          <cell r="M988" t="str">
            <v>26 -  Pernambuco</v>
          </cell>
          <cell r="N988">
            <v>390</v>
          </cell>
        </row>
        <row r="989">
          <cell r="C989" t="str">
            <v>HOSPITAL MESTRE VITALINO</v>
          </cell>
          <cell r="E989" t="str">
            <v xml:space="preserve">3.9 - Material para Manutenção de Bens Imóveis </v>
          </cell>
          <cell r="F989">
            <v>8942443000103</v>
          </cell>
          <cell r="G989" t="str">
            <v>ELETRICA UNIVERSAL LTDA</v>
          </cell>
          <cell r="H989" t="str">
            <v>B</v>
          </cell>
          <cell r="I989" t="str">
            <v>S</v>
          </cell>
          <cell r="J989" t="str">
            <v>000.029.573</v>
          </cell>
          <cell r="K989">
            <v>44918</v>
          </cell>
          <cell r="L989" t="str">
            <v>26221208912443000103650010000295731474800160</v>
          </cell>
          <cell r="M989" t="str">
            <v>26 -  Pernambuco</v>
          </cell>
          <cell r="N989">
            <v>72</v>
          </cell>
        </row>
        <row r="990">
          <cell r="C990" t="str">
            <v>HOSPITAL MESTRE VITALINO</v>
          </cell>
          <cell r="E990" t="str">
            <v xml:space="preserve">3.9 - Material para Manutenção de Bens Imóveis </v>
          </cell>
          <cell r="F990">
            <v>10731605000106</v>
          </cell>
          <cell r="G990" t="str">
            <v>ELETRONICA CENTRAL CARUARU LTDA</v>
          </cell>
          <cell r="H990" t="str">
            <v>B</v>
          </cell>
          <cell r="I990" t="str">
            <v>S</v>
          </cell>
          <cell r="J990" t="str">
            <v>000.012.087</v>
          </cell>
          <cell r="K990">
            <v>44921</v>
          </cell>
          <cell r="L990" t="str">
            <v>26221210731605000106550010000120871788291690</v>
          </cell>
          <cell r="M990" t="str">
            <v>26 -  Pernambuco</v>
          </cell>
          <cell r="N990">
            <v>240</v>
          </cell>
        </row>
        <row r="991">
          <cell r="C991" t="str">
            <v>HOSPITAL MESTRE VITALINO</v>
          </cell>
          <cell r="E991" t="str">
            <v xml:space="preserve">3.9 - Material para Manutenção de Bens Imóveis </v>
          </cell>
          <cell r="F991">
            <v>8942443000103</v>
          </cell>
          <cell r="G991" t="str">
            <v>ELETRICA UNIVERSAL LTDA</v>
          </cell>
          <cell r="H991" t="str">
            <v>B</v>
          </cell>
          <cell r="I991" t="str">
            <v>S</v>
          </cell>
          <cell r="J991" t="str">
            <v>000.029.628</v>
          </cell>
          <cell r="K991">
            <v>44921</v>
          </cell>
          <cell r="L991" t="str">
            <v>26221208942443000103650010000296281914330913</v>
          </cell>
          <cell r="M991" t="str">
            <v>26 -  Pernambuco</v>
          </cell>
          <cell r="N991">
            <v>80</v>
          </cell>
        </row>
        <row r="992">
          <cell r="C992" t="str">
            <v>HOSPITAL MESTRE VITALINO</v>
          </cell>
          <cell r="E992" t="str">
            <v xml:space="preserve">3.9 - Material para Manutenção de Bens Imóveis </v>
          </cell>
          <cell r="F992">
            <v>10948651000161</v>
          </cell>
          <cell r="G992" t="str">
            <v>SPRINGER CARRIER LTDA</v>
          </cell>
          <cell r="H992" t="str">
            <v>B</v>
          </cell>
          <cell r="I992" t="str">
            <v>S</v>
          </cell>
          <cell r="J992">
            <v>739091</v>
          </cell>
          <cell r="K992">
            <v>44914</v>
          </cell>
          <cell r="L992" t="str">
            <v>43221210948651000161550010007390911208083024</v>
          </cell>
          <cell r="M992" t="str">
            <v>43 -  Rio Grande do Sul</v>
          </cell>
          <cell r="N992">
            <v>9999.99</v>
          </cell>
        </row>
        <row r="993">
          <cell r="C993" t="str">
            <v>HOSPITAL MESTRE VITALINO</v>
          </cell>
          <cell r="E993" t="str">
            <v xml:space="preserve">3.9 - Material para Manutenção de Bens Imóveis </v>
          </cell>
          <cell r="F993">
            <v>4752165000170</v>
          </cell>
          <cell r="G993" t="str">
            <v>LEMOS TELECOMUNICACOES LTDA</v>
          </cell>
          <cell r="H993" t="str">
            <v>B</v>
          </cell>
          <cell r="I993" t="str">
            <v>S</v>
          </cell>
          <cell r="J993">
            <v>95712</v>
          </cell>
          <cell r="K993">
            <v>44916</v>
          </cell>
          <cell r="L993" t="str">
            <v>26221204752165000170550010000957121003693039</v>
          </cell>
          <cell r="M993" t="str">
            <v>26 -  Pernambuco</v>
          </cell>
          <cell r="N993">
            <v>556.65</v>
          </cell>
        </row>
        <row r="994">
          <cell r="C994" t="str">
            <v>HOSPITAL MESTRE VITALINO</v>
          </cell>
          <cell r="E994" t="str">
            <v xml:space="preserve">3.9 - Material para Manutenção de Bens Imóveis </v>
          </cell>
          <cell r="F994">
            <v>9494196000192</v>
          </cell>
          <cell r="G994" t="str">
            <v>COMERCIAL JR CLAUDIO  MARIO LTDA</v>
          </cell>
          <cell r="H994" t="str">
            <v>B</v>
          </cell>
          <cell r="I994" t="str">
            <v>S</v>
          </cell>
          <cell r="J994">
            <v>271315</v>
          </cell>
          <cell r="K994">
            <v>44924</v>
          </cell>
          <cell r="L994" t="str">
            <v>26221209494196000192550010002713151037567635</v>
          </cell>
          <cell r="M994" t="str">
            <v>26 -  Pernambuco</v>
          </cell>
          <cell r="N994">
            <v>115.66</v>
          </cell>
        </row>
        <row r="995">
          <cell r="C995" t="str">
            <v>HOSPITAL MESTRE VITALINO</v>
          </cell>
          <cell r="E995" t="str">
            <v xml:space="preserve">3.9 - Material para Manutenção de Bens Imóveis </v>
          </cell>
          <cell r="F995">
            <v>8942443000103</v>
          </cell>
          <cell r="G995" t="str">
            <v>ELETRICA UNIVERSAL LTDA</v>
          </cell>
          <cell r="H995" t="str">
            <v>B</v>
          </cell>
          <cell r="I995" t="str">
            <v>S</v>
          </cell>
          <cell r="J995" t="str">
            <v>000.029.752</v>
          </cell>
          <cell r="K995">
            <v>44925</v>
          </cell>
          <cell r="L995" t="str">
            <v>26221208912443000103650010000297521559451063</v>
          </cell>
          <cell r="M995" t="str">
            <v>26 -  Pernambuco</v>
          </cell>
          <cell r="N995">
            <v>40.5</v>
          </cell>
        </row>
        <row r="996">
          <cell r="C996" t="str">
            <v>HOSPITAL MESTRE VITALINO</v>
          </cell>
          <cell r="E996" t="str">
            <v xml:space="preserve">3.9 - Material para Manutenção de Bens Imóveis </v>
          </cell>
          <cell r="F996">
            <v>70082664000718</v>
          </cell>
          <cell r="G996" t="str">
            <v>JCL LAJES E MATERIAIS P CONS LTDA</v>
          </cell>
          <cell r="H996" t="str">
            <v>B</v>
          </cell>
          <cell r="I996" t="str">
            <v>S</v>
          </cell>
          <cell r="J996">
            <v>32498</v>
          </cell>
          <cell r="K996">
            <v>44925</v>
          </cell>
          <cell r="L996" t="str">
            <v>26221270082664000718550010000324981087776350</v>
          </cell>
          <cell r="M996" t="str">
            <v>26 -  Pernambuco</v>
          </cell>
          <cell r="N996">
            <v>266.60000000000002</v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C1000" t="str">
            <v>HOSPITAL MESTRE VITALINO</v>
          </cell>
          <cell r="E1000" t="str">
            <v xml:space="preserve">3.10 - Material para Manutenção de Bens Móveis </v>
          </cell>
          <cell r="F1000">
            <v>4752165000170</v>
          </cell>
          <cell r="G1000" t="str">
            <v>LEMOS TELECOMUNICACOES LTDA</v>
          </cell>
          <cell r="H1000" t="str">
            <v>B</v>
          </cell>
          <cell r="I1000" t="str">
            <v>S</v>
          </cell>
          <cell r="J1000">
            <v>95712</v>
          </cell>
          <cell r="K1000">
            <v>44916</v>
          </cell>
          <cell r="L1000" t="str">
            <v>26221204752165000170550010000957121003693039</v>
          </cell>
          <cell r="M1000" t="str">
            <v>26 -  Pernambuco</v>
          </cell>
          <cell r="N1000">
            <v>6289.34</v>
          </cell>
        </row>
        <row r="1001">
          <cell r="C1001" t="str">
            <v>HOSPITAL MESTRE VITALINO</v>
          </cell>
          <cell r="E1001" t="str">
            <v xml:space="preserve">3.10 - Material para Manutenção de Bens Móveis </v>
          </cell>
          <cell r="F1001">
            <v>24073694000155</v>
          </cell>
          <cell r="G1001" t="str">
            <v>NAGEM CIL COMERCIO DE INFORMATICA LTDA</v>
          </cell>
          <cell r="H1001" t="str">
            <v>B</v>
          </cell>
          <cell r="I1001" t="str">
            <v>S</v>
          </cell>
          <cell r="J1001" t="str">
            <v>000.885.920</v>
          </cell>
          <cell r="K1001">
            <v>44910</v>
          </cell>
          <cell r="L1001" t="str">
            <v>26221224073694000155550010008859201002219923</v>
          </cell>
          <cell r="M1001" t="str">
            <v>26 -  Pernambuco</v>
          </cell>
          <cell r="N1001">
            <v>503.28</v>
          </cell>
        </row>
        <row r="1002">
          <cell r="C1002" t="str">
            <v>HOSPITAL MESTRE VITALINO</v>
          </cell>
          <cell r="E1002" t="str">
            <v xml:space="preserve">3.10 - Material para Manutenção de Bens Móveis </v>
          </cell>
          <cell r="F1002">
            <v>18617596000139</v>
          </cell>
          <cell r="G1002" t="str">
            <v>ETIQUETAG COMERCIO DE ETIQUETAS LTDA</v>
          </cell>
          <cell r="H1002" t="str">
            <v>B</v>
          </cell>
          <cell r="I1002" t="str">
            <v>S</v>
          </cell>
          <cell r="J1002" t="str">
            <v>000.010.678</v>
          </cell>
          <cell r="K1002">
            <v>44911</v>
          </cell>
          <cell r="L1002" t="str">
            <v>26221218617596000139550010000106781414800008</v>
          </cell>
          <cell r="M1002" t="str">
            <v>26 -  Pernambuco</v>
          </cell>
          <cell r="N1002">
            <v>5582.64</v>
          </cell>
        </row>
        <row r="1003">
          <cell r="C1003" t="str">
            <v>HOSPITAL MESTRE VITALINO</v>
          </cell>
          <cell r="E1003" t="str">
            <v xml:space="preserve">3.10 - Material para Manutenção de Bens Móveis </v>
          </cell>
          <cell r="F1003">
            <v>29568801000130</v>
          </cell>
          <cell r="G1003" t="str">
            <v>M3 INTERMEDIACAO SERVICOS NEGOC EIRELI</v>
          </cell>
          <cell r="H1003" t="str">
            <v>B</v>
          </cell>
          <cell r="I1003" t="str">
            <v>S</v>
          </cell>
          <cell r="J1003">
            <v>609</v>
          </cell>
          <cell r="K1003">
            <v>44915</v>
          </cell>
          <cell r="L1003" t="str">
            <v>26221229568801000130550010000006091612153754</v>
          </cell>
          <cell r="M1003" t="str">
            <v>26 -  Pernambuco</v>
          </cell>
          <cell r="N1003">
            <v>3959.1</v>
          </cell>
        </row>
        <row r="1004">
          <cell r="C1004" t="str">
            <v>HOSPITAL MESTRE VITALINO</v>
          </cell>
          <cell r="E1004" t="str">
            <v xml:space="preserve">3.10 - Material para Manutenção de Bens Móveis </v>
          </cell>
          <cell r="F1004">
            <v>4752165000170</v>
          </cell>
          <cell r="G1004" t="str">
            <v>LEMOS TELECOMUNICACOES LTDA</v>
          </cell>
          <cell r="H1004" t="str">
            <v>B</v>
          </cell>
          <cell r="I1004" t="str">
            <v>S</v>
          </cell>
          <cell r="J1004">
            <v>95712</v>
          </cell>
          <cell r="K1004">
            <v>44916</v>
          </cell>
          <cell r="L1004" t="str">
            <v>26221204752165000170550010000957121003693039</v>
          </cell>
          <cell r="M1004" t="str">
            <v>26 -  Pernambuco</v>
          </cell>
          <cell r="N1004">
            <v>5504.99</v>
          </cell>
        </row>
        <row r="1005">
          <cell r="C1005" t="str">
            <v>HOSPITAL MESTRE VITALINO</v>
          </cell>
          <cell r="E1005" t="str">
            <v xml:space="preserve">3.10 - Material para Manutenção de Bens Móveis </v>
          </cell>
          <cell r="F1005">
            <v>24425720000167</v>
          </cell>
          <cell r="G1005" t="str">
            <v>ORIGINAL SUPRIMENTOS E EQUIP. LTDA.</v>
          </cell>
          <cell r="H1005" t="str">
            <v>B</v>
          </cell>
          <cell r="I1005" t="str">
            <v>S</v>
          </cell>
          <cell r="J1005">
            <v>7928</v>
          </cell>
          <cell r="K1005">
            <v>44923</v>
          </cell>
          <cell r="L1005" t="str">
            <v>26221224425720000167550010000079281290022227</v>
          </cell>
          <cell r="M1005" t="str">
            <v>26 -  Pernambuco</v>
          </cell>
          <cell r="N1005">
            <v>3970</v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C1008" t="str">
            <v>HOSPITAL MESTRE VITALINO</v>
          </cell>
          <cell r="E1008" t="str">
            <v xml:space="preserve">3.10 - Material para Manutenção de Bens Móveis </v>
          </cell>
          <cell r="F1008">
            <v>10237615000190</v>
          </cell>
          <cell r="G1008" t="str">
            <v>M.N.A. DE CARVALHO LIRA</v>
          </cell>
          <cell r="H1008" t="str">
            <v>B</v>
          </cell>
          <cell r="I1008" t="str">
            <v>S</v>
          </cell>
          <cell r="J1008" t="str">
            <v>000.005.174</v>
          </cell>
          <cell r="K1008">
            <v>44900</v>
          </cell>
          <cell r="L1008" t="str">
            <v>26221210237615000190550010000051741000376926</v>
          </cell>
          <cell r="M1008" t="str">
            <v>26 -  Pernambuco</v>
          </cell>
          <cell r="N1008">
            <v>180</v>
          </cell>
        </row>
        <row r="1009">
          <cell r="C1009" t="str">
            <v>HOSPITAL MESTRE VITALINO</v>
          </cell>
          <cell r="E1009" t="str">
            <v xml:space="preserve">3.10 - Material para Manutenção de Bens Móveis </v>
          </cell>
          <cell r="F1009">
            <v>27315863000104</v>
          </cell>
          <cell r="G1009" t="str">
            <v>D.F BARRETO</v>
          </cell>
          <cell r="H1009" t="str">
            <v>B</v>
          </cell>
          <cell r="I1009" t="str">
            <v>S</v>
          </cell>
          <cell r="J1009">
            <v>5382</v>
          </cell>
          <cell r="K1009">
            <v>44900</v>
          </cell>
          <cell r="L1009" t="str">
            <v>26221227315863000105650010000053821239706979</v>
          </cell>
          <cell r="M1009" t="str">
            <v>26 -  Pernambuco</v>
          </cell>
          <cell r="N1009">
            <v>35</v>
          </cell>
        </row>
        <row r="1010">
          <cell r="C1010" t="str">
            <v>HOSPITAL MESTRE VITALINO</v>
          </cell>
          <cell r="E1010" t="str">
            <v xml:space="preserve">3.10 - Material para Manutenção de Bens Móveis </v>
          </cell>
          <cell r="F1010">
            <v>8677502000163</v>
          </cell>
          <cell r="G1010" t="str">
            <v>CASA DO CAMPONES LTDA</v>
          </cell>
          <cell r="H1010" t="str">
            <v>B</v>
          </cell>
          <cell r="I1010" t="str">
            <v>S</v>
          </cell>
          <cell r="J1010">
            <v>84128</v>
          </cell>
          <cell r="K1010">
            <v>44907</v>
          </cell>
          <cell r="L1010" t="str">
            <v>26221208677502000163550010000841281985912230</v>
          </cell>
          <cell r="M1010" t="str">
            <v>26 -  Pernambuco</v>
          </cell>
          <cell r="N1010">
            <v>61</v>
          </cell>
        </row>
        <row r="1011">
          <cell r="C1011" t="str">
            <v>HOSPITAL MESTRE VITALINO</v>
          </cell>
          <cell r="E1011" t="str">
            <v xml:space="preserve">3.10 - Material para Manutenção de Bens Móveis </v>
          </cell>
          <cell r="F1011">
            <v>2472105000330</v>
          </cell>
          <cell r="G1011" t="str">
            <v>ITALIANA AUTOMOVEIS DO RECIFE LTDA.</v>
          </cell>
          <cell r="H1011" t="str">
            <v>B</v>
          </cell>
          <cell r="I1011" t="str">
            <v>S</v>
          </cell>
          <cell r="J1011">
            <v>246699</v>
          </cell>
          <cell r="K1011">
            <v>44917</v>
          </cell>
          <cell r="L1011" t="str">
            <v>26221202472105000330550000002466991344563897</v>
          </cell>
          <cell r="M1011" t="str">
            <v>26 -  Pernambuco</v>
          </cell>
          <cell r="N1011">
            <v>100</v>
          </cell>
        </row>
        <row r="1012">
          <cell r="C1012" t="str">
            <v>HOSPITAL MESTRE VITALINO</v>
          </cell>
          <cell r="E1012" t="str">
            <v xml:space="preserve">3.10 - Material para Manutenção de Bens Móveis </v>
          </cell>
          <cell r="F1012">
            <v>21596658000188</v>
          </cell>
          <cell r="G1012" t="str">
            <v>BEBECO AUTO LTDA</v>
          </cell>
          <cell r="H1012" t="str">
            <v>B</v>
          </cell>
          <cell r="I1012" t="str">
            <v>S</v>
          </cell>
          <cell r="J1012" t="str">
            <v>000.008.473</v>
          </cell>
          <cell r="K1012">
            <v>44921</v>
          </cell>
          <cell r="L1012" t="str">
            <v>26221221596658000188550010000084731239882775</v>
          </cell>
          <cell r="M1012" t="str">
            <v>26 -  Pernambuco</v>
          </cell>
          <cell r="N1012">
            <v>225</v>
          </cell>
        </row>
        <row r="1013">
          <cell r="C1013" t="str">
            <v>HOSPITAL MESTRE VITALINO</v>
          </cell>
          <cell r="E1013" t="str">
            <v xml:space="preserve">3.10 - Material para Manutenção de Bens Móveis </v>
          </cell>
          <cell r="F1013" t="str">
            <v>27.079.294/0001-45</v>
          </cell>
          <cell r="G1013" t="str">
            <v>O CONSTRUTOR FER. E FERRAGENS EIRELI</v>
          </cell>
          <cell r="H1013" t="str">
            <v>B</v>
          </cell>
          <cell r="I1013" t="str">
            <v>S</v>
          </cell>
          <cell r="J1013" t="str">
            <v>000.111.319</v>
          </cell>
          <cell r="K1013">
            <v>44896</v>
          </cell>
          <cell r="L1013" t="str">
            <v>35221227079294000145550010001113191652745282</v>
          </cell>
          <cell r="M1013" t="str">
            <v>35 -  São Paulo</v>
          </cell>
          <cell r="N1013">
            <v>887.22</v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C1016" t="str">
            <v>HOSPITAL MESTRE VITALINO</v>
          </cell>
          <cell r="E1016" t="str">
            <v xml:space="preserve">3.8 - Uniformes, Tecidos e Aviamentos </v>
          </cell>
          <cell r="F1016">
            <v>44925612000160</v>
          </cell>
          <cell r="G1016" t="str">
            <v>ANICETO GOMES MALHAS E TECIDOS LTDA</v>
          </cell>
          <cell r="H1016" t="str">
            <v>B</v>
          </cell>
          <cell r="I1016" t="str">
            <v>S</v>
          </cell>
          <cell r="J1016" t="str">
            <v>000.000.024</v>
          </cell>
          <cell r="K1016">
            <v>44902</v>
          </cell>
          <cell r="L1016" t="str">
            <v>26221244925612000160550010000000241187683403</v>
          </cell>
          <cell r="M1016" t="str">
            <v>26 -  Pernambuco</v>
          </cell>
          <cell r="N1016">
            <v>366.03</v>
          </cell>
        </row>
        <row r="1017">
          <cell r="C1017" t="str">
            <v>HOSPITAL MESTRE VITALINO</v>
          </cell>
          <cell r="E1017" t="str">
            <v xml:space="preserve">3.8 - Uniformes, Tecidos e Aviamentos </v>
          </cell>
          <cell r="F1017">
            <v>4917296000322</v>
          </cell>
          <cell r="G1017" t="str">
            <v>AVIL TEXTIL LTDA</v>
          </cell>
          <cell r="H1017" t="str">
            <v>B</v>
          </cell>
          <cell r="I1017" t="str">
            <v>S</v>
          </cell>
          <cell r="J1017" t="str">
            <v>000.062.003</v>
          </cell>
          <cell r="K1017">
            <v>44903</v>
          </cell>
          <cell r="L1017" t="str">
            <v>26221204917296000322550030000620031000620045</v>
          </cell>
          <cell r="M1017" t="str">
            <v>26 -  Pernambuco</v>
          </cell>
          <cell r="N1017">
            <v>3800</v>
          </cell>
        </row>
        <row r="1018">
          <cell r="C1018" t="str">
            <v>HOSPITAL MESTRE VITALINO</v>
          </cell>
          <cell r="E1018" t="str">
            <v xml:space="preserve">3.8 - Uniformes, Tecidos e Aviamentos </v>
          </cell>
          <cell r="F1018">
            <v>188968000517</v>
          </cell>
          <cell r="G1018" t="str">
            <v>NOVO AVIAMENTO LTDA</v>
          </cell>
          <cell r="H1018" t="str">
            <v>B</v>
          </cell>
          <cell r="I1018" t="str">
            <v>S</v>
          </cell>
          <cell r="J1018" t="str">
            <v>000.036.037</v>
          </cell>
          <cell r="K1018">
            <v>44916</v>
          </cell>
          <cell r="L1018" t="str">
            <v>26221200188968000517550010000360371769482058</v>
          </cell>
          <cell r="M1018" t="str">
            <v>26 -  Pernambuco</v>
          </cell>
          <cell r="N1018">
            <v>1170</v>
          </cell>
        </row>
        <row r="1019">
          <cell r="C1019" t="str">
            <v>HOSPITAL MESTRE VITALINO</v>
          </cell>
          <cell r="E1019" t="str">
            <v xml:space="preserve">3.8 - Uniformes, Tecidos e Aviamentos </v>
          </cell>
          <cell r="F1019">
            <v>46139908000181</v>
          </cell>
          <cell r="G1019" t="str">
            <v>JULIANA CLEMENTINO BEZERRA  FARDAMENTOS</v>
          </cell>
          <cell r="H1019" t="str">
            <v>B</v>
          </cell>
          <cell r="I1019" t="str">
            <v>S</v>
          </cell>
          <cell r="J1019" t="str">
            <v>000.000.153</v>
          </cell>
          <cell r="K1019">
            <v>44909</v>
          </cell>
          <cell r="L1019" t="str">
            <v>26221246139908000181550010000001531000001540</v>
          </cell>
          <cell r="M1019" t="str">
            <v>26 -  Pernambuco</v>
          </cell>
          <cell r="N1019">
            <v>64198.6</v>
          </cell>
        </row>
        <row r="1020">
          <cell r="C1020" t="str">
            <v>HOSPITAL MESTRE VITALINO</v>
          </cell>
          <cell r="E1020" t="str">
            <v xml:space="preserve">3.8 - Uniformes, Tecidos e Aviamentos </v>
          </cell>
          <cell r="F1020">
            <v>28154751000181</v>
          </cell>
          <cell r="G1020" t="str">
            <v>LUCAS GABRIEL DE BARROS SOBRAL</v>
          </cell>
          <cell r="H1020" t="str">
            <v>B</v>
          </cell>
          <cell r="I1020" t="str">
            <v>S</v>
          </cell>
          <cell r="J1020" t="str">
            <v>000.000.313</v>
          </cell>
          <cell r="K1020">
            <v>44916</v>
          </cell>
          <cell r="L1020" t="str">
            <v>26221228154751000181550010000003131000003239</v>
          </cell>
          <cell r="M1020" t="str">
            <v>26 -  Pernambuco</v>
          </cell>
          <cell r="N1020">
            <v>25.2</v>
          </cell>
        </row>
        <row r="1021">
          <cell r="C1021" t="str">
            <v>HOSPITAL MESTRE VITALINO</v>
          </cell>
          <cell r="E1021" t="str">
            <v xml:space="preserve">3.8 - Uniformes, Tecidos e Aviamentos </v>
          </cell>
          <cell r="F1021">
            <v>13596165000110</v>
          </cell>
          <cell r="G1021" t="str">
            <v>RESSEG DISTRIBUIDORA LTDA  EPP</v>
          </cell>
          <cell r="H1021" t="str">
            <v>B</v>
          </cell>
          <cell r="I1021" t="str">
            <v>S</v>
          </cell>
          <cell r="J1021">
            <v>130311</v>
          </cell>
          <cell r="K1021">
            <v>44890</v>
          </cell>
          <cell r="L1021" t="str">
            <v>26221113596165000110550010001303111322593290</v>
          </cell>
          <cell r="M1021" t="str">
            <v>26 -  Pernambuco</v>
          </cell>
          <cell r="N1021">
            <v>253.4</v>
          </cell>
        </row>
        <row r="1022">
          <cell r="C1022" t="str">
            <v>HOSPITAL MESTRE VITALINO</v>
          </cell>
          <cell r="E1022" t="str">
            <v xml:space="preserve">3.8 - Uniformes, Tecidos e Aviamentos </v>
          </cell>
          <cell r="F1022">
            <v>94120821000105</v>
          </cell>
          <cell r="G1022" t="str">
            <v>I.R. NEUTZLING  CIA LTDA</v>
          </cell>
          <cell r="H1022" t="str">
            <v>B</v>
          </cell>
          <cell r="I1022" t="str">
            <v>S</v>
          </cell>
          <cell r="J1022">
            <v>177658</v>
          </cell>
          <cell r="K1022">
            <v>44917</v>
          </cell>
          <cell r="L1022" t="str">
            <v>43221194120821000105550030001776581322373173</v>
          </cell>
          <cell r="M1022" t="str">
            <v>43 -  Rio Grande do Sul</v>
          </cell>
          <cell r="N1022">
            <v>3164</v>
          </cell>
        </row>
        <row r="1023">
          <cell r="C1023" t="str">
            <v>HOSPITAL MESTRE VITALINO</v>
          </cell>
          <cell r="E1023" t="str">
            <v xml:space="preserve">3.8 - Uniformes, Tecidos e Aviamentos </v>
          </cell>
          <cell r="F1023">
            <v>24326435000199</v>
          </cell>
          <cell r="G1023" t="str">
            <v>QUALIMAX DIST. PROD. LIMP. HIG EIRELI ME</v>
          </cell>
          <cell r="H1023" t="str">
            <v>B</v>
          </cell>
          <cell r="I1023" t="str">
            <v>S</v>
          </cell>
          <cell r="J1023" t="str">
            <v>000.021.962</v>
          </cell>
          <cell r="K1023">
            <v>44895</v>
          </cell>
          <cell r="L1023" t="str">
            <v>26221124326435000199550010000219631318052781</v>
          </cell>
          <cell r="M1023" t="str">
            <v>26 -  Pernambuco</v>
          </cell>
          <cell r="N1023">
            <v>1491.36</v>
          </cell>
        </row>
        <row r="1024">
          <cell r="C1024" t="str">
            <v>HOSPITAL MESTRE VITALINO</v>
          </cell>
          <cell r="E1024" t="str">
            <v xml:space="preserve">3.8 - Uniformes, Tecidos e Aviamentos </v>
          </cell>
          <cell r="F1024">
            <v>165933000139</v>
          </cell>
          <cell r="G1024" t="str">
            <v>DESCARTEX CONFECCOES E COMERCIO LTDA</v>
          </cell>
          <cell r="H1024" t="str">
            <v>B</v>
          </cell>
          <cell r="I1024" t="str">
            <v>S</v>
          </cell>
          <cell r="J1024" t="str">
            <v>000.032.916</v>
          </cell>
          <cell r="K1024">
            <v>44896</v>
          </cell>
          <cell r="L1024" t="str">
            <v>26221200165933000139550020000329161327048444</v>
          </cell>
          <cell r="M1024" t="str">
            <v>26 -  Pernambuco</v>
          </cell>
          <cell r="N1024">
            <v>3250</v>
          </cell>
        </row>
        <row r="1025">
          <cell r="C1025" t="str">
            <v>HOSPITAL MESTRE VITALINO</v>
          </cell>
          <cell r="E1025" t="str">
            <v xml:space="preserve">3.8 - Uniformes, Tecidos e Aviamentos </v>
          </cell>
          <cell r="F1025">
            <v>10779833000156</v>
          </cell>
          <cell r="G1025" t="str">
            <v>MEDICAL MERCANTIL DE APARELHAGEM MEDICA</v>
          </cell>
          <cell r="H1025" t="str">
            <v>B</v>
          </cell>
          <cell r="I1025" t="str">
            <v>S</v>
          </cell>
          <cell r="J1025">
            <v>566230</v>
          </cell>
          <cell r="K1025">
            <v>44907</v>
          </cell>
          <cell r="L1025" t="str">
            <v>26221210779833000156550010005662301568252006</v>
          </cell>
          <cell r="M1025" t="str">
            <v>26 -  Pernambuco</v>
          </cell>
          <cell r="N1025">
            <v>2580</v>
          </cell>
        </row>
        <row r="1026">
          <cell r="C1026" t="str">
            <v>HOSPITAL MESTRE VITALINO</v>
          </cell>
          <cell r="E1026" t="str">
            <v xml:space="preserve">3.8 - Uniformes, Tecidos e Aviamentos </v>
          </cell>
          <cell r="F1026">
            <v>165933000139</v>
          </cell>
          <cell r="G1026" t="str">
            <v>DESCARTEX CONFECCOES E COMERCIO LTDA</v>
          </cell>
          <cell r="H1026" t="str">
            <v>B</v>
          </cell>
          <cell r="I1026" t="str">
            <v>S</v>
          </cell>
          <cell r="J1026" t="str">
            <v>000.033.017</v>
          </cell>
          <cell r="K1026">
            <v>44907</v>
          </cell>
          <cell r="L1026" t="str">
            <v>26221200165933000139550020000330171405415805</v>
          </cell>
          <cell r="M1026" t="str">
            <v>26 -  Pernambuco</v>
          </cell>
          <cell r="N1026">
            <v>4875</v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C1030" t="str">
            <v>HOSPITAL MESTRE VITALINO</v>
          </cell>
          <cell r="E1030" t="str">
            <v xml:space="preserve">3.8 - Uniformes, Tecidos e Aviamentos </v>
          </cell>
          <cell r="F1030">
            <v>7847837000110</v>
          </cell>
          <cell r="G1030" t="str">
            <v>CIENTIFICA MEDICA HOSPITALAR</v>
          </cell>
          <cell r="H1030" t="str">
            <v>B</v>
          </cell>
          <cell r="I1030" t="str">
            <v>S</v>
          </cell>
          <cell r="J1030" t="str">
            <v>000.221.028</v>
          </cell>
          <cell r="K1030">
            <v>44896</v>
          </cell>
          <cell r="L1030" t="str">
            <v>52221207847837000110550010002210281222215461</v>
          </cell>
          <cell r="M1030" t="str">
            <v>52 -  Goiás</v>
          </cell>
          <cell r="N1030">
            <v>3391.5</v>
          </cell>
        </row>
        <row r="1031">
          <cell r="C1031" t="str">
            <v>HOSPITAL MESTRE VITALINO</v>
          </cell>
          <cell r="E1031" t="str">
            <v xml:space="preserve">3.8 - Uniformes, Tecidos e Aviamentos </v>
          </cell>
          <cell r="F1031" t="str">
            <v>00.165.933/0001-39</v>
          </cell>
          <cell r="G1031" t="str">
            <v>DESCARTEX CONFECCOES E COMERCIO LTDA</v>
          </cell>
          <cell r="H1031" t="str">
            <v>B</v>
          </cell>
          <cell r="I1031" t="str">
            <v>S</v>
          </cell>
          <cell r="J1031" t="str">
            <v>000.033.149</v>
          </cell>
          <cell r="K1031">
            <v>44917</v>
          </cell>
          <cell r="L1031" t="str">
            <v>26221200165933000139550020000331491367213189</v>
          </cell>
          <cell r="M1031" t="str">
            <v>26 -  Pernambuco</v>
          </cell>
          <cell r="N1031">
            <v>7150</v>
          </cell>
        </row>
        <row r="1032">
          <cell r="C1032" t="str">
            <v>HOSPITAL MESTRE VITALINO</v>
          </cell>
          <cell r="E1032" t="str">
            <v xml:space="preserve">3.8 - Uniformes, Tecidos e Aviamentos </v>
          </cell>
          <cell r="F1032">
            <v>24326435000199</v>
          </cell>
          <cell r="G1032" t="str">
            <v>QUALIMAX DIST. PROD. LIMP. HIG EIRELI ME</v>
          </cell>
          <cell r="H1032" t="str">
            <v>B</v>
          </cell>
          <cell r="I1032" t="str">
            <v>S</v>
          </cell>
          <cell r="J1032" t="str">
            <v>000.022.301</v>
          </cell>
          <cell r="K1032">
            <v>44908</v>
          </cell>
          <cell r="L1032" t="str">
            <v>26221224326435000199550010000223011914313131</v>
          </cell>
          <cell r="M1032" t="str">
            <v>26 -  Pernambuco</v>
          </cell>
          <cell r="N1032">
            <v>693</v>
          </cell>
        </row>
        <row r="1033">
          <cell r="C1033" t="str">
            <v>HOSPITAL MESTRE VITALINO</v>
          </cell>
          <cell r="E1033" t="str">
            <v xml:space="preserve">3.8 - Uniformes, Tecidos e Aviamentos </v>
          </cell>
          <cell r="F1033">
            <v>21901021000158</v>
          </cell>
          <cell r="G1033" t="str">
            <v>CAVALCAN ZEN PROD EQUIP SEG LTDA ME</v>
          </cell>
          <cell r="H1033" t="str">
            <v>B</v>
          </cell>
          <cell r="I1033" t="str">
            <v>S</v>
          </cell>
          <cell r="J1033">
            <v>7361</v>
          </cell>
          <cell r="K1033">
            <v>44921</v>
          </cell>
          <cell r="L1033" t="str">
            <v>26221221901021000158550010000073611772016389</v>
          </cell>
          <cell r="M1033" t="str">
            <v>26 -  Pernambuco</v>
          </cell>
          <cell r="N1033">
            <v>513.5</v>
          </cell>
        </row>
        <row r="1034">
          <cell r="C1034" t="str">
            <v>HOSPITAL MESTRE VITALINO</v>
          </cell>
          <cell r="E1034" t="str">
            <v xml:space="preserve">3.8 - Uniformes, Tecidos e Aviamentos </v>
          </cell>
          <cell r="F1034">
            <v>13596165000110</v>
          </cell>
          <cell r="G1034" t="str">
            <v>RESSEG DISTRIBUIDORA LTDA  EPP</v>
          </cell>
          <cell r="H1034" t="str">
            <v>B</v>
          </cell>
          <cell r="I1034" t="str">
            <v>S</v>
          </cell>
          <cell r="J1034">
            <v>132374</v>
          </cell>
          <cell r="K1034">
            <v>44921</v>
          </cell>
          <cell r="L1034" t="str">
            <v>26221213596165000110550010001323741236970261</v>
          </cell>
          <cell r="M1034" t="str">
            <v>26 -  Pernambuco</v>
          </cell>
          <cell r="N1034">
            <v>1374.44</v>
          </cell>
        </row>
        <row r="1035">
          <cell r="C1035" t="str">
            <v>HOSPITAL MESTRE VITALINO</v>
          </cell>
          <cell r="E1035" t="str">
            <v xml:space="preserve">3.8 - Uniformes, Tecidos e Aviamentos </v>
          </cell>
          <cell r="F1035">
            <v>4402515000179</v>
          </cell>
          <cell r="G1035" t="str">
            <v>E. M. DE MOURA COMERCIAL  ME</v>
          </cell>
          <cell r="H1035" t="str">
            <v>B</v>
          </cell>
          <cell r="I1035" t="str">
            <v>S</v>
          </cell>
          <cell r="J1035">
            <v>5336</v>
          </cell>
          <cell r="K1035">
            <v>44921</v>
          </cell>
          <cell r="L1035" t="str">
            <v>26221204402515000179550010000053361981730239</v>
          </cell>
          <cell r="M1035" t="str">
            <v>26 -  Pernambuco</v>
          </cell>
          <cell r="N1035">
            <v>915</v>
          </cell>
        </row>
        <row r="1036">
          <cell r="C1036" t="str">
            <v>HOSPITAL MESTRE VITALINO</v>
          </cell>
          <cell r="E1036" t="str">
            <v>3.99 - Outras despesas com Material de Consumo</v>
          </cell>
          <cell r="F1036" t="str">
            <v>11.892.122/0006-60</v>
          </cell>
          <cell r="G1036" t="str">
            <v>CENTRAL DAS ESPUMAS LTDA  ME</v>
          </cell>
          <cell r="H1036" t="str">
            <v>B</v>
          </cell>
          <cell r="I1036" t="str">
            <v>S</v>
          </cell>
          <cell r="J1036">
            <v>257</v>
          </cell>
          <cell r="K1036">
            <v>44909</v>
          </cell>
          <cell r="L1036" t="str">
            <v>26221211892122000660550010000002571313643918</v>
          </cell>
          <cell r="M1036" t="str">
            <v>26 -  Pernambuco</v>
          </cell>
          <cell r="N1036">
            <v>4841</v>
          </cell>
        </row>
        <row r="1037">
          <cell r="C1037" t="str">
            <v>HOSPITAL MESTRE VITALINO</v>
          </cell>
          <cell r="E1037" t="str">
            <v>3.99 - Outras despesas com Material de Consumo</v>
          </cell>
          <cell r="F1037">
            <v>29464019000170</v>
          </cell>
          <cell r="G1037" t="str">
            <v>PREMIER EQUIPAMENTOS HOSPITALARES EIRELI</v>
          </cell>
          <cell r="H1037" t="str">
            <v>B</v>
          </cell>
          <cell r="I1037" t="str">
            <v>S</v>
          </cell>
          <cell r="J1037">
            <v>1062</v>
          </cell>
          <cell r="K1037">
            <v>44901</v>
          </cell>
          <cell r="L1037" t="str">
            <v>35221229464019000170550010000010631395158736</v>
          </cell>
          <cell r="M1037" t="str">
            <v>35 -  São Paulo</v>
          </cell>
          <cell r="N1037">
            <v>612.01</v>
          </cell>
        </row>
        <row r="1038">
          <cell r="C1038" t="str">
            <v>HOSPITAL MESTRE VITALINO</v>
          </cell>
          <cell r="E1038" t="str">
            <v>3.99 - Outras despesas com Material de Consumo</v>
          </cell>
          <cell r="F1038">
            <v>41927431000185</v>
          </cell>
          <cell r="G1038" t="str">
            <v>EMERSON JHOSEFF MOREIRA LUCENA</v>
          </cell>
          <cell r="H1038" t="str">
            <v>B</v>
          </cell>
          <cell r="I1038" t="str">
            <v>S</v>
          </cell>
          <cell r="J1038" t="str">
            <v>000.000.111</v>
          </cell>
          <cell r="K1038">
            <v>44909</v>
          </cell>
          <cell r="L1038" t="str">
            <v>26221241927431000185550010000001111222927181</v>
          </cell>
          <cell r="M1038" t="str">
            <v>26 -  Pernambuco</v>
          </cell>
          <cell r="N1038">
            <v>300</v>
          </cell>
        </row>
        <row r="1039">
          <cell r="C1039" t="str">
            <v>HOSPITAL MESTRE VITALINO</v>
          </cell>
          <cell r="E1039" t="str">
            <v>3.99 - Outras despesas com Material de Consumo</v>
          </cell>
          <cell r="F1039">
            <v>1348814000184</v>
          </cell>
          <cell r="G1039" t="str">
            <v>BDL BEZERRA DISTRIBUIDORA LTDA</v>
          </cell>
          <cell r="H1039" t="str">
            <v>B</v>
          </cell>
          <cell r="I1039" t="str">
            <v>S</v>
          </cell>
          <cell r="J1039" t="str">
            <v>000.022.041</v>
          </cell>
          <cell r="K1039">
            <v>44909</v>
          </cell>
          <cell r="L1039" t="str">
            <v>26221201348814000184550010000220411046403275</v>
          </cell>
          <cell r="M1039" t="str">
            <v>26 -  Pernambuco</v>
          </cell>
          <cell r="N1039">
            <v>72.900000000000006</v>
          </cell>
        </row>
        <row r="1040">
          <cell r="C1040" t="str">
            <v>HOSPITAL MESTRE VITALINO</v>
          </cell>
          <cell r="E1040" t="str">
            <v>3.99 - Outras despesas com Material de Consumo</v>
          </cell>
          <cell r="F1040">
            <v>1348814000184</v>
          </cell>
          <cell r="G1040" t="str">
            <v>LAR PLASTICOS INDUST E COMER PROD LTDA</v>
          </cell>
          <cell r="H1040" t="str">
            <v>B</v>
          </cell>
          <cell r="I1040" t="str">
            <v>S</v>
          </cell>
          <cell r="J1040" t="str">
            <v>000.000.668</v>
          </cell>
          <cell r="K1040">
            <v>44916</v>
          </cell>
          <cell r="L1040" t="str">
            <v>26221163967640000357550010000006681160069588</v>
          </cell>
          <cell r="M1040" t="str">
            <v>26 -  Pernambuco</v>
          </cell>
          <cell r="N1040">
            <v>4746.16</v>
          </cell>
        </row>
        <row r="1041">
          <cell r="C1041" t="str">
            <v>HOSPITAL MESTRE VITALINO</v>
          </cell>
          <cell r="E1041" t="str">
            <v>3.99 - Outras despesas com Material de Consumo</v>
          </cell>
          <cell r="F1041">
            <v>35714880000142</v>
          </cell>
          <cell r="G1041" t="str">
            <v>TIAGO ERIVALDO DOS SANTOS ME</v>
          </cell>
          <cell r="H1041" t="str">
            <v>B</v>
          </cell>
          <cell r="I1041" t="str">
            <v>S</v>
          </cell>
          <cell r="J1041" t="str">
            <v>000.004.842</v>
          </cell>
          <cell r="K1041">
            <v>44916</v>
          </cell>
          <cell r="L1041" t="str">
            <v>26221163967640000357550010000006681160069588</v>
          </cell>
          <cell r="M1041" t="str">
            <v>26 -  Pernambuco</v>
          </cell>
          <cell r="N1041">
            <v>1500</v>
          </cell>
        </row>
        <row r="1042">
          <cell r="C1042" t="str">
            <v>HOSPITAL MESTRE VITALINO</v>
          </cell>
          <cell r="E1042" t="str">
            <v>3.99 - Outras despesas com Material de Consumo</v>
          </cell>
          <cell r="F1042">
            <v>18617596000139</v>
          </cell>
          <cell r="G1042" t="str">
            <v>ETIQUETAG COMERCIO DE ETIQUETAS LTDA</v>
          </cell>
          <cell r="H1042" t="str">
            <v>B</v>
          </cell>
          <cell r="I1042" t="str">
            <v>S</v>
          </cell>
          <cell r="J1042" t="str">
            <v>000.010.678</v>
          </cell>
          <cell r="K1042">
            <v>44911</v>
          </cell>
          <cell r="L1042" t="str">
            <v>26221218617596000139550010000106781414800008</v>
          </cell>
          <cell r="M1042" t="str">
            <v>26 -  Pernambuco</v>
          </cell>
          <cell r="N1042">
            <v>163.80000000000001</v>
          </cell>
        </row>
        <row r="1043">
          <cell r="C1043" t="str">
            <v>HOSPITAL MESTRE VITALINO</v>
          </cell>
          <cell r="E1043" t="str">
            <v>3.99 - Outras despesas com Material de Consumo</v>
          </cell>
          <cell r="F1043">
            <v>1781007000150</v>
          </cell>
          <cell r="G1043" t="str">
            <v>F G INFOTEC RECIFE EIRELI  ME</v>
          </cell>
          <cell r="H1043" t="str">
            <v>B</v>
          </cell>
          <cell r="I1043" t="str">
            <v>S</v>
          </cell>
          <cell r="J1043">
            <v>8133</v>
          </cell>
          <cell r="K1043">
            <v>44916</v>
          </cell>
          <cell r="L1043" t="str">
            <v>26221201781007000150550010000081331693355579</v>
          </cell>
          <cell r="M1043" t="str">
            <v>26 -  Pernambuco</v>
          </cell>
          <cell r="N1043">
            <v>2400</v>
          </cell>
        </row>
        <row r="1044">
          <cell r="C1044" t="str">
            <v>HOSPITAL MESTRE VITALINO</v>
          </cell>
          <cell r="E1044" t="str">
            <v>3.99 - Outras despesas com Material de Consumo</v>
          </cell>
          <cell r="F1044">
            <v>9494196000192</v>
          </cell>
          <cell r="G1044" t="str">
            <v>COMERCIAL JR CLAUDIO  MARIO LTDA</v>
          </cell>
          <cell r="H1044" t="str">
            <v>B</v>
          </cell>
          <cell r="I1044" t="str">
            <v>S</v>
          </cell>
          <cell r="J1044">
            <v>269220</v>
          </cell>
          <cell r="K1044">
            <v>44907</v>
          </cell>
          <cell r="L1044" t="str">
            <v>26221209494196000192550010002692201037321854</v>
          </cell>
          <cell r="M1044" t="str">
            <v>26 -  Pernambuco</v>
          </cell>
          <cell r="N1044">
            <v>48.05</v>
          </cell>
        </row>
        <row r="1045">
          <cell r="C1045" t="str">
            <v>HOSPITAL MESTRE VITALINO</v>
          </cell>
          <cell r="E1045" t="str">
            <v>3.99 - Outras despesas com Material de Consumo</v>
          </cell>
          <cell r="F1045">
            <v>9494196000192</v>
          </cell>
          <cell r="G1045" t="str">
            <v>COMERCIAL JR CLAUDIO  MARIO LTDA</v>
          </cell>
          <cell r="H1045" t="str">
            <v>B</v>
          </cell>
          <cell r="I1045" t="str">
            <v>S</v>
          </cell>
          <cell r="J1045">
            <v>269873</v>
          </cell>
          <cell r="K1045">
            <v>44911</v>
          </cell>
          <cell r="L1045" t="str">
            <v>26221209494196000192550010002698731037393347</v>
          </cell>
          <cell r="M1045" t="str">
            <v>26 -  Pernambuco</v>
          </cell>
          <cell r="N1045">
            <v>162.36000000000001</v>
          </cell>
        </row>
        <row r="1046">
          <cell r="C1046" t="str">
            <v>HOSPITAL MESTRE VITALINO</v>
          </cell>
          <cell r="E1046" t="str">
            <v>3.99 - Outras despesas com Material de Consumo</v>
          </cell>
          <cell r="F1046">
            <v>48791685000168</v>
          </cell>
          <cell r="G1046" t="str">
            <v>C.B.S. MEDICO CIENTIFICA SA</v>
          </cell>
          <cell r="H1046" t="str">
            <v>B</v>
          </cell>
          <cell r="I1046" t="str">
            <v>S</v>
          </cell>
          <cell r="J1046">
            <v>1272025</v>
          </cell>
          <cell r="K1046">
            <v>44911</v>
          </cell>
          <cell r="L1046" t="str">
            <v>35221248791685000168550030012720251100111456</v>
          </cell>
          <cell r="M1046" t="str">
            <v>35 -  São Paulo</v>
          </cell>
          <cell r="N1046">
            <v>2305</v>
          </cell>
        </row>
        <row r="1047">
          <cell r="C1047" t="str">
            <v>HOSPITAL MESTRE VITALINO</v>
          </cell>
          <cell r="E1047" t="str">
            <v>3.99 - Outras despesas com Material de Consumo</v>
          </cell>
          <cell r="F1047">
            <v>9494196000192</v>
          </cell>
          <cell r="G1047" t="str">
            <v>COMERCIAL JR CLAUDIO  MARIO LTDA</v>
          </cell>
          <cell r="H1047" t="str">
            <v>B</v>
          </cell>
          <cell r="I1047" t="str">
            <v>S</v>
          </cell>
          <cell r="J1047">
            <v>270946</v>
          </cell>
          <cell r="K1047">
            <v>44922</v>
          </cell>
          <cell r="L1047" t="str">
            <v>26221209494196000192550010002709461037525864</v>
          </cell>
          <cell r="M1047" t="str">
            <v>26 -  Pernambuco</v>
          </cell>
          <cell r="N1047">
            <v>81.55</v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C1051" t="str">
            <v>HOSPITAL MESTRE VITALINO</v>
          </cell>
          <cell r="E1051" t="str">
            <v>6 - Equipamento e Material Permanente</v>
          </cell>
          <cell r="F1051">
            <v>320248000130</v>
          </cell>
          <cell r="G1051" t="str">
            <v>SUPER COPA TECNOLOGIA E INFORMATICA LTDA</v>
          </cell>
          <cell r="H1051" t="str">
            <v>B</v>
          </cell>
          <cell r="I1051" t="str">
            <v>S</v>
          </cell>
          <cell r="J1051" t="str">
            <v>000.048.869</v>
          </cell>
          <cell r="K1051">
            <v>44889</v>
          </cell>
          <cell r="L1051" t="str">
            <v>35221100320248000130550060000488691053853030</v>
          </cell>
          <cell r="M1051" t="str">
            <v>35 -  São Paulo</v>
          </cell>
          <cell r="N1051">
            <v>4868.5200000000004</v>
          </cell>
        </row>
        <row r="1052">
          <cell r="C1052" t="str">
            <v>HOSPITAL MESTRE VITALINO</v>
          </cell>
          <cell r="E1052" t="str">
            <v>6 - Equipamento e Material Permanente</v>
          </cell>
          <cell r="F1052">
            <v>67621391000132</v>
          </cell>
          <cell r="G1052" t="str">
            <v>HEMOCOR INDUS  PECAS PROD IND EIRELI</v>
          </cell>
          <cell r="H1052" t="str">
            <v>B</v>
          </cell>
          <cell r="I1052" t="str">
            <v>S</v>
          </cell>
          <cell r="J1052">
            <v>6555</v>
          </cell>
          <cell r="K1052">
            <v>44908</v>
          </cell>
          <cell r="L1052" t="str">
            <v>35221267621391000132550010000065551869107682</v>
          </cell>
          <cell r="M1052" t="str">
            <v>35 -  São Paulo</v>
          </cell>
          <cell r="N1052">
            <v>7898</v>
          </cell>
        </row>
        <row r="1053">
          <cell r="C1053" t="str">
            <v>HOSPITAL MESTRE VITALINO</v>
          </cell>
          <cell r="E1053" t="str">
            <v>6 - Equipamento e Material Permanente</v>
          </cell>
          <cell r="F1053">
            <v>31391013000162</v>
          </cell>
          <cell r="G1053" t="str">
            <v>MICHELE F. DA SILVA</v>
          </cell>
          <cell r="H1053" t="str">
            <v>B</v>
          </cell>
          <cell r="I1053" t="str">
            <v>S</v>
          </cell>
          <cell r="J1053" t="str">
            <v>000.003.801</v>
          </cell>
          <cell r="K1053">
            <v>44898</v>
          </cell>
          <cell r="L1053" t="str">
            <v>35221231391013000162550010000038011228889008</v>
          </cell>
          <cell r="M1053" t="str">
            <v>35 -  São Paulo</v>
          </cell>
          <cell r="N1053">
            <v>1342.28</v>
          </cell>
        </row>
        <row r="1054">
          <cell r="C1054" t="str">
            <v>HOSPITAL MESTRE VITALINO</v>
          </cell>
          <cell r="E1054" t="str">
            <v>6 - Equipamento e Material Permanente</v>
          </cell>
          <cell r="F1054">
            <v>10779833000156</v>
          </cell>
          <cell r="G1054" t="str">
            <v>MEDICAL MERCANTIL DE APARELHAGEM MEDICA</v>
          </cell>
          <cell r="H1054" t="str">
            <v>B</v>
          </cell>
          <cell r="I1054" t="str">
            <v>S</v>
          </cell>
          <cell r="J1054">
            <v>566285</v>
          </cell>
          <cell r="K1054">
            <v>44908</v>
          </cell>
          <cell r="L1054" t="str">
            <v>26221210779833000156550010005662851568307003</v>
          </cell>
          <cell r="M1054" t="str">
            <v>26 -  Pernambuco</v>
          </cell>
          <cell r="N1054">
            <v>22031</v>
          </cell>
        </row>
        <row r="1055">
          <cell r="C1055" t="str">
            <v>HOSPITAL MESTRE VITALINO</v>
          </cell>
          <cell r="E1055" t="str">
            <v>6 - Equipamento e Material Permanente</v>
          </cell>
          <cell r="F1055">
            <v>11830264000199</v>
          </cell>
          <cell r="G1055" t="str">
            <v>PROLIFE PRODUTOS ORTOPEDICOS LTDA  EPP</v>
          </cell>
          <cell r="H1055" t="str">
            <v>B</v>
          </cell>
          <cell r="I1055" t="str">
            <v>S</v>
          </cell>
          <cell r="J1055">
            <v>38115</v>
          </cell>
          <cell r="K1055">
            <v>44894</v>
          </cell>
          <cell r="L1055" t="str">
            <v>41221111830264000199550010000381151005730282</v>
          </cell>
          <cell r="M1055" t="str">
            <v>41 -  Paraná</v>
          </cell>
          <cell r="N1055">
            <v>9599</v>
          </cell>
        </row>
        <row r="1056">
          <cell r="C1056" t="str">
            <v>HOSPITAL MESTRE VITALINO</v>
          </cell>
          <cell r="E1056" t="str">
            <v>6 - Equipamento e Material Permanente</v>
          </cell>
          <cell r="F1056">
            <v>72381189001001</v>
          </cell>
          <cell r="G1056" t="str">
            <v>DELL COMPUTADORES DO BRASIL LTDA</v>
          </cell>
          <cell r="H1056" t="str">
            <v>B</v>
          </cell>
          <cell r="I1056" t="str">
            <v>S</v>
          </cell>
          <cell r="J1056">
            <v>4750674</v>
          </cell>
          <cell r="K1056">
            <v>44902</v>
          </cell>
          <cell r="L1056" t="str">
            <v>35221272381189001001550010047506741671350744</v>
          </cell>
          <cell r="M1056" t="str">
            <v>35 -  São Paulo</v>
          </cell>
          <cell r="N1056">
            <v>2866.39</v>
          </cell>
        </row>
        <row r="1057">
          <cell r="C1057" t="str">
            <v>HOSPITAL MESTRE VITALINO</v>
          </cell>
          <cell r="E1057" t="str">
            <v>6 - Equipamento e Material Permanente</v>
          </cell>
          <cell r="F1057">
            <v>10779833000156</v>
          </cell>
          <cell r="G1057" t="str">
            <v>MEDICAL MERCANTIL DE APARELHAGEM MEDICA</v>
          </cell>
          <cell r="H1057" t="str">
            <v>B</v>
          </cell>
          <cell r="I1057" t="str">
            <v>S</v>
          </cell>
          <cell r="J1057">
            <v>566616</v>
          </cell>
          <cell r="K1057">
            <v>44911</v>
          </cell>
          <cell r="L1057" t="str">
            <v>26221210779833000156550010005666161568638004</v>
          </cell>
          <cell r="M1057" t="str">
            <v>26 -  Pernambuco</v>
          </cell>
          <cell r="N1057">
            <v>8550</v>
          </cell>
        </row>
        <row r="1058">
          <cell r="C1058" t="str">
            <v>HOSPITAL MESTRE VITALINO</v>
          </cell>
          <cell r="E1058" t="str">
            <v>6 - Equipamento e Material Permanente</v>
          </cell>
          <cell r="F1058">
            <v>37438050000165</v>
          </cell>
          <cell r="G1058" t="str">
            <v>HOME COMERCIO DE EQUIPA DE COMU LTDA</v>
          </cell>
          <cell r="H1058" t="str">
            <v>B</v>
          </cell>
          <cell r="I1058" t="str">
            <v>S</v>
          </cell>
          <cell r="J1058" t="str">
            <v>000.002.677</v>
          </cell>
          <cell r="K1058">
            <v>44914</v>
          </cell>
          <cell r="L1058" t="str">
            <v>26221237438050000165550010000026771858738973</v>
          </cell>
          <cell r="M1058" t="str">
            <v>26 -  Pernambuco</v>
          </cell>
          <cell r="N1058">
            <v>2430</v>
          </cell>
        </row>
        <row r="1059">
          <cell r="C1059" t="str">
            <v>HOSPITAL MESTRE VITALINO</v>
          </cell>
          <cell r="E1059" t="str">
            <v>6 - Equipamento e Material Permanente</v>
          </cell>
          <cell r="F1059">
            <v>47960950087812</v>
          </cell>
          <cell r="G1059" t="str">
            <v>MAGAZINE LUIZA SA</v>
          </cell>
          <cell r="H1059" t="str">
            <v>B</v>
          </cell>
          <cell r="I1059" t="str">
            <v>S</v>
          </cell>
          <cell r="J1059" t="str">
            <v>000.155.887</v>
          </cell>
          <cell r="K1059">
            <v>44917</v>
          </cell>
          <cell r="L1059" t="str">
            <v>26221247960950087812550010001558871038041658</v>
          </cell>
          <cell r="M1059" t="str">
            <v>26 -  Pernambuco</v>
          </cell>
          <cell r="N1059">
            <v>12020</v>
          </cell>
        </row>
        <row r="1060">
          <cell r="C1060" t="str">
            <v>HOSPITAL MESTRE VITALINO</v>
          </cell>
          <cell r="E1060" t="str">
            <v>6 - Equipamento e Material Permanente</v>
          </cell>
          <cell r="F1060">
            <v>27936211001673</v>
          </cell>
          <cell r="G1060" t="str">
            <v>IMPERIO MOVEIS E ELETRO S.A.</v>
          </cell>
          <cell r="H1060" t="str">
            <v>B</v>
          </cell>
          <cell r="I1060" t="str">
            <v>S</v>
          </cell>
          <cell r="J1060">
            <v>10430</v>
          </cell>
          <cell r="K1060">
            <v>44922</v>
          </cell>
          <cell r="L1060" t="str">
            <v>26221227936211001673550300000104301000611005</v>
          </cell>
          <cell r="M1060" t="str">
            <v>26 -  Pernambuco</v>
          </cell>
          <cell r="N1060">
            <v>7085</v>
          </cell>
        </row>
        <row r="1061">
          <cell r="C1061" t="str">
            <v>HOSPITAL MESTRE VITALINO</v>
          </cell>
          <cell r="E1061" t="str">
            <v>6 - Equipamento e Material Permanente</v>
          </cell>
          <cell r="F1061">
            <v>24073694003413</v>
          </cell>
          <cell r="G1061" t="str">
            <v>NAGEM CIL COM. DE INFORMATICA LTDA</v>
          </cell>
          <cell r="H1061" t="str">
            <v>B</v>
          </cell>
          <cell r="I1061" t="str">
            <v>S</v>
          </cell>
          <cell r="J1061" t="str">
            <v>000.018.589</v>
          </cell>
          <cell r="K1061">
            <v>44923</v>
          </cell>
          <cell r="L1061" t="str">
            <v>26221224073694003413550000000185891000620554</v>
          </cell>
          <cell r="M1061" t="str">
            <v>26 -  Pernambuco</v>
          </cell>
          <cell r="N1061">
            <v>625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C1064" t="str">
            <v>HOSPITAL MESTRE VITALINO</v>
          </cell>
          <cell r="E1064" t="str">
            <v>6 - Equipamento e Material Permanente</v>
          </cell>
          <cell r="F1064">
            <v>11869985000102</v>
          </cell>
          <cell r="G1064" t="str">
            <v>JOAO ALEXANDRO GONCALVES</v>
          </cell>
          <cell r="H1064" t="str">
            <v>B</v>
          </cell>
          <cell r="I1064" t="str">
            <v>S</v>
          </cell>
          <cell r="J1064">
            <v>5708</v>
          </cell>
          <cell r="K1064">
            <v>44897</v>
          </cell>
          <cell r="L1064" t="str">
            <v>26221211869985000102550010000057081773000000</v>
          </cell>
          <cell r="M1064" t="str">
            <v>26 -  Pernambuco</v>
          </cell>
          <cell r="N1064">
            <v>9590</v>
          </cell>
        </row>
        <row r="1065">
          <cell r="C1065" t="str">
            <v>HOSPITAL MESTRE VITALINO</v>
          </cell>
          <cell r="E1065" t="str">
            <v>6 - Equipamento e Material Permanente</v>
          </cell>
          <cell r="F1065">
            <v>63967640000357</v>
          </cell>
          <cell r="G1065" t="str">
            <v>LAR PLASTICOS INDUST E COMER PROD LTDA</v>
          </cell>
          <cell r="H1065" t="str">
            <v>B</v>
          </cell>
          <cell r="I1065" t="str">
            <v>S</v>
          </cell>
          <cell r="J1065" t="str">
            <v>000.000.738</v>
          </cell>
          <cell r="K1065">
            <v>44895</v>
          </cell>
          <cell r="L1065" t="str">
            <v>26221163967640000357550010000007381893635871</v>
          </cell>
          <cell r="M1065" t="str">
            <v>26 -  Pernambuco</v>
          </cell>
          <cell r="N1065">
            <v>18046.2</v>
          </cell>
        </row>
        <row r="1066">
          <cell r="C1066" t="str">
            <v>HOSPITAL MESTRE VITALINO</v>
          </cell>
          <cell r="E1066" t="str">
            <v>6 - Equipamento e Material Permanente</v>
          </cell>
          <cell r="F1066">
            <v>2074242000155</v>
          </cell>
          <cell r="G1066" t="str">
            <v>E.J. KRIEGER  CIA LTDA</v>
          </cell>
          <cell r="H1066" t="str">
            <v>B</v>
          </cell>
          <cell r="I1066" t="str">
            <v>S</v>
          </cell>
          <cell r="J1066" t="str">
            <v>000.049.094</v>
          </cell>
          <cell r="K1066">
            <v>44883</v>
          </cell>
          <cell r="L1066" t="str">
            <v>41221102074242000155550010000490941556305494</v>
          </cell>
          <cell r="M1066" t="str">
            <v>41 -  Paraná</v>
          </cell>
          <cell r="N1066">
            <v>17138.89</v>
          </cell>
        </row>
        <row r="1067">
          <cell r="C1067" t="str">
            <v>HOSPITAL MESTRE VITALINO</v>
          </cell>
          <cell r="E1067" t="str">
            <v>6 - Equipamento e Material Permanente</v>
          </cell>
          <cell r="F1067">
            <v>10779833000156</v>
          </cell>
          <cell r="G1067" t="str">
            <v>MEDICAL MERCANTIL DE APARELHAGEM MEDICA</v>
          </cell>
          <cell r="H1067" t="str">
            <v>B</v>
          </cell>
          <cell r="I1067" t="str">
            <v>S</v>
          </cell>
          <cell r="J1067">
            <v>566632</v>
          </cell>
          <cell r="K1067">
            <v>44911</v>
          </cell>
          <cell r="L1067" t="str">
            <v>26221210779833000156550010005666321568654003</v>
          </cell>
          <cell r="M1067" t="str">
            <v>26 -  Pernambuco</v>
          </cell>
          <cell r="N1067">
            <v>1160</v>
          </cell>
        </row>
        <row r="1068">
          <cell r="C1068" t="str">
            <v>HOSPITAL MESTRE VITALINO</v>
          </cell>
          <cell r="E1068" t="str">
            <v>6 - Equipamento e Material Permanente</v>
          </cell>
          <cell r="F1068">
            <v>32346750000106</v>
          </cell>
          <cell r="G1068" t="str">
            <v>VINICIUS ALLAN S MONTEIRO EPP</v>
          </cell>
          <cell r="H1068" t="str">
            <v>B</v>
          </cell>
          <cell r="I1068" t="str">
            <v>S</v>
          </cell>
          <cell r="J1068">
            <v>118</v>
          </cell>
          <cell r="K1068">
            <v>44914</v>
          </cell>
          <cell r="L1068" t="str">
            <v>26221232346750000106550010000001181000738564</v>
          </cell>
          <cell r="M1068" t="str">
            <v>26 -  Pernambuco</v>
          </cell>
          <cell r="N1068">
            <v>14000</v>
          </cell>
        </row>
        <row r="1069">
          <cell r="C1069" t="str">
            <v>HOSPITAL MESTRE VITALINO</v>
          </cell>
          <cell r="E1069" t="str">
            <v>6 - Equipamento e Material Permanente</v>
          </cell>
          <cell r="F1069">
            <v>32346750000106</v>
          </cell>
          <cell r="G1069" t="str">
            <v>VINICIUS ALLAN S MONTEIRO EPP</v>
          </cell>
          <cell r="H1069" t="str">
            <v>B</v>
          </cell>
          <cell r="I1069" t="str">
            <v>S</v>
          </cell>
          <cell r="J1069">
            <v>119</v>
          </cell>
          <cell r="K1069">
            <v>44916</v>
          </cell>
          <cell r="L1069" t="str">
            <v>26221232346750000106550010000001191000738570</v>
          </cell>
          <cell r="M1069" t="str">
            <v>26 -  Pernambuco</v>
          </cell>
          <cell r="N1069">
            <v>10000</v>
          </cell>
        </row>
        <row r="1070">
          <cell r="C1070" t="str">
            <v>HOSPITAL MESTRE VITALINO</v>
          </cell>
          <cell r="E1070" t="str">
            <v>6 - Equipamento e Material Permanente</v>
          </cell>
          <cell r="F1070">
            <v>11869985000102</v>
          </cell>
          <cell r="G1070" t="str">
            <v>JOAO ALEXANDRO GONCALVES</v>
          </cell>
          <cell r="H1070" t="str">
            <v>B</v>
          </cell>
          <cell r="I1070" t="str">
            <v>S</v>
          </cell>
          <cell r="J1070">
            <v>5731</v>
          </cell>
          <cell r="K1070">
            <v>44916</v>
          </cell>
          <cell r="L1070" t="str">
            <v>26221211869985000102550010000057311775300000</v>
          </cell>
          <cell r="M1070" t="str">
            <v>26 -  Pernambuco</v>
          </cell>
          <cell r="N1070">
            <v>9325</v>
          </cell>
        </row>
        <row r="1071">
          <cell r="C1071" t="str">
            <v>HOSPITAL MESTRE VITALINO</v>
          </cell>
          <cell r="E1071" t="str">
            <v>6 - Equipamento e Material Permanente</v>
          </cell>
          <cell r="F1071">
            <v>2563570000115</v>
          </cell>
          <cell r="G1071" t="str">
            <v>MEDI SAUDE PROD MEDICOS HOSP EIRELI</v>
          </cell>
          <cell r="H1071" t="str">
            <v>B</v>
          </cell>
          <cell r="I1071" t="str">
            <v>S</v>
          </cell>
          <cell r="J1071">
            <v>9996</v>
          </cell>
          <cell r="K1071">
            <v>44917</v>
          </cell>
          <cell r="L1071" t="str">
            <v>52221202563570000115550010000099961225673409</v>
          </cell>
          <cell r="M1071" t="str">
            <v>52 -  Goiás</v>
          </cell>
          <cell r="N1071">
            <v>156400</v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C1074" t="str">
            <v>HOSPITAL MESTRE VITALINO</v>
          </cell>
          <cell r="E1074" t="str">
            <v xml:space="preserve">5.25 - Serviços Bancários </v>
          </cell>
          <cell r="F1074">
            <v>90400888000142</v>
          </cell>
          <cell r="G1074" t="str">
            <v>TARIFA TED</v>
          </cell>
          <cell r="H1074" t="str">
            <v>S</v>
          </cell>
          <cell r="I1074" t="str">
            <v>N</v>
          </cell>
          <cell r="K1074">
            <v>44896</v>
          </cell>
          <cell r="N1074">
            <v>9.9</v>
          </cell>
        </row>
        <row r="1075">
          <cell r="C1075" t="str">
            <v>HOSPITAL MESTRE VITALINO</v>
          </cell>
          <cell r="E1075" t="str">
            <v xml:space="preserve">5.25 - Serviços Bancários </v>
          </cell>
          <cell r="F1075">
            <v>90400888000142</v>
          </cell>
          <cell r="G1075" t="str">
            <v>TARIFA TED</v>
          </cell>
          <cell r="H1075" t="str">
            <v>S</v>
          </cell>
          <cell r="I1075" t="str">
            <v>N</v>
          </cell>
          <cell r="K1075">
            <v>44897</v>
          </cell>
          <cell r="N1075">
            <v>19.8</v>
          </cell>
        </row>
        <row r="1076">
          <cell r="C1076" t="str">
            <v>HOSPITAL MESTRE VITALINO</v>
          </cell>
          <cell r="E1076" t="str">
            <v xml:space="preserve">5.25 - Serviços Bancários </v>
          </cell>
          <cell r="F1076">
            <v>90400888000142</v>
          </cell>
          <cell r="G1076" t="str">
            <v>TARIFA TED</v>
          </cell>
          <cell r="H1076" t="str">
            <v>S</v>
          </cell>
          <cell r="I1076" t="str">
            <v>N</v>
          </cell>
          <cell r="K1076">
            <v>44900</v>
          </cell>
          <cell r="N1076">
            <v>29.7</v>
          </cell>
        </row>
        <row r="1077">
          <cell r="C1077" t="str">
            <v>HOSPITAL MESTRE VITALINO</v>
          </cell>
          <cell r="E1077" t="str">
            <v xml:space="preserve">5.25 - Serviços Bancários </v>
          </cell>
          <cell r="F1077">
            <v>90400888000142</v>
          </cell>
          <cell r="G1077" t="str">
            <v>TARIFA TED</v>
          </cell>
          <cell r="H1077" t="str">
            <v>S</v>
          </cell>
          <cell r="I1077" t="str">
            <v>N</v>
          </cell>
          <cell r="K1077">
            <v>44901</v>
          </cell>
          <cell r="N1077">
            <v>54.45</v>
          </cell>
        </row>
        <row r="1078">
          <cell r="C1078" t="str">
            <v>HOSPITAL MESTRE VITALINO</v>
          </cell>
          <cell r="E1078" t="str">
            <v xml:space="preserve">5.25 - Serviços Bancários </v>
          </cell>
          <cell r="F1078">
            <v>90400888000142</v>
          </cell>
          <cell r="G1078" t="str">
            <v>TARIFA TED</v>
          </cell>
          <cell r="H1078" t="str">
            <v>S</v>
          </cell>
          <cell r="I1078" t="str">
            <v>N</v>
          </cell>
          <cell r="K1078">
            <v>44902</v>
          </cell>
          <cell r="N1078">
            <v>9.9</v>
          </cell>
        </row>
        <row r="1079">
          <cell r="C1079" t="str">
            <v>HOSPITAL MESTRE VITALINO</v>
          </cell>
          <cell r="E1079" t="str">
            <v xml:space="preserve">5.25 - Serviços Bancários </v>
          </cell>
          <cell r="F1079">
            <v>90400888000142</v>
          </cell>
          <cell r="G1079" t="str">
            <v>TARIFA TED</v>
          </cell>
          <cell r="H1079" t="str">
            <v>S</v>
          </cell>
          <cell r="I1079" t="str">
            <v>N</v>
          </cell>
          <cell r="K1079">
            <v>44903</v>
          </cell>
          <cell r="N1079">
            <v>24.75</v>
          </cell>
        </row>
        <row r="1080">
          <cell r="C1080" t="str">
            <v>HOSPITAL MESTRE VITALINO</v>
          </cell>
          <cell r="E1080" t="str">
            <v xml:space="preserve">5.25 - Serviços Bancários </v>
          </cell>
          <cell r="F1080">
            <v>90400888000142</v>
          </cell>
          <cell r="G1080" t="str">
            <v>TARIFA TED</v>
          </cell>
          <cell r="H1080" t="str">
            <v>S</v>
          </cell>
          <cell r="I1080" t="str">
            <v>N</v>
          </cell>
          <cell r="K1080">
            <v>44904</v>
          </cell>
          <cell r="N1080">
            <v>24.75</v>
          </cell>
        </row>
        <row r="1081">
          <cell r="C1081" t="str">
            <v>HOSPITAL MESTRE VITALINO</v>
          </cell>
          <cell r="E1081" t="str">
            <v xml:space="preserve">5.25 - Serviços Bancários </v>
          </cell>
          <cell r="F1081">
            <v>90400888000142</v>
          </cell>
          <cell r="G1081" t="str">
            <v>TARIFA TED</v>
          </cell>
          <cell r="H1081" t="str">
            <v>S</v>
          </cell>
          <cell r="I1081" t="str">
            <v>N</v>
          </cell>
          <cell r="K1081">
            <v>44904</v>
          </cell>
          <cell r="N1081">
            <v>22.5</v>
          </cell>
        </row>
        <row r="1082">
          <cell r="C1082" t="str">
            <v>HOSPITAL MESTRE VITALINO</v>
          </cell>
          <cell r="E1082" t="str">
            <v xml:space="preserve">5.25 - Serviços Bancários </v>
          </cell>
          <cell r="F1082">
            <v>90400888000142</v>
          </cell>
          <cell r="G1082" t="str">
            <v>TARIFA TED</v>
          </cell>
          <cell r="H1082" t="str">
            <v>S</v>
          </cell>
          <cell r="I1082" t="str">
            <v>N</v>
          </cell>
          <cell r="K1082">
            <v>44908</v>
          </cell>
          <cell r="N1082">
            <v>9.9</v>
          </cell>
        </row>
        <row r="1083">
          <cell r="C1083" t="str">
            <v>HOSPITAL MESTRE VITALINO</v>
          </cell>
          <cell r="E1083" t="str">
            <v xml:space="preserve">5.25 - Serviços Bancários </v>
          </cell>
          <cell r="F1083">
            <v>90400888000142</v>
          </cell>
          <cell r="G1083" t="str">
            <v>TARIFA TED</v>
          </cell>
          <cell r="H1083" t="str">
            <v>S</v>
          </cell>
          <cell r="I1083" t="str">
            <v>N</v>
          </cell>
          <cell r="K1083">
            <v>44909</v>
          </cell>
          <cell r="N1083">
            <v>34.65</v>
          </cell>
        </row>
        <row r="1084">
          <cell r="C1084" t="str">
            <v>HOSPITAL MESTRE VITALINO</v>
          </cell>
          <cell r="E1084" t="str">
            <v xml:space="preserve">5.25 - Serviços Bancários </v>
          </cell>
          <cell r="F1084">
            <v>90400888000142</v>
          </cell>
          <cell r="G1084" t="str">
            <v>TARIFA TED</v>
          </cell>
          <cell r="H1084" t="str">
            <v>S</v>
          </cell>
          <cell r="I1084" t="str">
            <v>N</v>
          </cell>
          <cell r="K1084">
            <v>44910</v>
          </cell>
          <cell r="N1084">
            <v>9.9</v>
          </cell>
        </row>
        <row r="1085">
          <cell r="C1085" t="str">
            <v>HOSPITAL MESTRE VITALINO</v>
          </cell>
          <cell r="E1085" t="str">
            <v xml:space="preserve">5.25 - Serviços Bancários </v>
          </cell>
          <cell r="F1085">
            <v>90400888000142</v>
          </cell>
          <cell r="G1085" t="str">
            <v>TARIFA TED</v>
          </cell>
          <cell r="H1085" t="str">
            <v>S</v>
          </cell>
          <cell r="I1085" t="str">
            <v>N</v>
          </cell>
          <cell r="K1085">
            <v>44911</v>
          </cell>
          <cell r="N1085">
            <v>29.7</v>
          </cell>
        </row>
        <row r="1086">
          <cell r="C1086" t="str">
            <v>HOSPITAL MESTRE VITALINO</v>
          </cell>
          <cell r="E1086" t="str">
            <v xml:space="preserve">5.25 - Serviços Bancários </v>
          </cell>
          <cell r="F1086">
            <v>90400888000142</v>
          </cell>
          <cell r="G1086" t="str">
            <v>TARIFA TED</v>
          </cell>
          <cell r="H1086" t="str">
            <v>S</v>
          </cell>
          <cell r="I1086" t="str">
            <v>N</v>
          </cell>
          <cell r="K1086">
            <v>44914</v>
          </cell>
          <cell r="N1086">
            <v>15</v>
          </cell>
        </row>
        <row r="1087">
          <cell r="C1087" t="str">
            <v>HOSPITAL MESTRE VITALINO</v>
          </cell>
          <cell r="E1087" t="str">
            <v xml:space="preserve">5.25 - Serviços Bancários </v>
          </cell>
          <cell r="F1087">
            <v>90400888000142</v>
          </cell>
          <cell r="G1087" t="str">
            <v>TARIFA TED</v>
          </cell>
          <cell r="H1087" t="str">
            <v>S</v>
          </cell>
          <cell r="I1087" t="str">
            <v>N</v>
          </cell>
          <cell r="K1087">
            <v>44914</v>
          </cell>
          <cell r="N1087">
            <v>14.85</v>
          </cell>
        </row>
        <row r="1088">
          <cell r="C1088" t="str">
            <v>HOSPITAL MESTRE VITALINO</v>
          </cell>
          <cell r="E1088" t="str">
            <v xml:space="preserve">5.25 - Serviços Bancários </v>
          </cell>
          <cell r="F1088">
            <v>90400888000142</v>
          </cell>
          <cell r="G1088" t="str">
            <v>TARIFA TED</v>
          </cell>
          <cell r="H1088" t="str">
            <v>S</v>
          </cell>
          <cell r="I1088" t="str">
            <v>N</v>
          </cell>
          <cell r="K1088">
            <v>44915</v>
          </cell>
          <cell r="N1088">
            <v>24.75</v>
          </cell>
        </row>
        <row r="1089">
          <cell r="C1089" t="str">
            <v>HOSPITAL MESTRE VITALINO</v>
          </cell>
          <cell r="E1089" t="str">
            <v xml:space="preserve">5.25 - Serviços Bancários </v>
          </cell>
          <cell r="F1089">
            <v>90400888000142</v>
          </cell>
          <cell r="G1089" t="str">
            <v>TARIFA TED</v>
          </cell>
          <cell r="H1089" t="str">
            <v>S</v>
          </cell>
          <cell r="I1089" t="str">
            <v>N</v>
          </cell>
          <cell r="K1089">
            <v>44915</v>
          </cell>
          <cell r="N1089">
            <v>7.5</v>
          </cell>
        </row>
        <row r="1090">
          <cell r="C1090" t="str">
            <v>HOSPITAL MESTRE VITALINO</v>
          </cell>
          <cell r="E1090" t="str">
            <v xml:space="preserve">5.25 - Serviços Bancários </v>
          </cell>
          <cell r="F1090">
            <v>90400888000142</v>
          </cell>
          <cell r="G1090" t="str">
            <v>TARIFA TED</v>
          </cell>
          <cell r="H1090" t="str">
            <v>S</v>
          </cell>
          <cell r="I1090" t="str">
            <v>N</v>
          </cell>
          <cell r="K1090">
            <v>44916</v>
          </cell>
          <cell r="N1090">
            <v>3.5</v>
          </cell>
        </row>
        <row r="1091">
          <cell r="C1091" t="str">
            <v>HOSPITAL MESTRE VITALINO</v>
          </cell>
          <cell r="E1091" t="str">
            <v xml:space="preserve">5.25 - Serviços Bancários </v>
          </cell>
          <cell r="F1091">
            <v>90400888000142</v>
          </cell>
          <cell r="G1091" t="str">
            <v>TARIFA TED</v>
          </cell>
          <cell r="H1091" t="str">
            <v>S</v>
          </cell>
          <cell r="I1091" t="str">
            <v>N</v>
          </cell>
          <cell r="K1091">
            <v>44916</v>
          </cell>
          <cell r="N1091">
            <v>19.8</v>
          </cell>
        </row>
        <row r="1092">
          <cell r="C1092" t="str">
            <v>HOSPITAL MESTRE VITALINO</v>
          </cell>
          <cell r="E1092" t="str">
            <v xml:space="preserve">5.25 - Serviços Bancários </v>
          </cell>
          <cell r="F1092">
            <v>90400888000142</v>
          </cell>
          <cell r="G1092" t="str">
            <v>TARIFA TED</v>
          </cell>
          <cell r="H1092" t="str">
            <v>S</v>
          </cell>
          <cell r="I1092" t="str">
            <v>N</v>
          </cell>
          <cell r="K1092">
            <v>44917</v>
          </cell>
          <cell r="N1092">
            <v>3.5</v>
          </cell>
        </row>
        <row r="1093">
          <cell r="C1093" t="str">
            <v>HOSPITAL MESTRE VITALINO</v>
          </cell>
          <cell r="E1093" t="str">
            <v xml:space="preserve">5.25 - Serviços Bancários </v>
          </cell>
          <cell r="F1093">
            <v>90400888000142</v>
          </cell>
          <cell r="G1093" t="str">
            <v>TARIFA TED</v>
          </cell>
          <cell r="H1093" t="str">
            <v>S</v>
          </cell>
          <cell r="I1093" t="str">
            <v>N</v>
          </cell>
          <cell r="K1093">
            <v>44917</v>
          </cell>
          <cell r="N1093">
            <v>7.5</v>
          </cell>
        </row>
        <row r="1094">
          <cell r="C1094" t="str">
            <v>HOSPITAL MESTRE VITALINO</v>
          </cell>
          <cell r="E1094" t="str">
            <v xml:space="preserve">5.25 - Serviços Bancários </v>
          </cell>
          <cell r="F1094">
            <v>90400888000142</v>
          </cell>
          <cell r="G1094" t="str">
            <v>TARIFA TED</v>
          </cell>
          <cell r="H1094" t="str">
            <v>S</v>
          </cell>
          <cell r="I1094" t="str">
            <v>N</v>
          </cell>
          <cell r="K1094">
            <v>44917</v>
          </cell>
          <cell r="N1094">
            <v>24.75</v>
          </cell>
        </row>
        <row r="1095">
          <cell r="C1095" t="str">
            <v>HOSPITAL MESTRE VITALINO</v>
          </cell>
          <cell r="E1095" t="str">
            <v xml:space="preserve">5.25 - Serviços Bancários </v>
          </cell>
          <cell r="F1095">
            <v>90400888000142</v>
          </cell>
          <cell r="G1095" t="str">
            <v>TARIFA TED</v>
          </cell>
          <cell r="H1095" t="str">
            <v>S</v>
          </cell>
          <cell r="I1095" t="str">
            <v>N</v>
          </cell>
          <cell r="K1095">
            <v>44918</v>
          </cell>
          <cell r="N1095">
            <v>19.8</v>
          </cell>
        </row>
        <row r="1096">
          <cell r="C1096" t="str">
            <v>HOSPITAL MESTRE VITALINO</v>
          </cell>
          <cell r="E1096" t="str">
            <v xml:space="preserve">5.25 - Serviços Bancários </v>
          </cell>
          <cell r="F1096">
            <v>90400888000142</v>
          </cell>
          <cell r="G1096" t="str">
            <v>TARIFA TED</v>
          </cell>
          <cell r="H1096" t="str">
            <v>S</v>
          </cell>
          <cell r="I1096" t="str">
            <v>N</v>
          </cell>
          <cell r="K1096">
            <v>44918</v>
          </cell>
          <cell r="N1096">
            <v>3.5</v>
          </cell>
        </row>
        <row r="1097">
          <cell r="C1097" t="str">
            <v>HOSPITAL MESTRE VITALINO</v>
          </cell>
          <cell r="E1097" t="str">
            <v xml:space="preserve">5.25 - Serviços Bancários </v>
          </cell>
          <cell r="F1097">
            <v>90400888000142</v>
          </cell>
          <cell r="G1097" t="str">
            <v>TARIFA TED</v>
          </cell>
          <cell r="H1097" t="str">
            <v>S</v>
          </cell>
          <cell r="I1097" t="str">
            <v>N</v>
          </cell>
          <cell r="K1097">
            <v>44921</v>
          </cell>
          <cell r="N1097">
            <v>15</v>
          </cell>
        </row>
        <row r="1098">
          <cell r="C1098" t="str">
            <v>HOSPITAL MESTRE VITALINO</v>
          </cell>
          <cell r="E1098" t="str">
            <v xml:space="preserve">5.25 - Serviços Bancários </v>
          </cell>
          <cell r="F1098">
            <v>90400888000142</v>
          </cell>
          <cell r="G1098" t="str">
            <v>TARIFA TED</v>
          </cell>
          <cell r="H1098" t="str">
            <v>S</v>
          </cell>
          <cell r="I1098" t="str">
            <v>N</v>
          </cell>
          <cell r="K1098">
            <v>44921</v>
          </cell>
          <cell r="N1098">
            <v>24.75</v>
          </cell>
        </row>
        <row r="1099">
          <cell r="C1099" t="str">
            <v>HOSPITAL MESTRE VITALINO</v>
          </cell>
          <cell r="E1099" t="str">
            <v xml:space="preserve">5.25 - Serviços Bancários </v>
          </cell>
          <cell r="F1099">
            <v>90400888000142</v>
          </cell>
          <cell r="G1099" t="str">
            <v>TARIFA TED</v>
          </cell>
          <cell r="H1099" t="str">
            <v>S</v>
          </cell>
          <cell r="I1099" t="str">
            <v>N</v>
          </cell>
          <cell r="K1099">
            <v>44922</v>
          </cell>
          <cell r="N1099">
            <v>4.95</v>
          </cell>
        </row>
        <row r="1100">
          <cell r="C1100" t="str">
            <v>HOSPITAL MESTRE VITALINO</v>
          </cell>
          <cell r="E1100" t="str">
            <v xml:space="preserve">5.25 - Serviços Bancários </v>
          </cell>
          <cell r="F1100">
            <v>90400888000142</v>
          </cell>
          <cell r="G1100" t="str">
            <v>TARIFA TED</v>
          </cell>
          <cell r="H1100" t="str">
            <v>S</v>
          </cell>
          <cell r="I1100" t="str">
            <v>N</v>
          </cell>
          <cell r="K1100">
            <v>44922</v>
          </cell>
          <cell r="N1100">
            <v>7.5</v>
          </cell>
        </row>
        <row r="1101">
          <cell r="C1101" t="str">
            <v>HOSPITAL MESTRE VITALINO</v>
          </cell>
          <cell r="E1101" t="str">
            <v xml:space="preserve">5.25 - Serviços Bancários </v>
          </cell>
          <cell r="F1101">
            <v>90400888000142</v>
          </cell>
          <cell r="G1101" t="str">
            <v>TARIFA TED</v>
          </cell>
          <cell r="H1101" t="str">
            <v>S</v>
          </cell>
          <cell r="I1101" t="str">
            <v>N</v>
          </cell>
          <cell r="K1101">
            <v>44923</v>
          </cell>
          <cell r="N1101">
            <v>24.75</v>
          </cell>
        </row>
        <row r="1102">
          <cell r="C1102" t="str">
            <v>HOSPITAL MESTRE VITALINO</v>
          </cell>
          <cell r="E1102" t="str">
            <v xml:space="preserve">5.25 - Serviços Bancários </v>
          </cell>
          <cell r="F1102">
            <v>90400888000142</v>
          </cell>
          <cell r="G1102" t="str">
            <v>TARIFA TED</v>
          </cell>
          <cell r="H1102" t="str">
            <v>S</v>
          </cell>
          <cell r="I1102" t="str">
            <v>N</v>
          </cell>
          <cell r="K1102">
            <v>44924</v>
          </cell>
          <cell r="N1102">
            <v>4.95</v>
          </cell>
        </row>
        <row r="1103">
          <cell r="C1103" t="str">
            <v>HOSPITAL MESTRE VITALINO</v>
          </cell>
          <cell r="E1103" t="str">
            <v xml:space="preserve">5.25 - Serviços Bancários </v>
          </cell>
          <cell r="F1103">
            <v>90400888000142</v>
          </cell>
          <cell r="G1103" t="str">
            <v>TARIFA TED</v>
          </cell>
          <cell r="H1103" t="str">
            <v>S</v>
          </cell>
          <cell r="I1103" t="str">
            <v>N</v>
          </cell>
          <cell r="K1103">
            <v>44925</v>
          </cell>
          <cell r="N1103">
            <v>9.9</v>
          </cell>
        </row>
        <row r="1104">
          <cell r="C1104" t="str">
            <v>HOSPITAL MESTRE VITALINO</v>
          </cell>
          <cell r="E1104" t="str">
            <v xml:space="preserve">5.25 - Serviços Bancários </v>
          </cell>
          <cell r="F1104">
            <v>90400888000142</v>
          </cell>
          <cell r="G1104" t="str">
            <v>TARIFA REPASSE</v>
          </cell>
          <cell r="H1104" t="str">
            <v>S</v>
          </cell>
          <cell r="I1104" t="str">
            <v>N</v>
          </cell>
          <cell r="K1104">
            <v>44900</v>
          </cell>
          <cell r="N1104">
            <v>7.5</v>
          </cell>
        </row>
        <row r="1105">
          <cell r="C1105" t="str">
            <v>HOSPITAL MESTRE VITALINO</v>
          </cell>
          <cell r="E1105" t="str">
            <v xml:space="preserve">5.25 - Serviços Bancários </v>
          </cell>
          <cell r="F1105">
            <v>90400888000142</v>
          </cell>
          <cell r="G1105" t="str">
            <v>TARIFA REPASSE</v>
          </cell>
          <cell r="H1105" t="str">
            <v>S</v>
          </cell>
          <cell r="I1105" t="str">
            <v>N</v>
          </cell>
          <cell r="K1105">
            <v>44900</v>
          </cell>
          <cell r="N1105">
            <v>7.5</v>
          </cell>
        </row>
        <row r="1106">
          <cell r="C1106" t="str">
            <v>HOSPITAL MESTRE VITALINO</v>
          </cell>
          <cell r="E1106" t="str">
            <v xml:space="preserve">5.25 - Serviços Bancários </v>
          </cell>
          <cell r="F1106">
            <v>90400888000142</v>
          </cell>
          <cell r="G1106" t="str">
            <v>TARIFA REPASSE</v>
          </cell>
          <cell r="H1106" t="str">
            <v>S</v>
          </cell>
          <cell r="I1106" t="str">
            <v>N</v>
          </cell>
          <cell r="K1106">
            <v>44900</v>
          </cell>
          <cell r="N1106">
            <v>7.5</v>
          </cell>
        </row>
        <row r="1107">
          <cell r="C1107" t="str">
            <v>HOSPITAL MESTRE VITALINO</v>
          </cell>
          <cell r="E1107" t="str">
            <v xml:space="preserve">5.25 - Serviços Bancários </v>
          </cell>
          <cell r="F1107">
            <v>90400888000142</v>
          </cell>
          <cell r="G1107" t="str">
            <v>TARIFA REPASSE</v>
          </cell>
          <cell r="H1107" t="str">
            <v>S</v>
          </cell>
          <cell r="I1107" t="str">
            <v>N</v>
          </cell>
          <cell r="K1107">
            <v>44900</v>
          </cell>
          <cell r="N1107">
            <v>7.5</v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 xml:space="preserve">5.25 - Serviços Bancários </v>
          </cell>
          <cell r="F1110">
            <v>90400888000142</v>
          </cell>
          <cell r="G1110" t="str">
            <v>TARIFA REPASSE</v>
          </cell>
          <cell r="H1110" t="str">
            <v>S</v>
          </cell>
          <cell r="I1110" t="str">
            <v>N</v>
          </cell>
          <cell r="K1110">
            <v>44900</v>
          </cell>
          <cell r="N1110">
            <v>7.5</v>
          </cell>
        </row>
        <row r="1111">
          <cell r="C1111" t="str">
            <v>HOSPITAL MESTRE VITALINO</v>
          </cell>
          <cell r="E1111" t="str">
            <v xml:space="preserve">5.25 - Serviços Bancários </v>
          </cell>
          <cell r="F1111">
            <v>90400888000142</v>
          </cell>
          <cell r="G1111" t="str">
            <v>TARIFA REPASSE</v>
          </cell>
          <cell r="H1111" t="str">
            <v>S</v>
          </cell>
          <cell r="I1111" t="str">
            <v>N</v>
          </cell>
          <cell r="K1111">
            <v>44900</v>
          </cell>
          <cell r="N1111">
            <v>7.5</v>
          </cell>
        </row>
        <row r="1112">
          <cell r="C1112" t="str">
            <v>HOSPITAL MESTRE VITALINO</v>
          </cell>
          <cell r="E1112" t="str">
            <v xml:space="preserve">5.25 - Serviços Bancários </v>
          </cell>
          <cell r="F1112">
            <v>90400888000142</v>
          </cell>
          <cell r="G1112" t="str">
            <v>TAXA DE MANUTENCAO DE CONTA</v>
          </cell>
          <cell r="H1112" t="str">
            <v>S</v>
          </cell>
          <cell r="I1112" t="str">
            <v>N</v>
          </cell>
          <cell r="K1112">
            <v>44896</v>
          </cell>
          <cell r="N1112">
            <v>70</v>
          </cell>
        </row>
        <row r="1113">
          <cell r="C1113" t="str">
            <v>HOSPITAL MESTRE VITALINO</v>
          </cell>
          <cell r="E1113" t="str">
            <v xml:space="preserve">5.25 - Serviços Bancários </v>
          </cell>
          <cell r="F1113">
            <v>90400888000142</v>
          </cell>
          <cell r="G1113" t="str">
            <v>TAXA DE MANUTENCAO DE CONTA</v>
          </cell>
          <cell r="H1113" t="str">
            <v>S</v>
          </cell>
          <cell r="I1113" t="str">
            <v>N</v>
          </cell>
          <cell r="K1113">
            <v>44907</v>
          </cell>
          <cell r="N1113">
            <v>99</v>
          </cell>
        </row>
        <row r="1114">
          <cell r="C1114" t="str">
            <v>HOSPITAL MESTRE VITALINO</v>
          </cell>
          <cell r="E1114" t="str">
            <v xml:space="preserve">5.25 - Serviços Bancários </v>
          </cell>
          <cell r="F1114">
            <v>90400888000142</v>
          </cell>
          <cell r="G1114" t="str">
            <v>TAXA DE MANUTENCAO DE CONTA</v>
          </cell>
          <cell r="H1114" t="str">
            <v>S</v>
          </cell>
          <cell r="I1114" t="str">
            <v>N</v>
          </cell>
          <cell r="K1114">
            <v>44910</v>
          </cell>
          <cell r="N1114">
            <v>70</v>
          </cell>
        </row>
        <row r="1115">
          <cell r="C1115" t="str">
            <v>HOSPITAL MESTRE VITALINO</v>
          </cell>
          <cell r="E1115" t="str">
            <v xml:space="preserve">5.25 - Serviços Bancários </v>
          </cell>
          <cell r="F1115">
            <v>90400888000142</v>
          </cell>
          <cell r="G1115" t="str">
            <v>TAXA DE MANUTENCAO DE CONTA</v>
          </cell>
          <cell r="H1115" t="str">
            <v>S</v>
          </cell>
          <cell r="I1115" t="str">
            <v>N</v>
          </cell>
          <cell r="K1115">
            <v>44916</v>
          </cell>
          <cell r="N1115">
            <v>70</v>
          </cell>
        </row>
        <row r="1116">
          <cell r="C1116" t="str">
            <v>HOSPITAL MESTRE VITALINO</v>
          </cell>
          <cell r="E1116" t="str">
            <v xml:space="preserve">5.25 - Serviços Bancários </v>
          </cell>
          <cell r="F1116">
            <v>90400888000142</v>
          </cell>
          <cell r="G1116" t="str">
            <v>TAXA DE MANUTENCAO DE CONTA</v>
          </cell>
          <cell r="H1116" t="str">
            <v>S</v>
          </cell>
          <cell r="I1116" t="str">
            <v>N</v>
          </cell>
          <cell r="K1116">
            <v>44916</v>
          </cell>
          <cell r="N1116">
            <v>70</v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C1120" t="str">
            <v>HOSPITAL MESTRE VITALINO</v>
          </cell>
          <cell r="E1120" t="str">
            <v>3.1 - Combustíveis e Lubrificantes Automotivos</v>
          </cell>
          <cell r="F1120">
            <v>14202175000196</v>
          </cell>
          <cell r="G1120" t="str">
            <v>IBEFIL COMBUSTIVEIS</v>
          </cell>
          <cell r="H1120" t="str">
            <v>B</v>
          </cell>
          <cell r="I1120" t="str">
            <v>S</v>
          </cell>
          <cell r="J1120">
            <v>620289</v>
          </cell>
          <cell r="K1120">
            <v>44896</v>
          </cell>
          <cell r="L1120" t="str">
            <v>26221214202175000196650010006202891554460729</v>
          </cell>
          <cell r="M1120" t="str">
            <v>26 -  Pernambuco</v>
          </cell>
          <cell r="N1120">
            <v>167.56</v>
          </cell>
        </row>
        <row r="1121">
          <cell r="C1121" t="str">
            <v>HOSPITAL MESTRE VITALINO</v>
          </cell>
          <cell r="E1121" t="str">
            <v>3.1 - Combustíveis e Lubrificantes Automotivos</v>
          </cell>
          <cell r="F1121">
            <v>12634127000141</v>
          </cell>
          <cell r="G1121" t="str">
            <v>OTAVIANO BEZERRA FIL</v>
          </cell>
          <cell r="H1121" t="str">
            <v>B</v>
          </cell>
          <cell r="I1121" t="str">
            <v>S</v>
          </cell>
          <cell r="J1121">
            <v>98116</v>
          </cell>
          <cell r="K1121">
            <v>44896</v>
          </cell>
          <cell r="L1121" t="str">
            <v>26221212634127000141650650000981161906881677</v>
          </cell>
          <cell r="M1121" t="str">
            <v>26 -  Pernambuco</v>
          </cell>
          <cell r="N1121">
            <v>430.04</v>
          </cell>
        </row>
        <row r="1122">
          <cell r="C1122" t="str">
            <v>HOSPITAL MESTRE VITALINO</v>
          </cell>
          <cell r="E1122" t="str">
            <v>3.1 - Combustíveis e Lubrificantes Automotivos</v>
          </cell>
          <cell r="F1122">
            <v>14202175000196</v>
          </cell>
          <cell r="G1122" t="str">
            <v>IBEFIL COMBUSTIVEIS</v>
          </cell>
          <cell r="H1122" t="str">
            <v>B</v>
          </cell>
          <cell r="I1122" t="str">
            <v>S</v>
          </cell>
          <cell r="J1122">
            <v>620623</v>
          </cell>
          <cell r="K1122">
            <v>44897</v>
          </cell>
          <cell r="L1122" t="str">
            <v>26221214202175000196650010006206231495676325</v>
          </cell>
          <cell r="M1122" t="str">
            <v>26 -  Pernambuco</v>
          </cell>
          <cell r="N1122">
            <v>149.63</v>
          </cell>
        </row>
        <row r="1123">
          <cell r="C1123" t="str">
            <v>HOSPITAL MESTRE VITALINO</v>
          </cell>
          <cell r="E1123" t="str">
            <v>3.1 - Combustíveis e Lubrificantes Automotivos</v>
          </cell>
          <cell r="F1123">
            <v>35593870000104</v>
          </cell>
          <cell r="G1123" t="str">
            <v>NUNESPOSTO SANTO ANT</v>
          </cell>
          <cell r="H1123" t="str">
            <v>B</v>
          </cell>
          <cell r="I1123" t="str">
            <v>S</v>
          </cell>
          <cell r="J1123">
            <v>264206</v>
          </cell>
          <cell r="K1123">
            <v>44897</v>
          </cell>
          <cell r="L1123" t="str">
            <v>26221235593870000104650020002642061002923982</v>
          </cell>
          <cell r="M1123" t="str">
            <v>26 -  Pernambuco</v>
          </cell>
          <cell r="N1123">
            <v>179.81</v>
          </cell>
        </row>
        <row r="1124">
          <cell r="C1124" t="str">
            <v>HOSPITAL MESTRE VITALINO</v>
          </cell>
          <cell r="E1124" t="str">
            <v>3.1 - Combustíveis e Lubrificantes Automotivos</v>
          </cell>
          <cell r="F1124">
            <v>12634127000141</v>
          </cell>
          <cell r="G1124" t="str">
            <v>OTAVIANO BEZERRA FIL</v>
          </cell>
          <cell r="H1124" t="str">
            <v>B</v>
          </cell>
          <cell r="I1124" t="str">
            <v>S</v>
          </cell>
          <cell r="J1124">
            <v>98133</v>
          </cell>
          <cell r="K1124">
            <v>44897</v>
          </cell>
          <cell r="L1124" t="str">
            <v>26221212634127000141650650000981331505697914</v>
          </cell>
          <cell r="M1124" t="str">
            <v>26 -  Pernambuco</v>
          </cell>
          <cell r="N1124">
            <v>366.41</v>
          </cell>
        </row>
        <row r="1125">
          <cell r="C1125" t="str">
            <v>HOSPITAL MESTRE VITALINO</v>
          </cell>
          <cell r="E1125" t="str">
            <v>3.1 - Combustíveis e Lubrificantes Automotivos</v>
          </cell>
          <cell r="F1125">
            <v>12634127000141</v>
          </cell>
          <cell r="G1125" t="str">
            <v>OTAVIANO BEZERRA FIL</v>
          </cell>
          <cell r="H1125" t="str">
            <v>B</v>
          </cell>
          <cell r="I1125" t="str">
            <v>S</v>
          </cell>
          <cell r="J1125">
            <v>98203</v>
          </cell>
          <cell r="K1125">
            <v>44897</v>
          </cell>
          <cell r="L1125" t="str">
            <v>26221212634127000141650650000982031277592044</v>
          </cell>
          <cell r="M1125" t="str">
            <v>26 -  Pernambuco</v>
          </cell>
          <cell r="N1125">
            <v>229.54</v>
          </cell>
        </row>
        <row r="1126">
          <cell r="C1126" t="str">
            <v>HOSPITAL MESTRE VITALINO</v>
          </cell>
          <cell r="E1126" t="str">
            <v>3.1 - Combustíveis e Lubrificantes Automotivos</v>
          </cell>
          <cell r="F1126">
            <v>8072308000820</v>
          </cell>
          <cell r="G1126" t="str">
            <v>J A D ARAUJO E CIA</v>
          </cell>
          <cell r="H1126" t="str">
            <v>B</v>
          </cell>
          <cell r="I1126" t="str">
            <v>S</v>
          </cell>
          <cell r="J1126">
            <v>422532</v>
          </cell>
          <cell r="K1126">
            <v>44898</v>
          </cell>
          <cell r="L1126" t="str">
            <v>26221208072308000820650010004225321525526882</v>
          </cell>
          <cell r="M1126" t="str">
            <v>26 -  Pernambuco</v>
          </cell>
          <cell r="N1126">
            <v>150</v>
          </cell>
        </row>
        <row r="1127">
          <cell r="C1127" t="str">
            <v>HOSPITAL MESTRE VITALINO</v>
          </cell>
          <cell r="E1127" t="str">
            <v>3.1 - Combustíveis e Lubrificantes Automotivos</v>
          </cell>
          <cell r="F1127">
            <v>35593870000104</v>
          </cell>
          <cell r="G1127" t="str">
            <v>NUNESPOSTO SANTO ANT</v>
          </cell>
          <cell r="H1127" t="str">
            <v>B</v>
          </cell>
          <cell r="I1127" t="str">
            <v>S</v>
          </cell>
          <cell r="J1127">
            <v>28287</v>
          </cell>
          <cell r="K1127">
            <v>44898</v>
          </cell>
          <cell r="L1127" t="str">
            <v>26221235593870000104650100000282871002925526</v>
          </cell>
          <cell r="M1127" t="str">
            <v>26 -  Pernambuco</v>
          </cell>
          <cell r="N1127">
            <v>293.58</v>
          </cell>
        </row>
        <row r="1128">
          <cell r="C1128" t="str">
            <v>HOSPITAL MESTRE VITALINO</v>
          </cell>
          <cell r="E1128" t="str">
            <v>3.1 - Combustíveis e Lubrificantes Automotivos</v>
          </cell>
          <cell r="F1128">
            <v>12634127000141</v>
          </cell>
          <cell r="G1128" t="str">
            <v>OTAVIANO BEZERRA FIL</v>
          </cell>
          <cell r="H1128" t="str">
            <v>B</v>
          </cell>
          <cell r="I1128" t="str">
            <v>S</v>
          </cell>
          <cell r="J1128">
            <v>98289</v>
          </cell>
          <cell r="K1128">
            <v>44898</v>
          </cell>
          <cell r="L1128" t="str">
            <v>26221212634127000141650650000982891197515730</v>
          </cell>
          <cell r="M1128" t="str">
            <v>26 -  Pernambuco</v>
          </cell>
          <cell r="N1128">
            <v>320.02999999999997</v>
          </cell>
        </row>
        <row r="1129">
          <cell r="C1129" t="str">
            <v>HOSPITAL MESTRE VITALINO</v>
          </cell>
          <cell r="E1129" t="str">
            <v>3.1 - Combustíveis e Lubrificantes Automotivos</v>
          </cell>
          <cell r="F1129">
            <v>35593870000104</v>
          </cell>
          <cell r="G1129" t="str">
            <v>NUNESPOSTO SANTO ANT</v>
          </cell>
          <cell r="H1129" t="str">
            <v>B</v>
          </cell>
          <cell r="I1129" t="str">
            <v>S</v>
          </cell>
          <cell r="J1129">
            <v>28330</v>
          </cell>
          <cell r="K1129">
            <v>44899</v>
          </cell>
          <cell r="L1129" t="str">
            <v>26221235593870000104650100000283301002942580</v>
          </cell>
          <cell r="M1129" t="str">
            <v>26 -  Pernambuco</v>
          </cell>
          <cell r="N1129">
            <v>329.3</v>
          </cell>
        </row>
        <row r="1130">
          <cell r="C1130" t="str">
            <v>HOSPITAL MESTRE VITALINO</v>
          </cell>
          <cell r="E1130" t="str">
            <v>3.1 - Combustíveis e Lubrificantes Automotivos</v>
          </cell>
          <cell r="F1130">
            <v>14202175000196</v>
          </cell>
          <cell r="G1130" t="str">
            <v>IBEFIL COMBUSTIVEIS</v>
          </cell>
          <cell r="H1130" t="str">
            <v>B</v>
          </cell>
          <cell r="I1130" t="str">
            <v>S</v>
          </cell>
          <cell r="J1130">
            <v>621414</v>
          </cell>
          <cell r="K1130">
            <v>44900</v>
          </cell>
          <cell r="L1130" t="str">
            <v>26221214202175000196650010006214141839335080</v>
          </cell>
          <cell r="M1130" t="str">
            <v>26 -  Pernambuco</v>
          </cell>
          <cell r="N1130">
            <v>420.01</v>
          </cell>
        </row>
        <row r="1131">
          <cell r="C1131" t="str">
            <v>HOSPITAL MESTRE VITALINO</v>
          </cell>
          <cell r="E1131" t="str">
            <v>3.1 - Combustíveis e Lubrificantes Automotivos</v>
          </cell>
          <cell r="F1131">
            <v>12634127000141</v>
          </cell>
          <cell r="G1131" t="str">
            <v>OTAVIANO BEZERRA FIL</v>
          </cell>
          <cell r="H1131" t="str">
            <v>B</v>
          </cell>
          <cell r="I1131" t="str">
            <v>S</v>
          </cell>
          <cell r="J1131">
            <v>98400</v>
          </cell>
          <cell r="K1131">
            <v>44900</v>
          </cell>
          <cell r="L1131" t="str">
            <v>26221212634127000141650650000984001487728715</v>
          </cell>
          <cell r="M1131" t="str">
            <v>26 -  Pernambuco</v>
          </cell>
          <cell r="N1131">
            <v>155.12</v>
          </cell>
        </row>
        <row r="1132">
          <cell r="C1132" t="str">
            <v>HOSPITAL MESTRE VITALINO</v>
          </cell>
          <cell r="E1132" t="str">
            <v>3.1 - Combustíveis e Lubrificantes Automotivos</v>
          </cell>
          <cell r="F1132">
            <v>12634127000141</v>
          </cell>
          <cell r="G1132" t="str">
            <v>OTAVIANO BEZERRA FIL</v>
          </cell>
          <cell r="H1132" t="str">
            <v>B</v>
          </cell>
          <cell r="I1132" t="str">
            <v>S</v>
          </cell>
          <cell r="J1132">
            <v>98407</v>
          </cell>
          <cell r="K1132">
            <v>44900</v>
          </cell>
          <cell r="L1132" t="str">
            <v>26221212634127000141650650000984071541163092</v>
          </cell>
          <cell r="M1132" t="str">
            <v>26 -  Pernambuco</v>
          </cell>
          <cell r="N1132">
            <v>302.02</v>
          </cell>
        </row>
        <row r="1133">
          <cell r="C1133" t="str">
            <v>HOSPITAL MESTRE VITALINO</v>
          </cell>
          <cell r="E1133" t="str">
            <v>3.1 - Combustíveis e Lubrificantes Automotivos</v>
          </cell>
          <cell r="F1133">
            <v>14202175000196</v>
          </cell>
          <cell r="G1133" t="str">
            <v>IBEFIL COMBUSTIVEIS</v>
          </cell>
          <cell r="H1133" t="str">
            <v>B</v>
          </cell>
          <cell r="I1133" t="str">
            <v>S</v>
          </cell>
          <cell r="J1133">
            <v>621622</v>
          </cell>
          <cell r="K1133">
            <v>44901</v>
          </cell>
          <cell r="L1133" t="str">
            <v>26221214202175000196650010006216221287414736</v>
          </cell>
          <cell r="M1133" t="str">
            <v>26 -  Pernambuco</v>
          </cell>
          <cell r="N1133">
            <v>199.97</v>
          </cell>
        </row>
        <row r="1134">
          <cell r="C1134" t="str">
            <v>HOSPITAL MESTRE VITALINO</v>
          </cell>
          <cell r="E1134" t="str">
            <v>3.1 - Combustíveis e Lubrificantes Automotivos</v>
          </cell>
          <cell r="F1134">
            <v>12634127000141</v>
          </cell>
          <cell r="G1134" t="str">
            <v>OTAVIANO BEZERRA FIL</v>
          </cell>
          <cell r="H1134" t="str">
            <v>B</v>
          </cell>
          <cell r="I1134" t="str">
            <v>S</v>
          </cell>
          <cell r="J1134">
            <v>98417</v>
          </cell>
          <cell r="K1134">
            <v>44901</v>
          </cell>
          <cell r="L1134" t="str">
            <v>26221212634127000141650650000984171863290730</v>
          </cell>
          <cell r="M1134" t="str">
            <v>26 -  Pernambuco</v>
          </cell>
          <cell r="N1134">
            <v>155.02000000000001</v>
          </cell>
        </row>
        <row r="1135">
          <cell r="C1135" t="str">
            <v>HOSPITAL MESTRE VITALINO</v>
          </cell>
          <cell r="E1135" t="str">
            <v>3.1 - Combustíveis e Lubrificantes Automotivos</v>
          </cell>
          <cell r="F1135">
            <v>12634127000141</v>
          </cell>
          <cell r="G1135" t="str">
            <v>OTAVIANO BEZERRA FIL</v>
          </cell>
          <cell r="H1135" t="str">
            <v>B</v>
          </cell>
          <cell r="I1135" t="str">
            <v>S</v>
          </cell>
          <cell r="J1135">
            <v>98421</v>
          </cell>
          <cell r="K1135">
            <v>44901</v>
          </cell>
          <cell r="L1135" t="str">
            <v>26221212634127000141650650000984211128606433</v>
          </cell>
          <cell r="M1135" t="str">
            <v>26 -  Pernambuco</v>
          </cell>
          <cell r="N1135">
            <v>265.10000000000002</v>
          </cell>
        </row>
        <row r="1136">
          <cell r="C1136" t="str">
            <v>HOSPITAL MESTRE VITALINO</v>
          </cell>
          <cell r="E1136" t="str">
            <v>3.1 - Combustíveis e Lubrificantes Automotivos</v>
          </cell>
          <cell r="F1136">
            <v>14202175000196</v>
          </cell>
          <cell r="G1136" t="str">
            <v>IBEFIL COMBUSTIVEIS</v>
          </cell>
          <cell r="H1136" t="str">
            <v>B</v>
          </cell>
          <cell r="I1136" t="str">
            <v>S</v>
          </cell>
          <cell r="J1136">
            <v>622032</v>
          </cell>
          <cell r="K1136">
            <v>44902</v>
          </cell>
          <cell r="L1136" t="str">
            <v>26221214202175000196650010006220321340408004</v>
          </cell>
          <cell r="M1136" t="str">
            <v>26 -  Pernambuco</v>
          </cell>
          <cell r="N1136">
            <v>326.75</v>
          </cell>
        </row>
        <row r="1137">
          <cell r="C1137" t="str">
            <v>HOSPITAL MESTRE VITALINO</v>
          </cell>
          <cell r="E1137" t="str">
            <v>3.1 - Combustíveis e Lubrificantes Automotivos</v>
          </cell>
          <cell r="F1137">
            <v>14202175000196</v>
          </cell>
          <cell r="G1137" t="str">
            <v>IBEFIL COMBUSTIVEIS</v>
          </cell>
          <cell r="H1137" t="str">
            <v>B</v>
          </cell>
          <cell r="I1137" t="str">
            <v>S</v>
          </cell>
          <cell r="J1137">
            <v>622015</v>
          </cell>
          <cell r="K1137">
            <v>44902</v>
          </cell>
          <cell r="L1137" t="str">
            <v>26221214202175000196650010006220151374225025</v>
          </cell>
          <cell r="M1137" t="str">
            <v>26 -  Pernambuco</v>
          </cell>
          <cell r="N1137">
            <v>181.93</v>
          </cell>
        </row>
        <row r="1138">
          <cell r="C1138" t="str">
            <v>HOSPITAL MESTRE VITALINO</v>
          </cell>
          <cell r="E1138" t="str">
            <v>3.1 - Combustíveis e Lubrificantes Automotivos</v>
          </cell>
          <cell r="F1138">
            <v>12634127000141</v>
          </cell>
          <cell r="G1138" t="str">
            <v>OTAVIANO BEZERRA FIL</v>
          </cell>
          <cell r="H1138" t="str">
            <v>B</v>
          </cell>
          <cell r="I1138" t="str">
            <v>S</v>
          </cell>
          <cell r="J1138" t="str">
            <v>000.001.553</v>
          </cell>
          <cell r="K1138">
            <v>44902</v>
          </cell>
          <cell r="L1138" t="str">
            <v>26230112634127000141550010000015531936212817</v>
          </cell>
          <cell r="M1138" t="str">
            <v>26 -  Pernambuco</v>
          </cell>
          <cell r="N1138">
            <v>1</v>
          </cell>
        </row>
        <row r="1139">
          <cell r="C1139" t="str">
            <v>HOSPITAL MESTRE VITALINO</v>
          </cell>
          <cell r="E1139" t="str">
            <v>3.1 - Combustíveis e Lubrificantes Automotivos</v>
          </cell>
          <cell r="F1139">
            <v>12634127000141</v>
          </cell>
          <cell r="G1139" t="str">
            <v>OTAVIANO BEZERRA FIL</v>
          </cell>
          <cell r="H1139" t="str">
            <v>B</v>
          </cell>
          <cell r="I1139" t="str">
            <v>S</v>
          </cell>
          <cell r="J1139">
            <v>98557</v>
          </cell>
          <cell r="K1139">
            <v>44903</v>
          </cell>
          <cell r="L1139" t="str">
            <v>26221212634127000141650650000985571450247274</v>
          </cell>
          <cell r="M1139" t="str">
            <v>26 -  Pernambuco</v>
          </cell>
          <cell r="N1139">
            <v>525.04999999999995</v>
          </cell>
        </row>
        <row r="1140">
          <cell r="C1140" t="str">
            <v>HOSPITAL MESTRE VITALINO</v>
          </cell>
          <cell r="E1140" t="str">
            <v>3.1 - Combustíveis e Lubrificantes Automotivos</v>
          </cell>
          <cell r="F1140">
            <v>12634127000141</v>
          </cell>
          <cell r="G1140" t="str">
            <v>OTAVIANO BEZERRA FIL</v>
          </cell>
          <cell r="H1140" t="str">
            <v>B</v>
          </cell>
          <cell r="I1140" t="str">
            <v>S</v>
          </cell>
          <cell r="J1140">
            <v>98559</v>
          </cell>
          <cell r="K1140">
            <v>44903</v>
          </cell>
          <cell r="L1140" t="str">
            <v>26221212634127000141650650000985591718865170</v>
          </cell>
          <cell r="M1140" t="str">
            <v>26 -  Pernambuco</v>
          </cell>
          <cell r="N1140">
            <v>260.3</v>
          </cell>
        </row>
        <row r="1141">
          <cell r="C1141" t="str">
            <v>HOSPITAL MESTRE VITALINO</v>
          </cell>
          <cell r="E1141" t="str">
            <v>3.1 - Combustíveis e Lubrificantes Automotivos</v>
          </cell>
          <cell r="F1141" t="str">
            <v>09.798.307/0002-35</v>
          </cell>
          <cell r="G1141" t="str">
            <v>SERVICAR SA</v>
          </cell>
          <cell r="H1141" t="str">
            <v>B</v>
          </cell>
          <cell r="I1141" t="str">
            <v>S</v>
          </cell>
          <cell r="J1141">
            <v>298229</v>
          </cell>
          <cell r="K1141">
            <v>44903</v>
          </cell>
          <cell r="L1141" t="str">
            <v>26221209798307000235650130002982291005457867</v>
          </cell>
          <cell r="M1141" t="str">
            <v>26 -  Pernambuco</v>
          </cell>
          <cell r="N1141">
            <v>140</v>
          </cell>
        </row>
        <row r="1142">
          <cell r="C1142" t="str">
            <v>HOSPITAL MESTRE VITALINO</v>
          </cell>
          <cell r="E1142" t="str">
            <v>3.1 - Combustíveis e Lubrificantes Automotivos</v>
          </cell>
          <cell r="F1142">
            <v>14202175000196</v>
          </cell>
          <cell r="G1142" t="str">
            <v>IBEFIL COMBUSTIVEIS</v>
          </cell>
          <cell r="H1142" t="str">
            <v>B</v>
          </cell>
          <cell r="I1142" t="str">
            <v>S</v>
          </cell>
          <cell r="J1142">
            <v>622590</v>
          </cell>
          <cell r="K1142">
            <v>44904</v>
          </cell>
          <cell r="L1142" t="str">
            <v>26221214202175000196650010006225909334613889</v>
          </cell>
          <cell r="M1142" t="str">
            <v>26 -  Pernambuco</v>
          </cell>
          <cell r="N1142">
            <v>154.06</v>
          </cell>
        </row>
        <row r="1143">
          <cell r="C1143" t="str">
            <v>HOSPITAL MESTRE VITALINO</v>
          </cell>
          <cell r="E1143" t="str">
            <v>3.1 - Combustíveis e Lubrificantes Automotivos</v>
          </cell>
          <cell r="F1143">
            <v>35593870000104</v>
          </cell>
          <cell r="G1143" t="str">
            <v>NUNESPOSTO SANTO ANT</v>
          </cell>
          <cell r="H1143" t="str">
            <v>B</v>
          </cell>
          <cell r="I1143" t="str">
            <v>S</v>
          </cell>
          <cell r="J1143">
            <v>28708</v>
          </cell>
          <cell r="K1143">
            <v>44904</v>
          </cell>
          <cell r="L1143" t="str">
            <v>26221235593870000104650100000287081003004924</v>
          </cell>
          <cell r="M1143" t="str">
            <v>26 -  Pernambuco</v>
          </cell>
          <cell r="N1143">
            <v>314.5</v>
          </cell>
        </row>
        <row r="1144">
          <cell r="C1144" t="str">
            <v>HOSPITAL MESTRE VITALINO</v>
          </cell>
          <cell r="E1144" t="str">
            <v>3.1 - Combustíveis e Lubrificantes Automotivos</v>
          </cell>
          <cell r="F1144">
            <v>12634127000141</v>
          </cell>
          <cell r="G1144" t="str">
            <v>OTAVIANO BEZERRA FIL</v>
          </cell>
          <cell r="H1144" t="str">
            <v>B</v>
          </cell>
          <cell r="I1144" t="str">
            <v>S</v>
          </cell>
          <cell r="J1144">
            <v>98657</v>
          </cell>
          <cell r="K1144">
            <v>44904</v>
          </cell>
          <cell r="L1144" t="str">
            <v>26221212634127000141650650000986571180536088</v>
          </cell>
          <cell r="M1144" t="str">
            <v>26 -  Pernambuco</v>
          </cell>
          <cell r="N1144">
            <v>136.03</v>
          </cell>
        </row>
        <row r="1145">
          <cell r="C1145" t="str">
            <v>HOSPITAL MESTRE VITALINO</v>
          </cell>
          <cell r="E1145" t="str">
            <v>3.1 - Combustíveis e Lubrificantes Automotivos</v>
          </cell>
          <cell r="F1145">
            <v>35593870000104</v>
          </cell>
          <cell r="G1145" t="str">
            <v>NUNESPOSTO SANTO ANT</v>
          </cell>
          <cell r="H1145" t="str">
            <v>B</v>
          </cell>
          <cell r="I1145" t="str">
            <v>S</v>
          </cell>
          <cell r="J1145">
            <v>67792</v>
          </cell>
          <cell r="K1145">
            <v>44905</v>
          </cell>
          <cell r="L1145" t="str">
            <v>26221235593870000104650080000677921003027575</v>
          </cell>
          <cell r="M1145" t="str">
            <v>26 -  Pernambuco</v>
          </cell>
          <cell r="N1145">
            <v>259.91000000000003</v>
          </cell>
        </row>
        <row r="1146">
          <cell r="C1146" t="str">
            <v>HOSPITAL MESTRE VITALINO</v>
          </cell>
          <cell r="E1146" t="str">
            <v>3.1 - Combustíveis e Lubrificantes Automotivos</v>
          </cell>
          <cell r="F1146">
            <v>35593870000104</v>
          </cell>
          <cell r="G1146" t="str">
            <v>NUNESPOSTO SANTO ANT</v>
          </cell>
          <cell r="H1146" t="str">
            <v>B</v>
          </cell>
          <cell r="I1146" t="str">
            <v>S</v>
          </cell>
          <cell r="J1146">
            <v>99965</v>
          </cell>
          <cell r="K1146">
            <v>44905</v>
          </cell>
          <cell r="L1146" t="str">
            <v>26221235593870000104650040000999651003030361</v>
          </cell>
          <cell r="M1146" t="str">
            <v>26 -  Pernambuco</v>
          </cell>
          <cell r="N1146">
            <v>225.9</v>
          </cell>
        </row>
        <row r="1147">
          <cell r="C1147" t="str">
            <v>HOSPITAL MESTRE VITALINO</v>
          </cell>
          <cell r="E1147" t="str">
            <v>3.1 - Combustíveis e Lubrificantes Automotivos</v>
          </cell>
          <cell r="F1147">
            <v>35593870000104</v>
          </cell>
          <cell r="G1147" t="str">
            <v>NUNESPOSTO SANTO ANT</v>
          </cell>
          <cell r="H1147" t="str">
            <v>B</v>
          </cell>
          <cell r="I1147" t="str">
            <v>S</v>
          </cell>
          <cell r="J1147">
            <v>67815</v>
          </cell>
          <cell r="K1147">
            <v>44906</v>
          </cell>
          <cell r="L1147" t="str">
            <v>26221235593870000104650080000678151003032303</v>
          </cell>
          <cell r="M1147" t="str">
            <v>26 -  Pernambuco</v>
          </cell>
          <cell r="N1147">
            <v>241.11</v>
          </cell>
        </row>
        <row r="1148">
          <cell r="C1148" t="str">
            <v>HOSPITAL MESTRE VITALINO</v>
          </cell>
          <cell r="E1148" t="str">
            <v>3.1 - Combustíveis e Lubrificantes Automotivos</v>
          </cell>
          <cell r="F1148">
            <v>35593870000104</v>
          </cell>
          <cell r="G1148" t="str">
            <v>NUNESPOSTO SANTO ANT</v>
          </cell>
          <cell r="H1148" t="str">
            <v>B</v>
          </cell>
          <cell r="I1148" t="str">
            <v>S</v>
          </cell>
          <cell r="J1148">
            <v>28875</v>
          </cell>
          <cell r="K1148">
            <v>44906</v>
          </cell>
          <cell r="L1148" t="str">
            <v>26221235593870000104650100000288751003036948</v>
          </cell>
          <cell r="M1148" t="str">
            <v>26 -  Pernambuco</v>
          </cell>
          <cell r="N1148">
            <v>347.88</v>
          </cell>
        </row>
        <row r="1149">
          <cell r="C1149" t="str">
            <v>HOSPITAL MESTRE VITALINO</v>
          </cell>
          <cell r="E1149" t="str">
            <v>3.1 - Combustíveis e Lubrificantes Automotivos</v>
          </cell>
          <cell r="F1149">
            <v>12634127000141</v>
          </cell>
          <cell r="G1149" t="str">
            <v>OTAVIANO BEZERRA FIL</v>
          </cell>
          <cell r="H1149" t="str">
            <v>B</v>
          </cell>
          <cell r="I1149" t="str">
            <v>S</v>
          </cell>
          <cell r="J1149">
            <v>98822</v>
          </cell>
          <cell r="K1149">
            <v>44906</v>
          </cell>
          <cell r="L1149" t="str">
            <v>26221212634127000141650650000988221892742360</v>
          </cell>
          <cell r="M1149" t="str">
            <v>26 -  Pernambuco</v>
          </cell>
          <cell r="N1149">
            <v>79.03</v>
          </cell>
        </row>
        <row r="1150">
          <cell r="C1150" t="str">
            <v>HOSPITAL MESTRE VITALINO</v>
          </cell>
          <cell r="E1150" t="str">
            <v>3.1 - Combustíveis e Lubrificantes Automotivos</v>
          </cell>
          <cell r="F1150">
            <v>14202175000196</v>
          </cell>
          <cell r="G1150" t="str">
            <v>IBEFIL COMBUSTIVEIS</v>
          </cell>
          <cell r="H1150" t="str">
            <v>B</v>
          </cell>
          <cell r="I1150" t="str">
            <v>S</v>
          </cell>
          <cell r="J1150">
            <v>623261</v>
          </cell>
          <cell r="K1150">
            <v>44908</v>
          </cell>
          <cell r="L1150" t="str">
            <v>26221214202175000196650010006232611506860448</v>
          </cell>
          <cell r="M1150" t="str">
            <v>26 -  Pernambuco</v>
          </cell>
          <cell r="N1150">
            <v>221.19</v>
          </cell>
        </row>
        <row r="1151">
          <cell r="C1151" t="str">
            <v>HOSPITAL MESTRE VITALINO</v>
          </cell>
          <cell r="E1151" t="str">
            <v>3.1 - Combustíveis e Lubrificantes Automotivos</v>
          </cell>
          <cell r="F1151">
            <v>14202175000196</v>
          </cell>
          <cell r="G1151" t="str">
            <v>IBEFIL COMBUSTIVEIS</v>
          </cell>
          <cell r="H1151" t="str">
            <v>B</v>
          </cell>
          <cell r="I1151" t="str">
            <v>S</v>
          </cell>
          <cell r="J1151">
            <v>623377</v>
          </cell>
          <cell r="K1151">
            <v>44908</v>
          </cell>
          <cell r="L1151" t="str">
            <v>26221214202175000196650010006233771508442819</v>
          </cell>
          <cell r="M1151" t="str">
            <v>26 -  Pernambuco</v>
          </cell>
          <cell r="N1151">
            <v>242.54</v>
          </cell>
        </row>
        <row r="1152">
          <cell r="C1152" t="str">
            <v>HOSPITAL MESTRE VITALINO</v>
          </cell>
          <cell r="E1152" t="str">
            <v>3.1 - Combustíveis e Lubrificantes Automotivos</v>
          </cell>
          <cell r="F1152">
            <v>35593870000104</v>
          </cell>
          <cell r="G1152" t="str">
            <v>NUNESPOSTO SANTO ANT</v>
          </cell>
          <cell r="H1152" t="str">
            <v>B</v>
          </cell>
          <cell r="I1152" t="str">
            <v>S</v>
          </cell>
          <cell r="J1152">
            <v>28996</v>
          </cell>
          <cell r="K1152">
            <v>44908</v>
          </cell>
          <cell r="L1152" t="str">
            <v>26221235593870000104650100000289961003056030</v>
          </cell>
          <cell r="M1152" t="str">
            <v>26 -  Pernambuco</v>
          </cell>
          <cell r="N1152">
            <v>334.5</v>
          </cell>
        </row>
        <row r="1153">
          <cell r="C1153" t="str">
            <v>HOSPITAL MESTRE VITALINO</v>
          </cell>
          <cell r="E1153" t="str">
            <v>3.1 - Combustíveis e Lubrificantes Automotivos</v>
          </cell>
          <cell r="F1153">
            <v>35593870000104</v>
          </cell>
          <cell r="G1153" t="str">
            <v>NUNESPOSTO SANTO ANT</v>
          </cell>
          <cell r="H1153" t="str">
            <v>B</v>
          </cell>
          <cell r="I1153" t="str">
            <v>S</v>
          </cell>
          <cell r="J1153">
            <v>67988</v>
          </cell>
          <cell r="K1153">
            <v>44908</v>
          </cell>
          <cell r="L1153" t="str">
            <v>26221235593870000104650080000679881003055917</v>
          </cell>
          <cell r="M1153" t="str">
            <v>26 -  Pernambuco</v>
          </cell>
          <cell r="N1153">
            <v>302.05</v>
          </cell>
        </row>
        <row r="1154">
          <cell r="C1154" t="str">
            <v>HOSPITAL MESTRE VITALINO</v>
          </cell>
          <cell r="E1154" t="str">
            <v>3.1 - Combustíveis e Lubrificantes Automotivos</v>
          </cell>
          <cell r="F1154">
            <v>12634127000141</v>
          </cell>
          <cell r="G1154" t="str">
            <v>OTAVIANO BEZERRA FIL</v>
          </cell>
          <cell r="H1154" t="str">
            <v>B</v>
          </cell>
          <cell r="I1154" t="str">
            <v>S</v>
          </cell>
          <cell r="J1154">
            <v>98966</v>
          </cell>
          <cell r="K1154">
            <v>44908</v>
          </cell>
          <cell r="L1154" t="str">
            <v>26221212634127000141650650000989661347482794</v>
          </cell>
          <cell r="M1154" t="str">
            <v>26 -  Pernambuco</v>
          </cell>
          <cell r="N1154">
            <v>186.05</v>
          </cell>
        </row>
        <row r="1155">
          <cell r="C1155" t="str">
            <v>HOSPITAL MESTRE VITALINO</v>
          </cell>
          <cell r="E1155" t="str">
            <v>3.1 - Combustíveis e Lubrificantes Automotivos</v>
          </cell>
          <cell r="F1155">
            <v>12634127000141</v>
          </cell>
          <cell r="G1155" t="str">
            <v>OTAVIANO BEZERRA FIL</v>
          </cell>
          <cell r="H1155" t="str">
            <v>B</v>
          </cell>
          <cell r="I1155" t="str">
            <v>S</v>
          </cell>
          <cell r="J1155">
            <v>98968</v>
          </cell>
          <cell r="K1155">
            <v>44908</v>
          </cell>
          <cell r="L1155" t="str">
            <v>26221212634127000141650650000989681430781785</v>
          </cell>
          <cell r="M1155" t="str">
            <v>26 -  Pernambuco</v>
          </cell>
          <cell r="N1155">
            <v>185.02</v>
          </cell>
        </row>
        <row r="1156">
          <cell r="C1156" t="str">
            <v>HOSPITAL MESTRE VITALINO</v>
          </cell>
          <cell r="E1156" t="str">
            <v>3.1 - Combustíveis e Lubrificantes Automotivos</v>
          </cell>
          <cell r="F1156">
            <v>14202175000196</v>
          </cell>
          <cell r="G1156" t="str">
            <v>IBEFIL COMBUSTIVEIS</v>
          </cell>
          <cell r="H1156" t="str">
            <v>B</v>
          </cell>
          <cell r="I1156" t="str">
            <v>S</v>
          </cell>
          <cell r="J1156">
            <v>623547</v>
          </cell>
          <cell r="K1156">
            <v>44909</v>
          </cell>
          <cell r="L1156" t="str">
            <v>26221214202175000196650010006235471665513111</v>
          </cell>
          <cell r="M1156" t="str">
            <v>26 -  Pernambuco</v>
          </cell>
          <cell r="N1156">
            <v>350.05</v>
          </cell>
        </row>
        <row r="1157">
          <cell r="C1157" t="str">
            <v>HOSPITAL MESTRE VITALINO</v>
          </cell>
          <cell r="E1157" t="str">
            <v>3.1 - Combustíveis e Lubrificantes Automotivos</v>
          </cell>
          <cell r="F1157">
            <v>14202175000196</v>
          </cell>
          <cell r="G1157" t="str">
            <v>IBEFIL COMBUSTIVEIS</v>
          </cell>
          <cell r="H1157" t="str">
            <v>B</v>
          </cell>
          <cell r="I1157" t="str">
            <v>S</v>
          </cell>
          <cell r="J1157">
            <v>623647</v>
          </cell>
          <cell r="K1157">
            <v>44909</v>
          </cell>
          <cell r="L1157" t="str">
            <v>26221214202175000196650010006236471845682871</v>
          </cell>
          <cell r="M1157" t="str">
            <v>26 -  Pernambuco</v>
          </cell>
          <cell r="N1157">
            <v>274.77999999999997</v>
          </cell>
        </row>
        <row r="1158">
          <cell r="C1158" t="str">
            <v>HOSPITAL MESTRE VITALINO</v>
          </cell>
          <cell r="E1158" t="str">
            <v>3.1 - Combustíveis e Lubrificantes Automotivos</v>
          </cell>
          <cell r="F1158">
            <v>35593870000104</v>
          </cell>
          <cell r="G1158" t="str">
            <v>NUNESPOSTO SANTO ANT</v>
          </cell>
          <cell r="H1158" t="str">
            <v>B</v>
          </cell>
          <cell r="I1158" t="str">
            <v>S</v>
          </cell>
          <cell r="J1158">
            <v>29193</v>
          </cell>
          <cell r="K1158">
            <v>44909</v>
          </cell>
          <cell r="L1158" t="str">
            <v>26221235593870000104650100000291931003085536</v>
          </cell>
          <cell r="M1158" t="str">
            <v>26 -  Pernambuco</v>
          </cell>
          <cell r="N1158">
            <v>366.14</v>
          </cell>
        </row>
        <row r="1159">
          <cell r="C1159" t="str">
            <v>HOSPITAL MESTRE VITALINO</v>
          </cell>
          <cell r="E1159" t="str">
            <v>3.1 - Combustíveis e Lubrificantes Automotivos</v>
          </cell>
          <cell r="F1159">
            <v>12634127000141</v>
          </cell>
          <cell r="G1159" t="str">
            <v>OTAVIANO BEZERRA FIL</v>
          </cell>
          <cell r="H1159" t="str">
            <v>B</v>
          </cell>
          <cell r="I1159" t="str">
            <v>S</v>
          </cell>
          <cell r="J1159">
            <v>98976</v>
          </cell>
          <cell r="K1159">
            <v>44909</v>
          </cell>
          <cell r="L1159" t="str">
            <v>26221212634127000141650650000989761121410598</v>
          </cell>
          <cell r="M1159" t="str">
            <v>26 -  Pernambuco</v>
          </cell>
          <cell r="N1159">
            <v>247.3</v>
          </cell>
        </row>
        <row r="1160">
          <cell r="C1160" t="str">
            <v>HOSPITAL MESTRE VITALINO</v>
          </cell>
          <cell r="E1160" t="str">
            <v>3.1 - Combustíveis e Lubrificantes Automotivos</v>
          </cell>
          <cell r="F1160">
            <v>14202175000196</v>
          </cell>
          <cell r="G1160" t="str">
            <v>IBEFIL COMBUSTIVEIS</v>
          </cell>
          <cell r="H1160" t="str">
            <v>B</v>
          </cell>
          <cell r="I1160" t="str">
            <v>S</v>
          </cell>
          <cell r="J1160">
            <v>623975</v>
          </cell>
          <cell r="K1160">
            <v>44910</v>
          </cell>
          <cell r="L1160" t="str">
            <v>26221214202175000196650010006239751666302854</v>
          </cell>
          <cell r="M1160" t="str">
            <v>26 -  Pernambuco</v>
          </cell>
          <cell r="N1160">
            <v>159.94999999999999</v>
          </cell>
        </row>
        <row r="1161">
          <cell r="C1161" t="str">
            <v>HOSPITAL MESTRE VITALINO</v>
          </cell>
          <cell r="E1161" t="str">
            <v>3.1 - Combustíveis e Lubrificantes Automotivos</v>
          </cell>
          <cell r="F1161">
            <v>14202175000196</v>
          </cell>
          <cell r="G1161" t="str">
            <v>IBEFIL COMBUSTIVEIS</v>
          </cell>
          <cell r="H1161" t="str">
            <v>B</v>
          </cell>
          <cell r="I1161" t="str">
            <v>S</v>
          </cell>
          <cell r="J1161">
            <v>624015</v>
          </cell>
          <cell r="K1161">
            <v>44910</v>
          </cell>
          <cell r="L1161" t="str">
            <v>26221214202175000196650010006240151486782960</v>
          </cell>
          <cell r="M1161" t="str">
            <v>26 -  Pernambuco</v>
          </cell>
          <cell r="N1161">
            <v>213.23</v>
          </cell>
        </row>
        <row r="1162">
          <cell r="C1162" t="str">
            <v>HOSPITAL MESTRE VITALINO</v>
          </cell>
          <cell r="E1162" t="str">
            <v>3.1 - Combustíveis e Lubrificantes Automotivos</v>
          </cell>
          <cell r="F1162">
            <v>14202175000196</v>
          </cell>
          <cell r="G1162" t="str">
            <v>IBEFIL COMBUSTIVEIS</v>
          </cell>
          <cell r="H1162" t="str">
            <v>B</v>
          </cell>
          <cell r="I1162" t="str">
            <v>S</v>
          </cell>
          <cell r="J1162">
            <v>624214</v>
          </cell>
          <cell r="K1162">
            <v>44911</v>
          </cell>
          <cell r="L1162" t="str">
            <v>26221214202175000196650010006242141652920543</v>
          </cell>
          <cell r="M1162" t="str">
            <v>26 -  Pernambuco</v>
          </cell>
          <cell r="N1162">
            <v>188.02</v>
          </cell>
        </row>
        <row r="1163">
          <cell r="C1163" t="str">
            <v>HOSPITAL MESTRE VITALINO</v>
          </cell>
          <cell r="E1163" t="str">
            <v>3.1 - Combustíveis e Lubrificantes Automotivos</v>
          </cell>
          <cell r="F1163">
            <v>35593870000104</v>
          </cell>
          <cell r="G1163" t="str">
            <v>NUNESPOSTO SANTO ANT</v>
          </cell>
          <cell r="H1163" t="str">
            <v>B</v>
          </cell>
          <cell r="I1163" t="str">
            <v>S</v>
          </cell>
          <cell r="J1163">
            <v>68471</v>
          </cell>
          <cell r="K1163">
            <v>44911</v>
          </cell>
          <cell r="L1163" t="str">
            <v>26221235593870000104650080000684711003116380</v>
          </cell>
          <cell r="M1163" t="str">
            <v>26 -  Pernambuco</v>
          </cell>
          <cell r="N1163">
            <v>320.05</v>
          </cell>
        </row>
        <row r="1164">
          <cell r="C1164" t="str">
            <v>HOSPITAL MESTRE VITALINO</v>
          </cell>
          <cell r="E1164" t="str">
            <v>3.1 - Combustíveis e Lubrificantes Automotivos</v>
          </cell>
          <cell r="F1164">
            <v>462284000138</v>
          </cell>
          <cell r="G1164" t="str">
            <v>POSTO CARRETEIRO</v>
          </cell>
          <cell r="H1164" t="str">
            <v>B</v>
          </cell>
          <cell r="I1164" t="str">
            <v>S</v>
          </cell>
          <cell r="J1164">
            <v>1548800</v>
          </cell>
          <cell r="K1164">
            <v>44912</v>
          </cell>
          <cell r="L1164" t="str">
            <v>26221200462284000138650010015488001745974829</v>
          </cell>
          <cell r="M1164" t="str">
            <v>26 -  Pernambuco</v>
          </cell>
          <cell r="N1164">
            <v>182.58</v>
          </cell>
        </row>
        <row r="1165">
          <cell r="C1165" t="str">
            <v>HOSPITAL MESTRE VITALINO</v>
          </cell>
          <cell r="E1165" t="str">
            <v>3.1 - Combustíveis e Lubrificantes Automotivos</v>
          </cell>
          <cell r="F1165">
            <v>35593870000104</v>
          </cell>
          <cell r="G1165" t="str">
            <v>NUNESPOSTO SANTO ANT</v>
          </cell>
          <cell r="H1165" t="str">
            <v>B</v>
          </cell>
          <cell r="I1165" t="str">
            <v>S</v>
          </cell>
          <cell r="J1165">
            <v>29480</v>
          </cell>
          <cell r="K1165">
            <v>44913</v>
          </cell>
          <cell r="L1165" t="str">
            <v>26221235593870000104650100000294801003136872</v>
          </cell>
          <cell r="M1165" t="str">
            <v>26 -  Pernambuco</v>
          </cell>
          <cell r="N1165">
            <v>499.48</v>
          </cell>
        </row>
        <row r="1166">
          <cell r="C1166" t="str">
            <v>HOSPITAL MESTRE VITALINO</v>
          </cell>
          <cell r="E1166" t="str">
            <v>3.1 - Combustíveis e Lubrificantes Automotivos</v>
          </cell>
          <cell r="F1166">
            <v>35593870000104</v>
          </cell>
          <cell r="G1166" t="str">
            <v>NUNESPOSTO SANTO ANT</v>
          </cell>
          <cell r="H1166" t="str">
            <v>B</v>
          </cell>
          <cell r="I1166" t="str">
            <v>S</v>
          </cell>
          <cell r="J1166">
            <v>132246</v>
          </cell>
          <cell r="K1166">
            <v>44913</v>
          </cell>
          <cell r="L1166" t="str">
            <v>26221235593870000104650030001322461003129278</v>
          </cell>
          <cell r="M1166" t="str">
            <v>26 -  Pernambuco</v>
          </cell>
          <cell r="N1166">
            <v>431.71</v>
          </cell>
        </row>
        <row r="1167">
          <cell r="C1167" t="str">
            <v>HOSPITAL MESTRE VITALINO</v>
          </cell>
          <cell r="E1167" t="str">
            <v>3.1 - Combustíveis e Lubrificantes Automotivos</v>
          </cell>
          <cell r="F1167">
            <v>12634127000141</v>
          </cell>
          <cell r="G1167" t="str">
            <v>OTAVIANO BEZERRA FIL</v>
          </cell>
          <cell r="H1167" t="str">
            <v>B</v>
          </cell>
          <cell r="I1167" t="str">
            <v>S</v>
          </cell>
          <cell r="J1167">
            <v>99339</v>
          </cell>
          <cell r="K1167">
            <v>44913</v>
          </cell>
          <cell r="L1167" t="str">
            <v>26221212534127000141650650000993391955771111</v>
          </cell>
          <cell r="M1167" t="str">
            <v>26 -  Pernambuco</v>
          </cell>
          <cell r="N1167">
            <v>85.01</v>
          </cell>
        </row>
        <row r="1168">
          <cell r="C1168" t="str">
            <v>HOSPITAL MESTRE VITALINO</v>
          </cell>
          <cell r="E1168" t="str">
            <v>3.1 - Combustíveis e Lubrificantes Automotivos</v>
          </cell>
          <cell r="F1168">
            <v>14202175000196</v>
          </cell>
          <cell r="G1168" t="str">
            <v>IBEFIL COMBUSTIVEIS</v>
          </cell>
          <cell r="H1168" t="str">
            <v>B</v>
          </cell>
          <cell r="I1168" t="str">
            <v>S</v>
          </cell>
          <cell r="J1168">
            <v>624866</v>
          </cell>
          <cell r="K1168">
            <v>44914</v>
          </cell>
          <cell r="L1168" t="str">
            <v>26221214202175000196650010006248661245531571</v>
          </cell>
          <cell r="M1168" t="str">
            <v>26 -  Pernambuco</v>
          </cell>
          <cell r="N1168">
            <v>206.57</v>
          </cell>
        </row>
        <row r="1169">
          <cell r="C1169" t="str">
            <v>HOSPITAL MESTRE VITALINO</v>
          </cell>
          <cell r="E1169" t="str">
            <v>3.1 - Combustíveis e Lubrificantes Automotivos</v>
          </cell>
          <cell r="F1169">
            <v>35593870000104</v>
          </cell>
          <cell r="G1169" t="str">
            <v>NUNESPOSTO SANTO ANT</v>
          </cell>
          <cell r="H1169" t="str">
            <v>B</v>
          </cell>
          <cell r="I1169" t="str">
            <v>S</v>
          </cell>
          <cell r="J1169">
            <v>3730</v>
          </cell>
          <cell r="K1169">
            <v>44914</v>
          </cell>
          <cell r="L1169" t="str">
            <v>26221235593870000104650110000037301003148907</v>
          </cell>
          <cell r="M1169" t="str">
            <v>26 -  Pernambuco</v>
          </cell>
          <cell r="N1169">
            <v>103.89</v>
          </cell>
        </row>
        <row r="1170">
          <cell r="C1170" t="str">
            <v>HOSPITAL MESTRE VITALINO</v>
          </cell>
          <cell r="E1170" t="str">
            <v>3.1 - Combustíveis e Lubrificantes Automotivos</v>
          </cell>
          <cell r="F1170">
            <v>35593870000104</v>
          </cell>
          <cell r="G1170" t="str">
            <v>NUNESPOSTO SANTO ANT</v>
          </cell>
          <cell r="H1170" t="str">
            <v>B</v>
          </cell>
          <cell r="I1170" t="str">
            <v>S</v>
          </cell>
          <cell r="J1170">
            <v>3788</v>
          </cell>
          <cell r="K1170">
            <v>44915</v>
          </cell>
          <cell r="L1170" t="str">
            <v>26221235593870000104650110000038881003158368</v>
          </cell>
          <cell r="M1170" t="str">
            <v>26 -  Pernambuco</v>
          </cell>
          <cell r="N1170">
            <v>184.03</v>
          </cell>
        </row>
        <row r="1171">
          <cell r="C1171" t="str">
            <v>HOSPITAL MESTRE VITALINO</v>
          </cell>
          <cell r="E1171" t="str">
            <v>3.1 - Combustíveis e Lubrificantes Automotivos</v>
          </cell>
          <cell r="F1171">
            <v>35593870000104</v>
          </cell>
          <cell r="G1171" t="str">
            <v>NUNESPOSTO SANTO ANT</v>
          </cell>
          <cell r="H1171" t="str">
            <v>B</v>
          </cell>
          <cell r="I1171" t="str">
            <v>S</v>
          </cell>
          <cell r="J1171">
            <v>68801</v>
          </cell>
          <cell r="K1171">
            <v>44915</v>
          </cell>
          <cell r="L1171" t="str">
            <v>26221235593870000104650080000688011003161960</v>
          </cell>
          <cell r="M1171" t="str">
            <v>26 -  Pernambuco</v>
          </cell>
          <cell r="N1171">
            <v>309.14</v>
          </cell>
        </row>
        <row r="1172">
          <cell r="C1172" t="str">
            <v>HOSPITAL MESTRE VITALINO</v>
          </cell>
          <cell r="E1172" t="str">
            <v>3.1 - Combustíveis e Lubrificantes Automotivos</v>
          </cell>
          <cell r="F1172">
            <v>14202175000196</v>
          </cell>
          <cell r="G1172" t="str">
            <v>IBEFIL COMBUSTIVEIS</v>
          </cell>
          <cell r="H1172" t="str">
            <v>B</v>
          </cell>
          <cell r="I1172" t="str">
            <v>S</v>
          </cell>
          <cell r="J1172">
            <v>625374</v>
          </cell>
          <cell r="K1172">
            <v>44916</v>
          </cell>
          <cell r="L1172" t="str">
            <v>26221214202175000196650010005253741674228756</v>
          </cell>
          <cell r="M1172" t="str">
            <v>26 -  Pernambuco</v>
          </cell>
          <cell r="N1172">
            <v>257.27999999999997</v>
          </cell>
        </row>
        <row r="1173">
          <cell r="C1173" t="str">
            <v>HOSPITAL MESTRE VITALINO</v>
          </cell>
          <cell r="E1173" t="str">
            <v>3.1 - Combustíveis e Lubrificantes Automotivos</v>
          </cell>
          <cell r="F1173">
            <v>14202175000196</v>
          </cell>
          <cell r="G1173" t="str">
            <v>IBEFIL COMBUSTIVEIS</v>
          </cell>
          <cell r="H1173" t="str">
            <v>B</v>
          </cell>
          <cell r="I1173" t="str">
            <v>S</v>
          </cell>
          <cell r="J1173">
            <v>625305</v>
          </cell>
          <cell r="K1173">
            <v>44916</v>
          </cell>
          <cell r="L1173" t="str">
            <v>26221214202175000196650010006253051212795520</v>
          </cell>
          <cell r="M1173" t="str">
            <v>26 -  Pernambuco</v>
          </cell>
          <cell r="N1173">
            <v>182.24</v>
          </cell>
        </row>
        <row r="1174">
          <cell r="C1174" t="str">
            <v>HOSPITAL MESTRE VITALINO</v>
          </cell>
          <cell r="E1174" t="str">
            <v>3.1 - Combustíveis e Lubrificantes Automotivos</v>
          </cell>
          <cell r="F1174">
            <v>14202175000196</v>
          </cell>
          <cell r="G1174" t="str">
            <v>IBEFIL COMBUSTIVEIS</v>
          </cell>
          <cell r="H1174" t="str">
            <v>B</v>
          </cell>
          <cell r="I1174" t="str">
            <v>S</v>
          </cell>
          <cell r="J1174">
            <v>625425</v>
          </cell>
          <cell r="K1174">
            <v>44916</v>
          </cell>
          <cell r="L1174" t="str">
            <v>26221214202175000196650010006254251178889392</v>
          </cell>
          <cell r="M1174" t="str">
            <v>26 -  Pernambuco</v>
          </cell>
          <cell r="N1174">
            <v>137.22</v>
          </cell>
        </row>
        <row r="1175">
          <cell r="C1175" t="str">
            <v>HOSPITAL MESTRE VITALINO</v>
          </cell>
          <cell r="E1175" t="str">
            <v>3.1 - Combustíveis e Lubrificantes Automotivos</v>
          </cell>
          <cell r="F1175">
            <v>12634127000141</v>
          </cell>
          <cell r="G1175" t="str">
            <v>OTAVIANO BEZERRA FIL</v>
          </cell>
          <cell r="H1175" t="str">
            <v>B</v>
          </cell>
          <cell r="I1175" t="str">
            <v>S</v>
          </cell>
          <cell r="J1175">
            <v>99608</v>
          </cell>
          <cell r="K1175">
            <v>44916</v>
          </cell>
          <cell r="L1175" t="str">
            <v>26221212634127000141650650000996081858839289</v>
          </cell>
          <cell r="M1175" t="str">
            <v>26 -  Pernambuco</v>
          </cell>
          <cell r="N1175">
            <v>291.02</v>
          </cell>
        </row>
        <row r="1176">
          <cell r="C1176" t="str">
            <v>HOSPITAL MESTRE VITALINO</v>
          </cell>
          <cell r="E1176" t="str">
            <v>3.1 - Combustíveis e Lubrificantes Automotivos</v>
          </cell>
          <cell r="F1176">
            <v>35593870000104</v>
          </cell>
          <cell r="G1176" t="str">
            <v>NUNESPOSTO SANTO ANT</v>
          </cell>
          <cell r="H1176" t="str">
            <v>B</v>
          </cell>
          <cell r="I1176" t="str">
            <v>S</v>
          </cell>
          <cell r="J1176">
            <v>29766</v>
          </cell>
          <cell r="K1176">
            <v>44917</v>
          </cell>
          <cell r="L1176" t="str">
            <v>26221235593870000104650100000297561003183398</v>
          </cell>
          <cell r="M1176" t="str">
            <v>26 -  Pernambuco</v>
          </cell>
          <cell r="N1176">
            <v>207.39</v>
          </cell>
        </row>
        <row r="1177">
          <cell r="C1177" t="str">
            <v>HOSPITAL MESTRE VITALINO</v>
          </cell>
          <cell r="E1177" t="str">
            <v>3.1 - Combustíveis e Lubrificantes Automotivos</v>
          </cell>
          <cell r="F1177">
            <v>35593870000104</v>
          </cell>
          <cell r="G1177" t="str">
            <v>NUNESPOSTO SANTO ANT</v>
          </cell>
          <cell r="H1177" t="str">
            <v>B</v>
          </cell>
          <cell r="I1177" t="str">
            <v>S</v>
          </cell>
          <cell r="J1177">
            <v>101397</v>
          </cell>
          <cell r="K1177">
            <v>44917</v>
          </cell>
          <cell r="L1177" t="str">
            <v>26221235593870000104650040001013971003196264</v>
          </cell>
          <cell r="M1177" t="str">
            <v>26 -  Pernambuco</v>
          </cell>
          <cell r="N1177">
            <v>127.74</v>
          </cell>
        </row>
        <row r="1178">
          <cell r="C1178" t="str">
            <v>HOSPITAL MESTRE VITALINO</v>
          </cell>
          <cell r="E1178" t="str">
            <v>3.1 - Combustíveis e Lubrificantes Automotivos</v>
          </cell>
          <cell r="F1178">
            <v>35593870000104</v>
          </cell>
          <cell r="G1178" t="str">
            <v>NUNESPOSTO SANTO ANT</v>
          </cell>
          <cell r="H1178" t="str">
            <v>B</v>
          </cell>
          <cell r="I1178" t="str">
            <v>S</v>
          </cell>
          <cell r="J1178">
            <v>69056</v>
          </cell>
          <cell r="K1178">
            <v>44917</v>
          </cell>
          <cell r="L1178" t="str">
            <v>26221235593870000104650080000690561003198145</v>
          </cell>
          <cell r="M1178" t="str">
            <v>26 -  Pernambuco</v>
          </cell>
          <cell r="N1178">
            <v>370.56</v>
          </cell>
        </row>
        <row r="1179">
          <cell r="C1179" t="str">
            <v>HOSPITAL MESTRE VITALINO</v>
          </cell>
          <cell r="E1179" t="str">
            <v>3.1 - Combustíveis e Lubrificantes Automotivos</v>
          </cell>
          <cell r="F1179">
            <v>35593870000104</v>
          </cell>
          <cell r="G1179" t="str">
            <v>NUNESPOSTO SANTO ANT</v>
          </cell>
          <cell r="H1179" t="str">
            <v>B</v>
          </cell>
          <cell r="I1179" t="str">
            <v>S</v>
          </cell>
          <cell r="J1179">
            <v>29830</v>
          </cell>
          <cell r="K1179">
            <v>44917</v>
          </cell>
          <cell r="L1179" t="str">
            <v>26221235593870000104650100000298301009194740</v>
          </cell>
          <cell r="M1179" t="str">
            <v>26 -  Pernambuco</v>
          </cell>
          <cell r="N1179">
            <v>256.95999999999998</v>
          </cell>
        </row>
        <row r="1180">
          <cell r="C1180" t="str">
            <v>HOSPITAL MESTRE VITALINO</v>
          </cell>
          <cell r="E1180" t="str">
            <v>3.1 - Combustíveis e Lubrificantes Automotivos</v>
          </cell>
          <cell r="F1180">
            <v>14202175000196</v>
          </cell>
          <cell r="G1180" t="str">
            <v>IBEFIL COMBUSTIVEIS</v>
          </cell>
          <cell r="H1180" t="str">
            <v>B</v>
          </cell>
          <cell r="I1180" t="str">
            <v>S</v>
          </cell>
          <cell r="J1180">
            <v>625967</v>
          </cell>
          <cell r="K1180">
            <v>44918</v>
          </cell>
          <cell r="L1180" t="str">
            <v>26221214202175000196650010006259671140664731</v>
          </cell>
          <cell r="M1180" t="str">
            <v>26 -  Pernambuco</v>
          </cell>
          <cell r="N1180">
            <v>187.38</v>
          </cell>
        </row>
        <row r="1181">
          <cell r="C1181" t="str">
            <v>HOSPITAL MESTRE VITALINO</v>
          </cell>
          <cell r="E1181" t="str">
            <v>3.1 - Combustíveis e Lubrificantes Automotivos</v>
          </cell>
          <cell r="F1181">
            <v>12634127000141</v>
          </cell>
          <cell r="G1181" t="str">
            <v>OTAVIANO BEZERRA FIL</v>
          </cell>
          <cell r="H1181" t="str">
            <v>B</v>
          </cell>
          <cell r="I1181" t="str">
            <v>S</v>
          </cell>
          <cell r="J1181">
            <v>99780</v>
          </cell>
          <cell r="K1181">
            <v>44919</v>
          </cell>
          <cell r="L1181" t="str">
            <v>26221212634127000141650650000997801999578994</v>
          </cell>
          <cell r="M1181" t="str">
            <v>26 -  Pernambuco</v>
          </cell>
          <cell r="N1181">
            <v>320</v>
          </cell>
        </row>
        <row r="1182">
          <cell r="C1182" t="str">
            <v>HOSPITAL MESTRE VITALINO</v>
          </cell>
          <cell r="E1182" t="str">
            <v>3.1 - Combustíveis e Lubrificantes Automotivos</v>
          </cell>
          <cell r="F1182">
            <v>12634127000141</v>
          </cell>
          <cell r="G1182" t="str">
            <v>OTAVIANO BEZERRA FIL</v>
          </cell>
          <cell r="H1182" t="str">
            <v>B</v>
          </cell>
          <cell r="I1182" t="str">
            <v>S</v>
          </cell>
          <cell r="J1182">
            <v>99884</v>
          </cell>
          <cell r="K1182">
            <v>44920</v>
          </cell>
          <cell r="L1182" t="str">
            <v>26221212634127000141650650000998841676619669</v>
          </cell>
          <cell r="M1182" t="str">
            <v>26 -  Pernambuco</v>
          </cell>
          <cell r="N1182">
            <v>343.06</v>
          </cell>
        </row>
        <row r="1183">
          <cell r="C1183" t="str">
            <v>HOSPITAL MESTRE VITALINO</v>
          </cell>
          <cell r="E1183" t="str">
            <v>3.1 - Combustíveis e Lubrificantes Automotivos</v>
          </cell>
          <cell r="F1183">
            <v>12634127000141</v>
          </cell>
          <cell r="G1183" t="str">
            <v>OTAVIANO BEZERRA FIL</v>
          </cell>
          <cell r="H1183" t="str">
            <v>B</v>
          </cell>
          <cell r="I1183" t="str">
            <v>S</v>
          </cell>
          <cell r="J1183">
            <v>99897</v>
          </cell>
          <cell r="K1183">
            <v>44920</v>
          </cell>
          <cell r="L1183" t="str">
            <v>26221212634127000141650650000993971494341302</v>
          </cell>
          <cell r="M1183" t="str">
            <v>26 -  Pernambuco</v>
          </cell>
          <cell r="N1183">
            <v>270.02999999999997</v>
          </cell>
        </row>
        <row r="1184">
          <cell r="C1184" t="str">
            <v>HOSPITAL MESTRE VITALINO</v>
          </cell>
          <cell r="E1184" t="str">
            <v>3.1 - Combustíveis e Lubrificantes Automotivos</v>
          </cell>
          <cell r="F1184">
            <v>35593870000104</v>
          </cell>
          <cell r="G1184" t="str">
            <v>NUNESPOSTO SANTO ANT</v>
          </cell>
          <cell r="H1184" t="str">
            <v>B</v>
          </cell>
          <cell r="I1184" t="str">
            <v>S</v>
          </cell>
          <cell r="J1184">
            <v>69468</v>
          </cell>
          <cell r="K1184">
            <v>44921</v>
          </cell>
          <cell r="L1184" t="str">
            <v>26221235593870000104650080000694681003246410</v>
          </cell>
          <cell r="M1184" t="str">
            <v>26 -  Pernambuco</v>
          </cell>
          <cell r="N1184">
            <v>307.74</v>
          </cell>
        </row>
        <row r="1185">
          <cell r="C1185" t="str">
            <v>HOSPITAL MESTRE VITALINO</v>
          </cell>
          <cell r="E1185" t="str">
            <v>3.1 - Combustíveis e Lubrificantes Automotivos</v>
          </cell>
          <cell r="F1185">
            <v>14202175000196</v>
          </cell>
          <cell r="G1185" t="str">
            <v>IBEFIL COMBUSTIVEIS</v>
          </cell>
          <cell r="H1185" t="str">
            <v>B</v>
          </cell>
          <cell r="I1185" t="str">
            <v>S</v>
          </cell>
          <cell r="J1185">
            <v>626756</v>
          </cell>
          <cell r="K1185">
            <v>44922</v>
          </cell>
          <cell r="L1185" t="str">
            <v>26221214202175000196650010006267561995212801</v>
          </cell>
          <cell r="M1185" t="str">
            <v>26 -  Pernambuco</v>
          </cell>
          <cell r="N1185">
            <v>148.84</v>
          </cell>
        </row>
        <row r="1186">
          <cell r="C1186" t="str">
            <v>HOSPITAL MESTRE VITALINO</v>
          </cell>
          <cell r="E1186" t="str">
            <v>3.1 - Combustíveis e Lubrificantes Automotivos</v>
          </cell>
          <cell r="F1186">
            <v>12634127000141</v>
          </cell>
          <cell r="G1186" t="str">
            <v>OTAVIANO BEZERRA FIL</v>
          </cell>
          <cell r="H1186" t="str">
            <v>B</v>
          </cell>
          <cell r="I1186" t="str">
            <v>S</v>
          </cell>
          <cell r="J1186">
            <v>100006</v>
          </cell>
          <cell r="K1186">
            <v>44922</v>
          </cell>
          <cell r="L1186" t="str">
            <v>26221212634127000141650650001000061838878752</v>
          </cell>
          <cell r="M1186" t="str">
            <v>26 -  Pernambuco</v>
          </cell>
          <cell r="N1186">
            <v>268.02</v>
          </cell>
        </row>
        <row r="1187">
          <cell r="C1187" t="str">
            <v>HOSPITAL MESTRE VITALINO</v>
          </cell>
          <cell r="E1187" t="str">
            <v>3.1 - Combustíveis e Lubrificantes Automotivos</v>
          </cell>
          <cell r="F1187">
            <v>14202175000196</v>
          </cell>
          <cell r="G1187" t="str">
            <v>IBEFIL COMBUSTIVEIS</v>
          </cell>
          <cell r="H1187" t="str">
            <v>B</v>
          </cell>
          <cell r="I1187" t="str">
            <v>S</v>
          </cell>
          <cell r="J1187">
            <v>626996</v>
          </cell>
          <cell r="K1187">
            <v>44923</v>
          </cell>
          <cell r="L1187" t="str">
            <v>26221214202175000196650010006269961974344063</v>
          </cell>
          <cell r="M1187" t="str">
            <v>26 -  Pernambuco</v>
          </cell>
          <cell r="N1187">
            <v>236.03</v>
          </cell>
        </row>
        <row r="1188">
          <cell r="C1188" t="str">
            <v>HOSPITAL MESTRE VITALINO</v>
          </cell>
          <cell r="E1188" t="str">
            <v>3.1 - Combustíveis e Lubrificantes Automotivos</v>
          </cell>
          <cell r="F1188">
            <v>11694577000167</v>
          </cell>
          <cell r="G1188" t="str">
            <v>IGUEP INCORPORADORA</v>
          </cell>
          <cell r="H1188" t="str">
            <v>B</v>
          </cell>
          <cell r="I1188" t="str">
            <v>S</v>
          </cell>
          <cell r="J1188">
            <v>94588</v>
          </cell>
          <cell r="K1188">
            <v>44923</v>
          </cell>
          <cell r="L1188" t="str">
            <v>26221211694577000167650150000945881002722430</v>
          </cell>
          <cell r="M1188" t="str">
            <v>26 -  Pernambuco</v>
          </cell>
          <cell r="N1188">
            <v>208.49</v>
          </cell>
        </row>
        <row r="1189">
          <cell r="C1189" t="str">
            <v>HOSPITAL MESTRE VITALINO</v>
          </cell>
          <cell r="E1189" t="str">
            <v>3.1 - Combustíveis e Lubrificantes Automotivos</v>
          </cell>
          <cell r="F1189">
            <v>35593870000104</v>
          </cell>
          <cell r="G1189" t="str">
            <v>NUNESPOSTO SANTO ANT</v>
          </cell>
          <cell r="H1189" t="str">
            <v>B</v>
          </cell>
          <cell r="I1189" t="str">
            <v>S</v>
          </cell>
          <cell r="J1189">
            <v>69751</v>
          </cell>
          <cell r="K1189">
            <v>44923</v>
          </cell>
          <cell r="L1189" t="str">
            <v>26221235593870000104650080000697511003275427</v>
          </cell>
          <cell r="M1189" t="str">
            <v>26 -  Pernambuco</v>
          </cell>
          <cell r="N1189">
            <v>183.88</v>
          </cell>
        </row>
        <row r="1190">
          <cell r="C1190" t="str">
            <v>HOSPITAL MESTRE VITALINO</v>
          </cell>
          <cell r="E1190" t="str">
            <v>3.1 - Combustíveis e Lubrificantes Automotivos</v>
          </cell>
          <cell r="F1190">
            <v>12634127000141</v>
          </cell>
          <cell r="G1190" t="str">
            <v>OTAVIANO BEZERRA FIL</v>
          </cell>
          <cell r="H1190" t="str">
            <v>B</v>
          </cell>
          <cell r="I1190" t="str">
            <v>S</v>
          </cell>
          <cell r="J1190">
            <v>100034</v>
          </cell>
          <cell r="K1190">
            <v>44923</v>
          </cell>
          <cell r="L1190" t="str">
            <v>26221212634127000141650650001000341516372316</v>
          </cell>
          <cell r="M1190" t="str">
            <v>26 -  Pernambuco</v>
          </cell>
          <cell r="N1190">
            <v>239.52</v>
          </cell>
        </row>
        <row r="1191">
          <cell r="C1191" t="str">
            <v>HOSPITAL MESTRE VITALINO</v>
          </cell>
          <cell r="E1191" t="str">
            <v>3.1 - Combustíveis e Lubrificantes Automotivos</v>
          </cell>
          <cell r="F1191">
            <v>14202175000196</v>
          </cell>
          <cell r="G1191" t="str">
            <v>IBEFIL COMBUSTIVEIS</v>
          </cell>
          <cell r="H1191" t="str">
            <v>B</v>
          </cell>
          <cell r="I1191" t="str">
            <v>S</v>
          </cell>
          <cell r="J1191">
            <v>627420</v>
          </cell>
          <cell r="K1191">
            <v>44924</v>
          </cell>
          <cell r="L1191" t="str">
            <v>26221214202175000196650010006274201446832547</v>
          </cell>
          <cell r="M1191" t="str">
            <v>26 -  Pernambuco</v>
          </cell>
          <cell r="N1191">
            <v>365.06</v>
          </cell>
        </row>
        <row r="1192">
          <cell r="C1192" t="str">
            <v>HOSPITAL MESTRE VITALINO</v>
          </cell>
          <cell r="E1192" t="str">
            <v>3.1 - Combustíveis e Lubrificantes Automotivos</v>
          </cell>
          <cell r="F1192">
            <v>35593870000104</v>
          </cell>
          <cell r="G1192" t="str">
            <v>NUNESPOSTO SANTO ANT</v>
          </cell>
          <cell r="H1192" t="str">
            <v>B</v>
          </cell>
          <cell r="I1192" t="str">
            <v>S</v>
          </cell>
          <cell r="J1192">
            <v>5121</v>
          </cell>
          <cell r="K1192">
            <v>44924</v>
          </cell>
          <cell r="L1192" t="str">
            <v>26221235593870000104650110000051211003292118</v>
          </cell>
          <cell r="M1192" t="str">
            <v>26 -  Pernambuco</v>
          </cell>
          <cell r="N1192">
            <v>92.02</v>
          </cell>
        </row>
        <row r="1193">
          <cell r="C1193" t="str">
            <v>HOSPITAL MESTRE VITALINO</v>
          </cell>
          <cell r="E1193" t="str">
            <v>3.1 - Combustíveis e Lubrificantes Automotivos</v>
          </cell>
          <cell r="F1193">
            <v>12634127000141</v>
          </cell>
          <cell r="G1193" t="str">
            <v>OTAVIANO BEZERRA FIL</v>
          </cell>
          <cell r="H1193" t="str">
            <v>B</v>
          </cell>
          <cell r="I1193" t="str">
            <v>S</v>
          </cell>
          <cell r="J1193">
            <v>100193</v>
          </cell>
          <cell r="K1193">
            <v>44924</v>
          </cell>
          <cell r="L1193" t="str">
            <v>26221212634127000141650650001001931583206089</v>
          </cell>
          <cell r="M1193" t="str">
            <v>26 -  Pernambuco</v>
          </cell>
          <cell r="N1193">
            <v>215.06</v>
          </cell>
        </row>
        <row r="1194">
          <cell r="C1194" t="str">
            <v>HOSPITAL MESTRE VITALINO</v>
          </cell>
          <cell r="E1194" t="str">
            <v>3.1 - Combustíveis e Lubrificantes Automotivos</v>
          </cell>
          <cell r="F1194">
            <v>12634127000141</v>
          </cell>
          <cell r="G1194" t="str">
            <v>OTAVIANO BEZERRA FIL</v>
          </cell>
          <cell r="H1194" t="str">
            <v>B</v>
          </cell>
          <cell r="I1194" t="str">
            <v>S</v>
          </cell>
          <cell r="J1194">
            <v>100154</v>
          </cell>
          <cell r="K1194">
            <v>44924</v>
          </cell>
          <cell r="L1194" t="str">
            <v>26221212634127000141650650001001541128412106</v>
          </cell>
          <cell r="M1194" t="str">
            <v>26 -  Pernambuco</v>
          </cell>
          <cell r="N1194">
            <v>72.03</v>
          </cell>
        </row>
        <row r="1195">
          <cell r="C1195" t="str">
            <v>HOSPITAL MESTRE VITALINO</v>
          </cell>
          <cell r="E1195" t="str">
            <v>3.1 - Combustíveis e Lubrificantes Automotivos</v>
          </cell>
          <cell r="F1195">
            <v>14202175000196</v>
          </cell>
          <cell r="G1195" t="str">
            <v>IBEFIL COMBUSTIVEIS</v>
          </cell>
          <cell r="H1195" t="str">
            <v>B</v>
          </cell>
          <cell r="I1195" t="str">
            <v>S</v>
          </cell>
          <cell r="J1195">
            <v>627578</v>
          </cell>
          <cell r="K1195">
            <v>44925</v>
          </cell>
          <cell r="L1195" t="str">
            <v>26221214202175000196650010006275781164187682</v>
          </cell>
          <cell r="M1195" t="str">
            <v>26 -  Pernambuco</v>
          </cell>
          <cell r="N1195">
            <v>202.93</v>
          </cell>
        </row>
        <row r="1196">
          <cell r="C1196" t="str">
            <v>HOSPITAL MESTRE VITALINO</v>
          </cell>
          <cell r="E1196" t="str">
            <v>3.1 - Combustíveis e Lubrificantes Automotivos</v>
          </cell>
          <cell r="F1196">
            <v>35593870000104</v>
          </cell>
          <cell r="G1196" t="str">
            <v>NUNESPOSTO SANTO ANT</v>
          </cell>
          <cell r="H1196" t="str">
            <v>B</v>
          </cell>
          <cell r="I1196" t="str">
            <v>S</v>
          </cell>
          <cell r="J1196">
            <v>69969</v>
          </cell>
          <cell r="K1196">
            <v>44925</v>
          </cell>
          <cell r="L1196" t="str">
            <v>26221235593870000104650080000699691003304953</v>
          </cell>
          <cell r="M1196" t="str">
            <v>26 -  Pernambuco</v>
          </cell>
          <cell r="N1196">
            <v>347.88</v>
          </cell>
        </row>
        <row r="1197">
          <cell r="C1197" t="str">
            <v>HOSPITAL MESTRE VITALINO</v>
          </cell>
          <cell r="E1197" t="str">
            <v>3.1 - Combustíveis e Lubrificantes Automotivos</v>
          </cell>
          <cell r="F1197">
            <v>12634127000141</v>
          </cell>
          <cell r="G1197" t="str">
            <v>OTAVIANO BEZERRA FIL</v>
          </cell>
          <cell r="H1197" t="str">
            <v>B</v>
          </cell>
          <cell r="I1197" t="str">
            <v>S</v>
          </cell>
          <cell r="J1197">
            <v>100419</v>
          </cell>
          <cell r="K1197">
            <v>44926</v>
          </cell>
          <cell r="L1197" t="str">
            <v>26221212634127000141650650001004191125509505</v>
          </cell>
          <cell r="M1197" t="str">
            <v>26 -  Pernambuco</v>
          </cell>
          <cell r="N1197">
            <v>286.13</v>
          </cell>
        </row>
        <row r="1198">
          <cell r="C1198" t="str">
            <v>HOSPITAL MESTRE VITALINO</v>
          </cell>
          <cell r="E1198" t="str">
            <v>3.1 - Combustíveis e Lubrificantes Automotivos</v>
          </cell>
          <cell r="F1198">
            <v>12634127000141</v>
          </cell>
          <cell r="G1198" t="str">
            <v>OTAVIANO BEZERRA FIL</v>
          </cell>
          <cell r="H1198" t="str">
            <v>B</v>
          </cell>
          <cell r="I1198" t="str">
            <v>S</v>
          </cell>
          <cell r="J1198">
            <v>100416</v>
          </cell>
          <cell r="K1198">
            <v>44926</v>
          </cell>
          <cell r="L1198" t="str">
            <v>26221212634127000141650650001004161269051266</v>
          </cell>
          <cell r="M1198" t="str">
            <v>26 -  Pernambuco</v>
          </cell>
          <cell r="N1198">
            <v>400.04</v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C1201" t="str">
            <v>HOSPITAL MESTRE VITALINO</v>
          </cell>
          <cell r="E1201" t="str">
            <v>1.99 - Outras Despesas com Pessoal</v>
          </cell>
          <cell r="F1201">
            <v>27181464000106</v>
          </cell>
          <cell r="G1201" t="str">
            <v>CANTINHO DO LAU</v>
          </cell>
          <cell r="H1201" t="str">
            <v>B</v>
          </cell>
          <cell r="I1201" t="str">
            <v>S</v>
          </cell>
          <cell r="J1201">
            <v>33407</v>
          </cell>
          <cell r="K1201">
            <v>44896</v>
          </cell>
          <cell r="L1201" t="str">
            <v>26221227181464000106650010000334071340477112</v>
          </cell>
          <cell r="M1201" t="str">
            <v>26 -  Pernambuco</v>
          </cell>
          <cell r="N1201">
            <v>68</v>
          </cell>
        </row>
        <row r="1202">
          <cell r="C1202" t="str">
            <v>HOSPITAL MESTRE VITALINO</v>
          </cell>
          <cell r="E1202" t="str">
            <v>1.99 - Outras Despesas com Pessoal</v>
          </cell>
          <cell r="F1202">
            <v>41357780000109</v>
          </cell>
          <cell r="G1202" t="str">
            <v>VIANA E PARIZOTTO LT</v>
          </cell>
          <cell r="H1202" t="str">
            <v>B</v>
          </cell>
          <cell r="I1202" t="str">
            <v>S</v>
          </cell>
          <cell r="J1202">
            <v>2042</v>
          </cell>
          <cell r="K1202">
            <v>44896</v>
          </cell>
          <cell r="L1202" t="str">
            <v>26221241357780000109650040000020421813619490</v>
          </cell>
          <cell r="M1202" t="str">
            <v>26 -  Pernambuco</v>
          </cell>
          <cell r="N1202">
            <v>28.6</v>
          </cell>
        </row>
        <row r="1203">
          <cell r="C1203" t="str">
            <v>HOSPITAL MESTRE VITALINO</v>
          </cell>
          <cell r="E1203" t="str">
            <v>1.99 - Outras Despesas com Pessoal</v>
          </cell>
          <cell r="F1203">
            <v>21757511000122</v>
          </cell>
          <cell r="G1203" t="str">
            <v>FOFAO BURGUER</v>
          </cell>
          <cell r="H1203" t="str">
            <v>B</v>
          </cell>
          <cell r="I1203" t="str">
            <v>S</v>
          </cell>
          <cell r="J1203">
            <v>2873</v>
          </cell>
          <cell r="K1203">
            <v>44897</v>
          </cell>
          <cell r="L1203" t="str">
            <v>26221221757511000122650030000028731000000011</v>
          </cell>
          <cell r="M1203" t="str">
            <v>26 -  Pernambuco</v>
          </cell>
          <cell r="N1203">
            <v>45.5</v>
          </cell>
        </row>
        <row r="1204">
          <cell r="C1204" t="str">
            <v>HOSPITAL MESTRE VITALINO</v>
          </cell>
          <cell r="E1204" t="str">
            <v>1.99 - Outras Despesas com Pessoal</v>
          </cell>
          <cell r="F1204">
            <v>14031084000135</v>
          </cell>
          <cell r="G1204" t="str">
            <v>MILK SHAKE LANCHES</v>
          </cell>
          <cell r="H1204" t="str">
            <v>B</v>
          </cell>
          <cell r="I1204" t="str">
            <v>S</v>
          </cell>
          <cell r="J1204">
            <v>175189</v>
          </cell>
          <cell r="K1204">
            <v>44897</v>
          </cell>
          <cell r="L1204" t="str">
            <v>26221214031084000135650010001751891790308101</v>
          </cell>
          <cell r="M1204" t="str">
            <v>26 -  Pernambuco</v>
          </cell>
          <cell r="N1204">
            <v>65</v>
          </cell>
        </row>
        <row r="1205">
          <cell r="C1205" t="str">
            <v>HOSPITAL MESTRE VITALINO</v>
          </cell>
          <cell r="E1205" t="str">
            <v>1.99 - Outras Despesas com Pessoal</v>
          </cell>
          <cell r="F1205">
            <v>12841101000255</v>
          </cell>
          <cell r="G1205" t="str">
            <v>O REI DAS COXINHAS</v>
          </cell>
          <cell r="H1205" t="str">
            <v>B</v>
          </cell>
          <cell r="I1205" t="str">
            <v>S</v>
          </cell>
          <cell r="J1205">
            <v>280403</v>
          </cell>
          <cell r="K1205">
            <v>44897</v>
          </cell>
          <cell r="L1205" t="str">
            <v>26221212841101000255650030002804031183610296</v>
          </cell>
          <cell r="M1205" t="str">
            <v>26 -  Pernambuco</v>
          </cell>
          <cell r="N1205">
            <v>48</v>
          </cell>
        </row>
        <row r="1206">
          <cell r="C1206" t="str">
            <v>HOSPITAL MESTRE VITALINO</v>
          </cell>
          <cell r="E1206" t="str">
            <v>1.99 - Outras Despesas com Pessoal</v>
          </cell>
          <cell r="F1206">
            <v>12841101000255</v>
          </cell>
          <cell r="G1206" t="str">
            <v>O REI DAS COXINHAS</v>
          </cell>
          <cell r="H1206" t="str">
            <v>B</v>
          </cell>
          <cell r="I1206" t="str">
            <v>S</v>
          </cell>
          <cell r="J1206">
            <v>114314</v>
          </cell>
          <cell r="K1206">
            <v>44898</v>
          </cell>
          <cell r="L1206" t="str">
            <v>26221212841101000255650040001143141789419127</v>
          </cell>
          <cell r="M1206" t="str">
            <v>26 -  Pernambuco</v>
          </cell>
          <cell r="N1206">
            <v>85</v>
          </cell>
        </row>
        <row r="1207">
          <cell r="C1207" t="str">
            <v>HOSPITAL MESTRE VITALINO</v>
          </cell>
          <cell r="E1207" t="str">
            <v>1.99 - Outras Despesas com Pessoal</v>
          </cell>
          <cell r="F1207">
            <v>12841101000255</v>
          </cell>
          <cell r="G1207" t="str">
            <v>O REI DAS COXINHAS</v>
          </cell>
          <cell r="H1207" t="str">
            <v>B</v>
          </cell>
          <cell r="I1207" t="str">
            <v>S</v>
          </cell>
          <cell r="J1207">
            <v>114470</v>
          </cell>
          <cell r="K1207">
            <v>44899</v>
          </cell>
          <cell r="L1207" t="str">
            <v>26221212841101000255650040001144701381270865</v>
          </cell>
          <cell r="M1207" t="str">
            <v>26 -  Pernambuco</v>
          </cell>
          <cell r="N1207">
            <v>68.5</v>
          </cell>
        </row>
        <row r="1208">
          <cell r="C1208" t="str">
            <v>HOSPITAL MESTRE VITALINO</v>
          </cell>
          <cell r="E1208" t="str">
            <v>1.99 - Outras Despesas com Pessoal</v>
          </cell>
          <cell r="F1208">
            <v>14031084000135</v>
          </cell>
          <cell r="G1208" t="str">
            <v>MILK SHAKE LANCHES</v>
          </cell>
          <cell r="H1208" t="str">
            <v>B</v>
          </cell>
          <cell r="I1208" t="str">
            <v>S</v>
          </cell>
          <cell r="J1208">
            <v>175240</v>
          </cell>
          <cell r="K1208">
            <v>44900</v>
          </cell>
          <cell r="L1208" t="str">
            <v>26221214031084000135650010001752401719476450</v>
          </cell>
          <cell r="M1208" t="str">
            <v>26 -  Pernambuco</v>
          </cell>
          <cell r="N1208">
            <v>41.5</v>
          </cell>
        </row>
        <row r="1209">
          <cell r="C1209" t="str">
            <v>HOSPITAL MESTRE VITALINO</v>
          </cell>
          <cell r="E1209" t="str">
            <v>1.99 - Outras Despesas com Pessoal</v>
          </cell>
          <cell r="F1209">
            <v>14031084000135</v>
          </cell>
          <cell r="G1209" t="str">
            <v>MILK SHAKE LANCHES</v>
          </cell>
          <cell r="H1209" t="str">
            <v>B</v>
          </cell>
          <cell r="I1209" t="str">
            <v>S</v>
          </cell>
          <cell r="J1209">
            <v>175252</v>
          </cell>
          <cell r="K1209">
            <v>44900</v>
          </cell>
          <cell r="L1209" t="str">
            <v>26221214031084000135650010001752521456926221</v>
          </cell>
          <cell r="M1209" t="str">
            <v>26 -  Pernambuco</v>
          </cell>
          <cell r="N1209">
            <v>38</v>
          </cell>
        </row>
        <row r="1210">
          <cell r="C1210" t="str">
            <v>HOSPITAL MESTRE VITALINO</v>
          </cell>
          <cell r="E1210" t="str">
            <v>1.99 - Outras Despesas com Pessoal</v>
          </cell>
          <cell r="F1210">
            <v>14031084000135</v>
          </cell>
          <cell r="G1210" t="str">
            <v>MILK SHAKE LANCHES</v>
          </cell>
          <cell r="H1210" t="str">
            <v>B</v>
          </cell>
          <cell r="I1210" t="str">
            <v>S</v>
          </cell>
          <cell r="J1210">
            <v>175271</v>
          </cell>
          <cell r="K1210">
            <v>44900</v>
          </cell>
          <cell r="L1210" t="str">
            <v>26221214031084000135650010001752711019086000</v>
          </cell>
          <cell r="M1210" t="str">
            <v>26 -  Pernambuco</v>
          </cell>
          <cell r="N1210">
            <v>113.5</v>
          </cell>
        </row>
        <row r="1211">
          <cell r="C1211" t="str">
            <v>HOSPITAL MESTRE VITALINO</v>
          </cell>
          <cell r="E1211" t="str">
            <v>1.99 - Outras Despesas com Pessoal</v>
          </cell>
          <cell r="F1211">
            <v>12841101000255</v>
          </cell>
          <cell r="G1211" t="str">
            <v>O REI DAS COXINHAS</v>
          </cell>
          <cell r="H1211" t="str">
            <v>B</v>
          </cell>
          <cell r="I1211" t="str">
            <v>S</v>
          </cell>
          <cell r="J1211">
            <v>281479</v>
          </cell>
          <cell r="K1211">
            <v>44900</v>
          </cell>
          <cell r="L1211" t="str">
            <v>26221212841101000255650030002814791521733122</v>
          </cell>
          <cell r="M1211" t="str">
            <v>26 -  Pernambuco</v>
          </cell>
          <cell r="N1211">
            <v>86</v>
          </cell>
        </row>
        <row r="1212">
          <cell r="C1212" t="str">
            <v>HOSPITAL MESTRE VITALINO</v>
          </cell>
          <cell r="E1212" t="str">
            <v>1.99 - Outras Despesas com Pessoal</v>
          </cell>
          <cell r="F1212">
            <v>20737670000100</v>
          </cell>
          <cell r="G1212" t="str">
            <v>ANDRADE SANDRES</v>
          </cell>
          <cell r="H1212" t="str">
            <v>B</v>
          </cell>
          <cell r="I1212" t="str">
            <v>S</v>
          </cell>
          <cell r="J1212" t="str">
            <v>180622</v>
          </cell>
          <cell r="K1212">
            <v>44901</v>
          </cell>
          <cell r="L1212" t="str">
            <v>26221220737670000100650030001806221186155387</v>
          </cell>
          <cell r="M1212" t="str">
            <v>26 -  Pernambuco</v>
          </cell>
          <cell r="N1212">
            <v>103.64</v>
          </cell>
        </row>
        <row r="1213">
          <cell r="C1213" t="str">
            <v>HOSPITAL MESTRE VITALINO</v>
          </cell>
          <cell r="E1213" t="str">
            <v>1.99 - Outras Despesas com Pessoal</v>
          </cell>
          <cell r="F1213">
            <v>20737670000100</v>
          </cell>
          <cell r="G1213" t="str">
            <v>ANDRADE SANDRES</v>
          </cell>
          <cell r="H1213" t="str">
            <v>B</v>
          </cell>
          <cell r="I1213" t="str">
            <v>S</v>
          </cell>
          <cell r="J1213">
            <v>180617</v>
          </cell>
          <cell r="K1213">
            <v>44901</v>
          </cell>
          <cell r="L1213" t="str">
            <v>26221220737670000100650030001806171579673693</v>
          </cell>
          <cell r="M1213" t="str">
            <v>26 -  Pernambuco</v>
          </cell>
          <cell r="N1213">
            <v>37.54</v>
          </cell>
        </row>
        <row r="1214">
          <cell r="C1214" t="str">
            <v>HOSPITAL MESTRE VITALINO</v>
          </cell>
          <cell r="E1214" t="str">
            <v>1.99 - Outras Despesas com Pessoal</v>
          </cell>
          <cell r="F1214">
            <v>10691509000181</v>
          </cell>
          <cell r="G1214" t="str">
            <v>KAMEOKA RESTAURANTE</v>
          </cell>
          <cell r="H1214" t="str">
            <v>B</v>
          </cell>
          <cell r="I1214" t="str">
            <v>S</v>
          </cell>
          <cell r="J1214">
            <v>161828</v>
          </cell>
          <cell r="K1214">
            <v>44902</v>
          </cell>
          <cell r="L1214" t="str">
            <v>26221210691509000181650010001618289492494158</v>
          </cell>
          <cell r="M1214" t="str">
            <v>26 -  Pernambuco</v>
          </cell>
          <cell r="N1214">
            <v>80</v>
          </cell>
        </row>
        <row r="1215">
          <cell r="C1215" t="str">
            <v>HOSPITAL MESTRE VITALINO</v>
          </cell>
          <cell r="E1215" t="str">
            <v>1.99 - Outras Despesas com Pessoal</v>
          </cell>
          <cell r="F1215">
            <v>14031084000135</v>
          </cell>
          <cell r="G1215" t="str">
            <v>MILK SHAKE LANCHES</v>
          </cell>
          <cell r="H1215" t="str">
            <v>B</v>
          </cell>
          <cell r="I1215" t="str">
            <v>S</v>
          </cell>
          <cell r="J1215">
            <v>175439</v>
          </cell>
          <cell r="K1215">
            <v>44902</v>
          </cell>
          <cell r="L1215" t="str">
            <v>26221214031084000135650010001754391703867888</v>
          </cell>
          <cell r="M1215" t="str">
            <v>26 -  Pernambuco</v>
          </cell>
          <cell r="N1215">
            <v>63.5</v>
          </cell>
        </row>
        <row r="1216">
          <cell r="C1216" t="str">
            <v>HOSPITAL MESTRE VITALINO</v>
          </cell>
          <cell r="E1216" t="str">
            <v>1.99 - Outras Despesas com Pessoal</v>
          </cell>
          <cell r="F1216">
            <v>20737670000100</v>
          </cell>
          <cell r="G1216" t="str">
            <v>ANDRADE SANDRES</v>
          </cell>
          <cell r="H1216" t="str">
            <v>B</v>
          </cell>
          <cell r="I1216" t="str">
            <v>S</v>
          </cell>
          <cell r="J1216">
            <v>181001</v>
          </cell>
          <cell r="K1216">
            <v>44903</v>
          </cell>
          <cell r="L1216" t="str">
            <v>26221220737670000100650030001810011814678299</v>
          </cell>
          <cell r="M1216" t="str">
            <v>26 -  Pernambuco</v>
          </cell>
          <cell r="N1216">
            <v>83.38</v>
          </cell>
        </row>
        <row r="1217">
          <cell r="C1217" t="str">
            <v>HOSPITAL MESTRE VITALINO</v>
          </cell>
          <cell r="E1217" t="str">
            <v>1.99 - Outras Despesas com Pessoal</v>
          </cell>
          <cell r="F1217">
            <v>27181464000106</v>
          </cell>
          <cell r="G1217" t="str">
            <v>CANTINHO DO LAU</v>
          </cell>
          <cell r="H1217" t="str">
            <v>B</v>
          </cell>
          <cell r="I1217" t="str">
            <v>S</v>
          </cell>
          <cell r="J1217">
            <v>33422</v>
          </cell>
          <cell r="K1217">
            <v>44903</v>
          </cell>
          <cell r="L1217" t="str">
            <v>26221227181464000106650010000334221670941820</v>
          </cell>
          <cell r="M1217" t="str">
            <v>26 -  Pernambuco</v>
          </cell>
          <cell r="N1217">
            <v>51</v>
          </cell>
        </row>
        <row r="1218">
          <cell r="C1218" t="str">
            <v>HOSPITAL MESTRE VITALINO</v>
          </cell>
          <cell r="E1218" t="str">
            <v>1.99 - Outras Despesas com Pessoal</v>
          </cell>
          <cell r="F1218">
            <v>10691509000181</v>
          </cell>
          <cell r="G1218" t="str">
            <v>KAMEOKA RESTAURANTE</v>
          </cell>
          <cell r="H1218" t="str">
            <v>B</v>
          </cell>
          <cell r="I1218" t="str">
            <v>S</v>
          </cell>
          <cell r="J1218">
            <v>162003</v>
          </cell>
          <cell r="K1218">
            <v>44903</v>
          </cell>
          <cell r="L1218" t="str">
            <v>26221210691509000181650010001620039127068830</v>
          </cell>
          <cell r="M1218" t="str">
            <v>26 -  Pernambuco</v>
          </cell>
          <cell r="N1218">
            <v>90</v>
          </cell>
        </row>
        <row r="1219">
          <cell r="C1219" t="str">
            <v>HOSPITAL MESTRE VITALINO</v>
          </cell>
          <cell r="E1219" t="str">
            <v>1.99 - Outras Despesas com Pessoal</v>
          </cell>
          <cell r="F1219">
            <v>14031084000135</v>
          </cell>
          <cell r="G1219" t="str">
            <v>MILK SHAKE LANCHES</v>
          </cell>
          <cell r="H1219" t="str">
            <v>B</v>
          </cell>
          <cell r="I1219" t="str">
            <v>S</v>
          </cell>
          <cell r="J1219">
            <v>175530</v>
          </cell>
          <cell r="K1219">
            <v>44903</v>
          </cell>
          <cell r="L1219" t="str">
            <v>26221214031084000135650010001755301416648424</v>
          </cell>
          <cell r="M1219" t="str">
            <v>26 -  Pernambuco</v>
          </cell>
          <cell r="N1219">
            <v>31</v>
          </cell>
        </row>
        <row r="1220">
          <cell r="C1220" t="str">
            <v>HOSPITAL MESTRE VITALINO</v>
          </cell>
          <cell r="E1220" t="str">
            <v>1.99 - Outras Despesas com Pessoal</v>
          </cell>
          <cell r="F1220">
            <v>14031084000135</v>
          </cell>
          <cell r="G1220" t="str">
            <v>MILK SHAKE LANCHES</v>
          </cell>
          <cell r="H1220" t="str">
            <v>B</v>
          </cell>
          <cell r="I1220" t="str">
            <v>S</v>
          </cell>
          <cell r="J1220">
            <v>175608</v>
          </cell>
          <cell r="K1220">
            <v>44904</v>
          </cell>
          <cell r="L1220" t="str">
            <v>26221214031084000135650010001756081592738320</v>
          </cell>
          <cell r="M1220" t="str">
            <v>26 -  Pernambuco</v>
          </cell>
          <cell r="N1220">
            <v>88</v>
          </cell>
        </row>
        <row r="1221">
          <cell r="C1221" t="str">
            <v>HOSPITAL MESTRE VITALINO</v>
          </cell>
          <cell r="E1221" t="str">
            <v>1.99 - Outras Despesas com Pessoal</v>
          </cell>
          <cell r="F1221">
            <v>25043044000120</v>
          </cell>
          <cell r="G1221" t="str">
            <v>BODE GRILL</v>
          </cell>
          <cell r="H1221" t="str">
            <v>B</v>
          </cell>
          <cell r="I1221" t="str">
            <v>S</v>
          </cell>
          <cell r="J1221">
            <v>71967</v>
          </cell>
          <cell r="K1221">
            <v>44905</v>
          </cell>
          <cell r="L1221" t="str">
            <v>26221225043044000120650010000719671731924030</v>
          </cell>
          <cell r="M1221" t="str">
            <v>26 -  Pernambuco</v>
          </cell>
          <cell r="N1221">
            <v>75</v>
          </cell>
        </row>
        <row r="1222">
          <cell r="C1222" t="str">
            <v>HOSPITAL MESTRE VITALINO</v>
          </cell>
          <cell r="E1222" t="str">
            <v>1.99 - Outras Despesas com Pessoal</v>
          </cell>
          <cell r="F1222">
            <v>27181464000106</v>
          </cell>
          <cell r="G1222" t="str">
            <v>CANTINHO DO LAU</v>
          </cell>
          <cell r="H1222" t="str">
            <v>B</v>
          </cell>
          <cell r="I1222" t="str">
            <v>S</v>
          </cell>
          <cell r="J1222">
            <v>33431</v>
          </cell>
          <cell r="K1222">
            <v>44905</v>
          </cell>
          <cell r="L1222" t="str">
            <v>26221227181464000106650010000334311456486873</v>
          </cell>
          <cell r="M1222" t="str">
            <v>26 -  Pernambuco</v>
          </cell>
          <cell r="N1222">
            <v>90</v>
          </cell>
        </row>
        <row r="1223">
          <cell r="C1223" t="str">
            <v>HOSPITAL MESTRE VITALINO</v>
          </cell>
          <cell r="E1223" t="str">
            <v>1.99 - Outras Despesas com Pessoal</v>
          </cell>
          <cell r="F1223">
            <v>27181464000106</v>
          </cell>
          <cell r="G1223" t="str">
            <v>CANTINHO DO LAU</v>
          </cell>
          <cell r="H1223" t="str">
            <v>B</v>
          </cell>
          <cell r="I1223" t="str">
            <v>S</v>
          </cell>
          <cell r="J1223">
            <v>33432</v>
          </cell>
          <cell r="K1223">
            <v>44905</v>
          </cell>
          <cell r="L1223" t="str">
            <v>26221227181464000106650010000334321543619577</v>
          </cell>
          <cell r="M1223" t="str">
            <v>26 -  Pernambuco</v>
          </cell>
          <cell r="N1223">
            <v>50</v>
          </cell>
        </row>
        <row r="1224">
          <cell r="C1224" t="str">
            <v>HOSPITAL MESTRE VITALINO</v>
          </cell>
          <cell r="E1224" t="str">
            <v>1.99 - Outras Despesas com Pessoal</v>
          </cell>
          <cell r="F1224">
            <v>12841101000255</v>
          </cell>
          <cell r="G1224" t="str">
            <v>O REI DAS COXINHAS</v>
          </cell>
          <cell r="H1224" t="str">
            <v>B</v>
          </cell>
          <cell r="I1224" t="str">
            <v>S</v>
          </cell>
          <cell r="J1224">
            <v>115573</v>
          </cell>
          <cell r="K1224">
            <v>44905</v>
          </cell>
          <cell r="L1224" t="str">
            <v>26221212841101000255650040001155731654247570</v>
          </cell>
          <cell r="M1224" t="str">
            <v>26 -  Pernambuco</v>
          </cell>
          <cell r="N1224">
            <v>73</v>
          </cell>
        </row>
        <row r="1225">
          <cell r="C1225" t="str">
            <v>HOSPITAL MESTRE VITALINO</v>
          </cell>
          <cell r="E1225" t="str">
            <v>1.99 - Outras Despesas com Pessoal</v>
          </cell>
          <cell r="F1225">
            <v>21757511000122</v>
          </cell>
          <cell r="G1225" t="str">
            <v>FOFAO BURGUER</v>
          </cell>
          <cell r="H1225" t="str">
            <v>B</v>
          </cell>
          <cell r="I1225" t="str">
            <v>S</v>
          </cell>
          <cell r="J1225">
            <v>3323</v>
          </cell>
          <cell r="K1225">
            <v>44906</v>
          </cell>
          <cell r="L1225" t="str">
            <v>26221221757511000122650030000033231000000017</v>
          </cell>
          <cell r="M1225" t="str">
            <v>26 -  Pernambuco</v>
          </cell>
          <cell r="N1225">
            <v>66</v>
          </cell>
        </row>
        <row r="1226">
          <cell r="C1226" t="str">
            <v>HOSPITAL MESTRE VITALINO</v>
          </cell>
          <cell r="E1226" t="str">
            <v>1.99 - Outras Despesas com Pessoal</v>
          </cell>
          <cell r="F1226">
            <v>14031084000135</v>
          </cell>
          <cell r="G1226" t="str">
            <v>MILK SHAKE LANCHES</v>
          </cell>
          <cell r="H1226" t="str">
            <v>B</v>
          </cell>
          <cell r="I1226" t="str">
            <v>S</v>
          </cell>
          <cell r="J1226">
            <v>176632</v>
          </cell>
          <cell r="K1226">
            <v>44906</v>
          </cell>
          <cell r="L1226" t="str">
            <v>26221214031084000135650010001766321971974056</v>
          </cell>
          <cell r="M1226" t="str">
            <v>26 -  Pernambuco</v>
          </cell>
          <cell r="N1226">
            <v>73</v>
          </cell>
        </row>
        <row r="1227">
          <cell r="C1227" t="str">
            <v>HOSPITAL MESTRE VITALINO</v>
          </cell>
          <cell r="E1227" t="str">
            <v>1.99 - Outras Despesas com Pessoal</v>
          </cell>
          <cell r="F1227">
            <v>20737670000100</v>
          </cell>
          <cell r="G1227" t="str">
            <v>ANDRADE SANDRES</v>
          </cell>
          <cell r="H1227" t="str">
            <v>B</v>
          </cell>
          <cell r="I1227" t="str">
            <v>S</v>
          </cell>
          <cell r="J1227">
            <v>181744</v>
          </cell>
          <cell r="K1227">
            <v>44907</v>
          </cell>
          <cell r="L1227" t="str">
            <v>26221220737670000100650030001817441279043160</v>
          </cell>
          <cell r="M1227" t="str">
            <v>26 -  Pernambuco</v>
          </cell>
          <cell r="N1227">
            <v>55.93</v>
          </cell>
        </row>
        <row r="1228">
          <cell r="C1228" t="str">
            <v>HOSPITAL MESTRE VITALINO</v>
          </cell>
          <cell r="E1228" t="str">
            <v>1.99 - Outras Despesas com Pessoal</v>
          </cell>
          <cell r="F1228">
            <v>27181464000106</v>
          </cell>
          <cell r="G1228" t="str">
            <v>CANTINHO DO LAU</v>
          </cell>
          <cell r="H1228" t="str">
            <v>B</v>
          </cell>
          <cell r="I1228" t="str">
            <v>S</v>
          </cell>
          <cell r="J1228">
            <v>33434</v>
          </cell>
          <cell r="K1228">
            <v>44907</v>
          </cell>
          <cell r="L1228" t="str">
            <v>26221227181464000106650010000334341380836137</v>
          </cell>
          <cell r="M1228" t="str">
            <v>26 -  Pernambuco</v>
          </cell>
          <cell r="N1228">
            <v>36</v>
          </cell>
        </row>
        <row r="1229">
          <cell r="C1229" t="str">
            <v>HOSPITAL MESTRE VITALINO</v>
          </cell>
          <cell r="E1229" t="str">
            <v>1.99 - Outras Despesas com Pessoal</v>
          </cell>
          <cell r="F1229">
            <v>20737670000100</v>
          </cell>
          <cell r="G1229" t="str">
            <v>ANDRADE SANDRES</v>
          </cell>
          <cell r="H1229" t="str">
            <v>B</v>
          </cell>
          <cell r="I1229" t="str">
            <v>S</v>
          </cell>
          <cell r="J1229">
            <v>182176</v>
          </cell>
          <cell r="K1229">
            <v>44908</v>
          </cell>
          <cell r="L1229" t="str">
            <v>26221220737670000100650030001821761952528765</v>
          </cell>
          <cell r="M1229" t="str">
            <v>26 -  Pernambuco</v>
          </cell>
          <cell r="N1229">
            <v>17.97</v>
          </cell>
        </row>
        <row r="1230">
          <cell r="C1230" t="str">
            <v>HOSPITAL MESTRE VITALINO</v>
          </cell>
          <cell r="E1230" t="str">
            <v>1.99 - Outras Despesas com Pessoal</v>
          </cell>
          <cell r="F1230">
            <v>20737670000100</v>
          </cell>
          <cell r="G1230" t="str">
            <v>ANDRADE SANDRES</v>
          </cell>
          <cell r="H1230" t="str">
            <v>B</v>
          </cell>
          <cell r="I1230" t="str">
            <v>S</v>
          </cell>
          <cell r="J1230">
            <v>182041</v>
          </cell>
          <cell r="K1230">
            <v>44908</v>
          </cell>
          <cell r="L1230" t="str">
            <v>26221220737670000100650030001820411454782251</v>
          </cell>
          <cell r="M1230" t="str">
            <v>26 -  Pernambuco</v>
          </cell>
          <cell r="N1230">
            <v>42.44</v>
          </cell>
        </row>
        <row r="1231">
          <cell r="C1231" t="str">
            <v>HOSPITAL MESTRE VITALINO</v>
          </cell>
          <cell r="E1231" t="str">
            <v>1.99 - Outras Despesas com Pessoal</v>
          </cell>
          <cell r="F1231">
            <v>27181464000106</v>
          </cell>
          <cell r="G1231" t="str">
            <v>CANTINHO DO LAU</v>
          </cell>
          <cell r="H1231" t="str">
            <v>B</v>
          </cell>
          <cell r="I1231" t="str">
            <v>S</v>
          </cell>
          <cell r="J1231">
            <v>33439</v>
          </cell>
          <cell r="K1231">
            <v>44908</v>
          </cell>
          <cell r="L1231" t="str">
            <v>26221227181464000106650010000334391306375845</v>
          </cell>
          <cell r="M1231" t="str">
            <v>26 -  Pernambuco</v>
          </cell>
          <cell r="N1231">
            <v>48</v>
          </cell>
        </row>
        <row r="1232">
          <cell r="C1232" t="str">
            <v>HOSPITAL MESTRE VITALINO</v>
          </cell>
          <cell r="E1232" t="str">
            <v>1.99 - Outras Despesas com Pessoal</v>
          </cell>
          <cell r="F1232">
            <v>27181464000106</v>
          </cell>
          <cell r="G1232" t="str">
            <v>CANTINHO DO LAU</v>
          </cell>
          <cell r="H1232" t="str">
            <v>B</v>
          </cell>
          <cell r="I1232" t="str">
            <v>S</v>
          </cell>
          <cell r="J1232">
            <v>33440</v>
          </cell>
          <cell r="K1232">
            <v>44908</v>
          </cell>
          <cell r="L1232" t="str">
            <v>26221227181464000106650010000334401360382626</v>
          </cell>
          <cell r="M1232" t="str">
            <v>26 -  Pernambuco</v>
          </cell>
          <cell r="N1232">
            <v>52</v>
          </cell>
        </row>
        <row r="1233">
          <cell r="C1233" t="str">
            <v>HOSPITAL MESTRE VITALINO</v>
          </cell>
          <cell r="E1233" t="str">
            <v>1.99 - Outras Despesas com Pessoal</v>
          </cell>
          <cell r="F1233">
            <v>21757511000122</v>
          </cell>
          <cell r="G1233" t="str">
            <v>FOFAO BURGUER</v>
          </cell>
          <cell r="H1233" t="str">
            <v>B</v>
          </cell>
          <cell r="I1233" t="str">
            <v>S</v>
          </cell>
          <cell r="J1233">
            <v>3433</v>
          </cell>
          <cell r="K1233">
            <v>44908</v>
          </cell>
          <cell r="L1233" t="str">
            <v>26221221757511000122650030000034331000000019</v>
          </cell>
          <cell r="M1233" t="str">
            <v>26 -  Pernambuco</v>
          </cell>
          <cell r="N1233">
            <v>50.5</v>
          </cell>
        </row>
        <row r="1234">
          <cell r="C1234" t="str">
            <v>HOSPITAL MESTRE VITALINO</v>
          </cell>
          <cell r="E1234" t="str">
            <v>1.99 - Outras Despesas com Pessoal</v>
          </cell>
          <cell r="F1234">
            <v>12841101000255</v>
          </cell>
          <cell r="G1234" t="str">
            <v>O REI DAS COXINHAS</v>
          </cell>
          <cell r="H1234" t="str">
            <v>B</v>
          </cell>
          <cell r="I1234" t="str">
            <v>S</v>
          </cell>
          <cell r="J1234">
            <v>813216</v>
          </cell>
          <cell r="K1234">
            <v>44908</v>
          </cell>
          <cell r="L1234" t="str">
            <v>26221212841101000255650010008132161733401375</v>
          </cell>
          <cell r="M1234" t="str">
            <v>26 -  Pernambuco</v>
          </cell>
          <cell r="N1234">
            <v>80</v>
          </cell>
        </row>
        <row r="1235">
          <cell r="C1235" t="str">
            <v>HOSPITAL MESTRE VITALINO</v>
          </cell>
          <cell r="E1235" t="str">
            <v>1.99 - Outras Despesas com Pessoal</v>
          </cell>
          <cell r="F1235">
            <v>12841101000255</v>
          </cell>
          <cell r="G1235" t="str">
            <v>O REI DAS COXINHAS</v>
          </cell>
          <cell r="H1235" t="str">
            <v>B</v>
          </cell>
          <cell r="I1235" t="str">
            <v>S</v>
          </cell>
          <cell r="J1235">
            <v>116090</v>
          </cell>
          <cell r="K1235">
            <v>44908</v>
          </cell>
          <cell r="L1235" t="str">
            <v>26221212841101000255650040001160901364927827</v>
          </cell>
          <cell r="M1235" t="str">
            <v>26 -  Pernambuco</v>
          </cell>
          <cell r="N1235">
            <v>64</v>
          </cell>
        </row>
        <row r="1236">
          <cell r="C1236" t="str">
            <v>HOSPITAL MESTRE VITALINO</v>
          </cell>
          <cell r="E1236" t="str">
            <v>1.99 - Outras Despesas com Pessoal</v>
          </cell>
          <cell r="F1236">
            <v>20737670000100</v>
          </cell>
          <cell r="G1236" t="str">
            <v>ANDRADE SANDRES</v>
          </cell>
          <cell r="H1236" t="str">
            <v>B</v>
          </cell>
          <cell r="I1236" t="str">
            <v>S</v>
          </cell>
          <cell r="J1236">
            <v>182243</v>
          </cell>
          <cell r="K1236">
            <v>44909</v>
          </cell>
          <cell r="L1236" t="str">
            <v>26221220737670000100650030001822431706647146</v>
          </cell>
          <cell r="M1236" t="str">
            <v>26 -  Pernambuco</v>
          </cell>
          <cell r="N1236">
            <v>38.950000000000003</v>
          </cell>
        </row>
        <row r="1237">
          <cell r="C1237" t="str">
            <v>HOSPITAL MESTRE VITALINO</v>
          </cell>
          <cell r="E1237" t="str">
            <v>1.99 - Outras Despesas com Pessoal</v>
          </cell>
          <cell r="F1237">
            <v>14031084000135</v>
          </cell>
          <cell r="G1237" t="str">
            <v>MILK SHAKE LANCHES</v>
          </cell>
          <cell r="H1237" t="str">
            <v>B</v>
          </cell>
          <cell r="I1237" t="str">
            <v>S</v>
          </cell>
          <cell r="J1237">
            <v>176095</v>
          </cell>
          <cell r="K1237">
            <v>44909</v>
          </cell>
          <cell r="L1237" t="str">
            <v>26221214031084000135650010001760951844840562</v>
          </cell>
          <cell r="M1237" t="str">
            <v>26 -  Pernambuco</v>
          </cell>
          <cell r="N1237">
            <v>58</v>
          </cell>
        </row>
        <row r="1238">
          <cell r="C1238" t="str">
            <v>HOSPITAL MESTRE VITALINO</v>
          </cell>
          <cell r="E1238" t="str">
            <v>1.99 - Outras Despesas com Pessoal</v>
          </cell>
          <cell r="F1238">
            <v>26800156000140</v>
          </cell>
          <cell r="G1238" t="str">
            <v>BOA PARADA GRILL</v>
          </cell>
          <cell r="H1238" t="str">
            <v>B</v>
          </cell>
          <cell r="I1238" t="str">
            <v>S</v>
          </cell>
          <cell r="J1238">
            <v>39495</v>
          </cell>
          <cell r="K1238">
            <v>44910</v>
          </cell>
          <cell r="L1238" t="str">
            <v>26221226800156000140650030000394951092013304</v>
          </cell>
          <cell r="M1238" t="str">
            <v>26 -  Pernambuco</v>
          </cell>
          <cell r="N1238">
            <v>25</v>
          </cell>
        </row>
        <row r="1239">
          <cell r="C1239" t="str">
            <v>HOSPITAL MESTRE VITALINO</v>
          </cell>
          <cell r="E1239" t="str">
            <v>1.99 - Outras Despesas com Pessoal</v>
          </cell>
          <cell r="F1239">
            <v>14031084000135</v>
          </cell>
          <cell r="G1239" t="str">
            <v>MILK SHAKE LANCHES</v>
          </cell>
          <cell r="H1239" t="str">
            <v>B</v>
          </cell>
          <cell r="I1239" t="str">
            <v>S</v>
          </cell>
          <cell r="J1239">
            <v>176168</v>
          </cell>
          <cell r="K1239">
            <v>44910</v>
          </cell>
          <cell r="L1239" t="str">
            <v>26221214031084000135650010001761681095933669</v>
          </cell>
          <cell r="M1239" t="str">
            <v>26 -  Pernambuco</v>
          </cell>
          <cell r="N1239">
            <v>73.5</v>
          </cell>
        </row>
        <row r="1240">
          <cell r="C1240" t="str">
            <v>HOSPITAL MESTRE VITALINO</v>
          </cell>
          <cell r="E1240" t="str">
            <v>1.99 - Outras Despesas com Pessoal</v>
          </cell>
          <cell r="F1240">
            <v>26800156000140</v>
          </cell>
          <cell r="G1240" t="str">
            <v>BOA PARADA GRILL</v>
          </cell>
          <cell r="H1240" t="str">
            <v>B</v>
          </cell>
          <cell r="I1240" t="str">
            <v>S</v>
          </cell>
          <cell r="J1240">
            <v>39582</v>
          </cell>
          <cell r="K1240">
            <v>44911</v>
          </cell>
          <cell r="L1240" t="str">
            <v>26221226800156000140650030000395821435636343</v>
          </cell>
          <cell r="M1240" t="str">
            <v>26 -  Pernambuco</v>
          </cell>
          <cell r="N1240">
            <v>28.49</v>
          </cell>
        </row>
        <row r="1241">
          <cell r="C1241" t="str">
            <v>HOSPITAL MESTRE VITALINO</v>
          </cell>
          <cell r="E1241" t="str">
            <v>1.99 - Outras Despesas com Pessoal</v>
          </cell>
          <cell r="F1241">
            <v>27181464000106</v>
          </cell>
          <cell r="G1241" t="str">
            <v>CANTINHO DO LAU</v>
          </cell>
          <cell r="H1241" t="str">
            <v>B</v>
          </cell>
          <cell r="I1241" t="str">
            <v>S</v>
          </cell>
          <cell r="J1241">
            <v>33450</v>
          </cell>
          <cell r="K1241">
            <v>44911</v>
          </cell>
          <cell r="L1241" t="str">
            <v>26221227181464000106650010000334501458359661</v>
          </cell>
          <cell r="M1241" t="str">
            <v>26 -  Pernambuco</v>
          </cell>
          <cell r="N1241">
            <v>71</v>
          </cell>
        </row>
        <row r="1242">
          <cell r="C1242" t="str">
            <v>HOSPITAL MESTRE VITALINO</v>
          </cell>
          <cell r="E1242" t="str">
            <v>1.99 - Outras Despesas com Pessoal</v>
          </cell>
          <cell r="F1242">
            <v>37333172000197</v>
          </cell>
          <cell r="G1242" t="str">
            <v>CHURR SABOR NA BRASA</v>
          </cell>
          <cell r="H1242" t="str">
            <v>B</v>
          </cell>
          <cell r="I1242" t="str">
            <v>S</v>
          </cell>
          <cell r="J1242">
            <v>2737</v>
          </cell>
          <cell r="K1242">
            <v>44911</v>
          </cell>
          <cell r="L1242" t="str">
            <v>26221237333172000197650010000027371292112707</v>
          </cell>
          <cell r="M1242" t="str">
            <v>26 -  Pernambuco</v>
          </cell>
          <cell r="N1242">
            <v>52</v>
          </cell>
        </row>
        <row r="1243">
          <cell r="C1243" t="str">
            <v>HOSPITAL MESTRE VITALINO</v>
          </cell>
          <cell r="E1243" t="str">
            <v>1.99 - Outras Despesas com Pessoal</v>
          </cell>
          <cell r="F1243">
            <v>41062183001200</v>
          </cell>
          <cell r="G1243" t="str">
            <v>MCDONALDS</v>
          </cell>
          <cell r="H1243" t="str">
            <v>B</v>
          </cell>
          <cell r="I1243" t="str">
            <v>S</v>
          </cell>
          <cell r="J1243">
            <v>117825</v>
          </cell>
          <cell r="K1243">
            <v>44911</v>
          </cell>
          <cell r="L1243" t="str">
            <v>26221241062183001200650010001178251624170549</v>
          </cell>
          <cell r="M1243" t="str">
            <v>26 -  Pernambuco</v>
          </cell>
          <cell r="N1243">
            <v>53.8</v>
          </cell>
        </row>
        <row r="1244">
          <cell r="C1244" t="str">
            <v>HOSPITAL MESTRE VITALINO</v>
          </cell>
          <cell r="E1244" t="str">
            <v>1.99 - Outras Despesas com Pessoal</v>
          </cell>
          <cell r="F1244">
            <v>12841101000255</v>
          </cell>
          <cell r="G1244" t="str">
            <v>O REI DAS COXINHAS</v>
          </cell>
          <cell r="H1244" t="str">
            <v>B</v>
          </cell>
          <cell r="I1244" t="str">
            <v>S</v>
          </cell>
          <cell r="J1244">
            <v>814262</v>
          </cell>
          <cell r="K1244">
            <v>44911</v>
          </cell>
          <cell r="L1244" t="str">
            <v>26221212841101000255650010008142621312952259</v>
          </cell>
          <cell r="M1244" t="str">
            <v>26 -  Pernambuco</v>
          </cell>
          <cell r="N1244">
            <v>65</v>
          </cell>
        </row>
        <row r="1245">
          <cell r="C1245" t="str">
            <v>HOSPITAL MESTRE VITALINO</v>
          </cell>
          <cell r="E1245" t="str">
            <v>1.99 - Outras Despesas com Pessoal</v>
          </cell>
          <cell r="F1245">
            <v>12841101000255</v>
          </cell>
          <cell r="G1245" t="str">
            <v>O REI DAS COXINHAS</v>
          </cell>
          <cell r="H1245" t="str">
            <v>B</v>
          </cell>
          <cell r="I1245" t="str">
            <v>S</v>
          </cell>
          <cell r="J1245">
            <v>553</v>
          </cell>
          <cell r="K1245">
            <v>44913</v>
          </cell>
          <cell r="L1245" t="str">
            <v>26221212841101000255650080000003531881936701</v>
          </cell>
          <cell r="M1245" t="str">
            <v>26 -  Pernambuco</v>
          </cell>
          <cell r="N1245">
            <v>89</v>
          </cell>
        </row>
        <row r="1246">
          <cell r="C1246" t="str">
            <v>HOSPITAL MESTRE VITALINO</v>
          </cell>
          <cell r="E1246" t="str">
            <v>1.99 - Outras Despesas com Pessoal</v>
          </cell>
          <cell r="F1246">
            <v>27181464000106</v>
          </cell>
          <cell r="G1246" t="str">
            <v>CANTINHO DO LAU</v>
          </cell>
          <cell r="H1246" t="str">
            <v>B</v>
          </cell>
          <cell r="I1246" t="str">
            <v>S</v>
          </cell>
          <cell r="J1246">
            <v>33455</v>
          </cell>
          <cell r="K1246">
            <v>44915</v>
          </cell>
          <cell r="L1246" t="str">
            <v>26221227181464000106650010000334551947513970</v>
          </cell>
          <cell r="M1246" t="str">
            <v>26 -  Pernambuco</v>
          </cell>
          <cell r="N1246">
            <v>51</v>
          </cell>
        </row>
        <row r="1247">
          <cell r="C1247" t="str">
            <v>HOSPITAL MESTRE VITALINO</v>
          </cell>
          <cell r="E1247" t="str">
            <v>1.99 - Outras Despesas com Pessoal</v>
          </cell>
          <cell r="F1247">
            <v>27181464000106</v>
          </cell>
          <cell r="G1247" t="str">
            <v>CANTINHO DO LAU</v>
          </cell>
          <cell r="H1247" t="str">
            <v>B</v>
          </cell>
          <cell r="I1247" t="str">
            <v>S</v>
          </cell>
          <cell r="J1247">
            <v>33457</v>
          </cell>
          <cell r="K1247">
            <v>44915</v>
          </cell>
          <cell r="L1247" t="str">
            <v>26221227181464000106650010000334571859031269</v>
          </cell>
          <cell r="M1247" t="str">
            <v>26 -  Pernambuco</v>
          </cell>
          <cell r="N1247">
            <v>50</v>
          </cell>
        </row>
        <row r="1248">
          <cell r="C1248" t="str">
            <v>HOSPITAL MESTRE VITALINO</v>
          </cell>
          <cell r="E1248" t="str">
            <v>1.99 - Outras Despesas com Pessoal</v>
          </cell>
          <cell r="F1248">
            <v>14031084000135</v>
          </cell>
          <cell r="G1248" t="str">
            <v>MILK SHAKE LANCHES</v>
          </cell>
          <cell r="H1248" t="str">
            <v>B</v>
          </cell>
          <cell r="I1248" t="str">
            <v>S</v>
          </cell>
          <cell r="J1248">
            <v>176542</v>
          </cell>
          <cell r="K1248">
            <v>44915</v>
          </cell>
          <cell r="L1248" t="str">
            <v>26221214031084000135650010001765421054621633</v>
          </cell>
          <cell r="M1248" t="str">
            <v>26 -  Pernambuco</v>
          </cell>
          <cell r="N1248">
            <v>80</v>
          </cell>
        </row>
        <row r="1249">
          <cell r="C1249" t="str">
            <v>HOSPITAL MESTRE VITALINO</v>
          </cell>
          <cell r="E1249" t="str">
            <v>1.99 - Outras Despesas com Pessoal</v>
          </cell>
          <cell r="F1249">
            <v>27181464000106</v>
          </cell>
          <cell r="G1249" t="str">
            <v>CANTINHO DO LAU</v>
          </cell>
          <cell r="H1249" t="str">
            <v>B</v>
          </cell>
          <cell r="I1249" t="str">
            <v>S</v>
          </cell>
          <cell r="J1249">
            <v>33458</v>
          </cell>
          <cell r="K1249">
            <v>44916</v>
          </cell>
          <cell r="L1249" t="str">
            <v>26221227181464000106650010000334581113420968</v>
          </cell>
          <cell r="M1249" t="str">
            <v>26 -  Pernambuco</v>
          </cell>
          <cell r="N1249">
            <v>50</v>
          </cell>
        </row>
        <row r="1250">
          <cell r="C1250" t="str">
            <v>HOSPITAL MESTRE VITALINO</v>
          </cell>
          <cell r="E1250" t="str">
            <v>1.99 - Outras Despesas com Pessoal</v>
          </cell>
          <cell r="F1250">
            <v>14031084000135</v>
          </cell>
          <cell r="G1250" t="str">
            <v>MILK SHAKE LANCHES</v>
          </cell>
          <cell r="H1250" t="str">
            <v>B</v>
          </cell>
          <cell r="I1250" t="str">
            <v>S</v>
          </cell>
          <cell r="J1250">
            <v>176655</v>
          </cell>
          <cell r="K1250">
            <v>44916</v>
          </cell>
          <cell r="L1250" t="str">
            <v>26221214031084000135650010001766551994193888</v>
          </cell>
          <cell r="M1250" t="str">
            <v>26 -  Pernambuco</v>
          </cell>
          <cell r="N1250">
            <v>65.5</v>
          </cell>
        </row>
        <row r="1251">
          <cell r="C1251" t="str">
            <v>HOSPITAL MESTRE VITALINO</v>
          </cell>
          <cell r="E1251" t="str">
            <v>1.99 - Outras Despesas com Pessoal</v>
          </cell>
          <cell r="F1251">
            <v>25043044000120</v>
          </cell>
          <cell r="G1251" t="str">
            <v>BODE GRILL</v>
          </cell>
          <cell r="H1251" t="str">
            <v>B</v>
          </cell>
          <cell r="I1251" t="str">
            <v>S</v>
          </cell>
          <cell r="J1251">
            <v>72402</v>
          </cell>
          <cell r="K1251">
            <v>44917</v>
          </cell>
          <cell r="L1251" t="str">
            <v>26221225043044000120650010000724021482020003</v>
          </cell>
          <cell r="M1251" t="str">
            <v>26 -  Pernambuco</v>
          </cell>
          <cell r="N1251">
            <v>57.8</v>
          </cell>
        </row>
        <row r="1252">
          <cell r="C1252" t="str">
            <v>HOSPITAL MESTRE VITALINO</v>
          </cell>
          <cell r="E1252" t="str">
            <v>1.99 - Outras Despesas com Pessoal</v>
          </cell>
          <cell r="F1252">
            <v>25043044000120</v>
          </cell>
          <cell r="G1252" t="str">
            <v>BODE GRILL</v>
          </cell>
          <cell r="H1252" t="str">
            <v>B</v>
          </cell>
          <cell r="I1252" t="str">
            <v>S</v>
          </cell>
          <cell r="J1252">
            <v>72389</v>
          </cell>
          <cell r="K1252">
            <v>44917</v>
          </cell>
          <cell r="L1252" t="str">
            <v>26221225043044000120650010000723891314111060</v>
          </cell>
          <cell r="M1252" t="str">
            <v>26 -  Pernambuco</v>
          </cell>
          <cell r="N1252">
            <v>119.9</v>
          </cell>
        </row>
        <row r="1253">
          <cell r="C1253" t="str">
            <v>HOSPITAL MESTRE VITALINO</v>
          </cell>
          <cell r="E1253" t="str">
            <v>1.99 - Outras Despesas com Pessoal</v>
          </cell>
          <cell r="F1253">
            <v>27181464000106</v>
          </cell>
          <cell r="G1253" t="str">
            <v>CANTINHO DO LAU</v>
          </cell>
          <cell r="H1253" t="str">
            <v>B</v>
          </cell>
          <cell r="I1253" t="str">
            <v>S</v>
          </cell>
          <cell r="J1253">
            <v>33459</v>
          </cell>
          <cell r="K1253">
            <v>44917</v>
          </cell>
          <cell r="L1253" t="str">
            <v>26221227181464000106650010000334591008995317</v>
          </cell>
          <cell r="M1253" t="str">
            <v>26 -  Pernambuco</v>
          </cell>
          <cell r="N1253">
            <v>51</v>
          </cell>
        </row>
        <row r="1254">
          <cell r="C1254" t="str">
            <v>HOSPITAL MESTRE VITALINO</v>
          </cell>
          <cell r="E1254" t="str">
            <v>1.99 - Outras Despesas com Pessoal</v>
          </cell>
          <cell r="F1254">
            <v>12841101000255</v>
          </cell>
          <cell r="G1254" t="str">
            <v>O REI DAS COXINHAS</v>
          </cell>
          <cell r="H1254" t="str">
            <v>B</v>
          </cell>
          <cell r="I1254" t="str">
            <v>S</v>
          </cell>
          <cell r="J1254">
            <v>1265</v>
          </cell>
          <cell r="K1254">
            <v>44917</v>
          </cell>
          <cell r="L1254" t="str">
            <v>26221212841101000255650080000012651075310981</v>
          </cell>
          <cell r="M1254" t="str">
            <v>26 -  Pernambuco</v>
          </cell>
          <cell r="N1254">
            <v>84</v>
          </cell>
        </row>
        <row r="1255">
          <cell r="C1255" t="str">
            <v>HOSPITAL MESTRE VITALINO</v>
          </cell>
          <cell r="E1255" t="str">
            <v>1.99 - Outras Despesas com Pessoal</v>
          </cell>
          <cell r="F1255">
            <v>21757511000122</v>
          </cell>
          <cell r="G1255" t="str">
            <v>FOFAO BURGUER</v>
          </cell>
          <cell r="H1255" t="str">
            <v>B</v>
          </cell>
          <cell r="I1255" t="str">
            <v>S</v>
          </cell>
          <cell r="J1255">
            <v>4294</v>
          </cell>
          <cell r="K1255">
            <v>44919</v>
          </cell>
          <cell r="L1255" t="str">
            <v>26230121757511000122650030000042941000000013</v>
          </cell>
          <cell r="M1255" t="str">
            <v>26 -  Pernambuco</v>
          </cell>
          <cell r="N1255">
            <v>70</v>
          </cell>
        </row>
        <row r="1256">
          <cell r="C1256" t="str">
            <v>HOSPITAL MESTRE VITALINO</v>
          </cell>
          <cell r="E1256" t="str">
            <v>1.99 - Outras Despesas com Pessoal</v>
          </cell>
          <cell r="F1256">
            <v>27181464000106</v>
          </cell>
          <cell r="G1256" t="str">
            <v>CANTINHO DO LAU</v>
          </cell>
          <cell r="H1256" t="str">
            <v>B</v>
          </cell>
          <cell r="I1256" t="str">
            <v>S</v>
          </cell>
          <cell r="J1256">
            <v>33465</v>
          </cell>
          <cell r="K1256">
            <v>44920</v>
          </cell>
          <cell r="L1256" t="str">
            <v>26221227181464000106650010000334651111976742</v>
          </cell>
          <cell r="M1256" t="str">
            <v>26 -  Pernambuco</v>
          </cell>
          <cell r="N1256">
            <v>38</v>
          </cell>
        </row>
        <row r="1257">
          <cell r="C1257" t="str">
            <v>HOSPITAL MESTRE VITALINO</v>
          </cell>
          <cell r="E1257" t="str">
            <v>1.99 - Outras Despesas com Pessoal</v>
          </cell>
          <cell r="F1257">
            <v>12841101000255</v>
          </cell>
          <cell r="G1257" t="str">
            <v>O REI DAS COXINHAS</v>
          </cell>
          <cell r="H1257" t="str">
            <v>B</v>
          </cell>
          <cell r="I1257" t="str">
            <v>S</v>
          </cell>
          <cell r="J1257">
            <v>1801</v>
          </cell>
          <cell r="K1257">
            <v>44920</v>
          </cell>
          <cell r="L1257" t="str">
            <v>26221212841101000255650080000018011279722337</v>
          </cell>
          <cell r="M1257" t="str">
            <v>26 -  Pernambuco</v>
          </cell>
          <cell r="N1257">
            <v>60</v>
          </cell>
        </row>
        <row r="1258">
          <cell r="C1258" t="str">
            <v>HOSPITAL MESTRE VITALINO</v>
          </cell>
          <cell r="E1258" t="str">
            <v>1.99 - Outras Despesas com Pessoal</v>
          </cell>
          <cell r="F1258">
            <v>12841101000255</v>
          </cell>
          <cell r="G1258" t="str">
            <v>O REI DAS COXINHAS</v>
          </cell>
          <cell r="H1258" t="str">
            <v>B</v>
          </cell>
          <cell r="I1258" t="str">
            <v>S</v>
          </cell>
          <cell r="J1258">
            <v>1947</v>
          </cell>
          <cell r="K1258">
            <v>44921</v>
          </cell>
          <cell r="L1258" t="str">
            <v>26221212841101000255650080000019471740349728</v>
          </cell>
          <cell r="M1258" t="str">
            <v>26 -  Pernambuco</v>
          </cell>
          <cell r="N1258">
            <v>53</v>
          </cell>
        </row>
        <row r="1259">
          <cell r="C1259" t="str">
            <v>HOSPITAL MESTRE VITALINO</v>
          </cell>
          <cell r="E1259" t="str">
            <v>1.99 - Outras Despesas com Pessoal</v>
          </cell>
          <cell r="F1259">
            <v>27181464000106</v>
          </cell>
          <cell r="G1259" t="str">
            <v>CANTINHO DO LAU</v>
          </cell>
          <cell r="H1259" t="str">
            <v>B</v>
          </cell>
          <cell r="I1259" t="str">
            <v>S</v>
          </cell>
          <cell r="J1259">
            <v>33495</v>
          </cell>
          <cell r="K1259">
            <v>44922</v>
          </cell>
          <cell r="L1259" t="str">
            <v>26221227181464000106650010000334951876424541</v>
          </cell>
          <cell r="M1259" t="str">
            <v>26 -  Pernambuco</v>
          </cell>
          <cell r="N1259">
            <v>50</v>
          </cell>
        </row>
        <row r="1260">
          <cell r="C1260" t="str">
            <v>HOSPITAL MESTRE VITALINO</v>
          </cell>
          <cell r="E1260" t="str">
            <v>1.99 - Outras Despesas com Pessoal</v>
          </cell>
          <cell r="F1260">
            <v>27181464000106</v>
          </cell>
          <cell r="G1260" t="str">
            <v>CANTINHO DO LAU</v>
          </cell>
          <cell r="H1260" t="str">
            <v>B</v>
          </cell>
          <cell r="I1260" t="str">
            <v>S</v>
          </cell>
          <cell r="J1260">
            <v>33493</v>
          </cell>
          <cell r="K1260">
            <v>44922</v>
          </cell>
          <cell r="L1260" t="str">
            <v>26221227181464000106650010000334931267285407</v>
          </cell>
          <cell r="M1260" t="str">
            <v>26 -  Pernambuco</v>
          </cell>
          <cell r="N1260">
            <v>40</v>
          </cell>
        </row>
        <row r="1261">
          <cell r="C1261" t="str">
            <v>HOSPITAL MESTRE VITALINO</v>
          </cell>
          <cell r="E1261" t="str">
            <v>1.99 - Outras Despesas com Pessoal</v>
          </cell>
          <cell r="F1261">
            <v>14031084000135</v>
          </cell>
          <cell r="G1261" t="str">
            <v>MILK SHAKE LANCHES</v>
          </cell>
          <cell r="H1261" t="str">
            <v>B</v>
          </cell>
          <cell r="I1261" t="str">
            <v>S</v>
          </cell>
          <cell r="J1261">
            <v>177026</v>
          </cell>
          <cell r="K1261">
            <v>44922</v>
          </cell>
          <cell r="L1261" t="str">
            <v>26221214031084000135650010001770261602824309</v>
          </cell>
          <cell r="M1261" t="str">
            <v>26 -  Pernambuco</v>
          </cell>
          <cell r="N1261">
            <v>25.5</v>
          </cell>
        </row>
        <row r="1262">
          <cell r="C1262" t="str">
            <v>HOSPITAL MESTRE VITALINO</v>
          </cell>
          <cell r="E1262" t="str">
            <v>1.99 - Outras Despesas com Pessoal</v>
          </cell>
          <cell r="F1262">
            <v>25043044000120</v>
          </cell>
          <cell r="G1262" t="str">
            <v>BODE GRILL</v>
          </cell>
          <cell r="H1262" t="str">
            <v>B</v>
          </cell>
          <cell r="I1262" t="str">
            <v>S</v>
          </cell>
          <cell r="J1262">
            <v>72768</v>
          </cell>
          <cell r="K1262">
            <v>44923</v>
          </cell>
          <cell r="L1262" t="str">
            <v>26221225043044000120650010000727681634281791</v>
          </cell>
          <cell r="M1262" t="str">
            <v>26 -  Pernambuco</v>
          </cell>
          <cell r="N1262">
            <v>54.89</v>
          </cell>
        </row>
        <row r="1263">
          <cell r="C1263" t="str">
            <v>HOSPITAL MESTRE VITALINO</v>
          </cell>
          <cell r="E1263" t="str">
            <v>1.99 - Outras Despesas com Pessoal</v>
          </cell>
          <cell r="F1263">
            <v>27181464000106</v>
          </cell>
          <cell r="G1263" t="str">
            <v>CANTINHO DO LAU</v>
          </cell>
          <cell r="H1263" t="str">
            <v>B</v>
          </cell>
          <cell r="I1263" t="str">
            <v>S</v>
          </cell>
          <cell r="J1263">
            <v>33506</v>
          </cell>
          <cell r="K1263">
            <v>44923</v>
          </cell>
          <cell r="L1263" t="str">
            <v>26221227181464000106650010000335061978751059</v>
          </cell>
          <cell r="M1263" t="str">
            <v>26 -  Pernambuco</v>
          </cell>
          <cell r="N1263">
            <v>77</v>
          </cell>
        </row>
        <row r="1264">
          <cell r="C1264" t="str">
            <v>HOSPITAL MESTRE VITALINO</v>
          </cell>
          <cell r="E1264" t="str">
            <v>1.99 - Outras Despesas com Pessoal</v>
          </cell>
          <cell r="F1264">
            <v>46817567000156</v>
          </cell>
          <cell r="G1264" t="str">
            <v>PARAIBANO'S BAR CHUR</v>
          </cell>
          <cell r="H1264" t="str">
            <v>B</v>
          </cell>
          <cell r="I1264" t="str">
            <v>S</v>
          </cell>
          <cell r="J1264">
            <v>4576</v>
          </cell>
          <cell r="K1264">
            <v>44923</v>
          </cell>
          <cell r="L1264" t="str">
            <v>26221246817567000156650010000045761344481005</v>
          </cell>
          <cell r="M1264" t="str">
            <v>26 -  Pernambuco</v>
          </cell>
          <cell r="N1264">
            <v>54.98</v>
          </cell>
        </row>
        <row r="1265">
          <cell r="C1265" t="str">
            <v>HOSPITAL MESTRE VITALINO</v>
          </cell>
          <cell r="E1265" t="str">
            <v>1.99 - Outras Despesas com Pessoal</v>
          </cell>
          <cell r="F1265">
            <v>14031084000135</v>
          </cell>
          <cell r="G1265" t="str">
            <v>MILK SHAKE LANCHES</v>
          </cell>
          <cell r="H1265" t="str">
            <v>B</v>
          </cell>
          <cell r="I1265" t="str">
            <v>S</v>
          </cell>
          <cell r="J1265">
            <v>177239</v>
          </cell>
          <cell r="K1265">
            <v>44924</v>
          </cell>
          <cell r="L1265" t="str">
            <v>26221214031084000135650010001772391784601148</v>
          </cell>
          <cell r="M1265" t="str">
            <v>26 -  Pernambuco</v>
          </cell>
          <cell r="N1265">
            <v>101.5</v>
          </cell>
        </row>
        <row r="1266">
          <cell r="C1266" t="str">
            <v>HOSPITAL MESTRE VITALINO</v>
          </cell>
          <cell r="E1266" t="str">
            <v>1.99 - Outras Despesas com Pessoal</v>
          </cell>
          <cell r="F1266">
            <v>14031084000135</v>
          </cell>
          <cell r="G1266" t="str">
            <v>MILK SHAKE LANCHES</v>
          </cell>
          <cell r="H1266" t="str">
            <v>B</v>
          </cell>
          <cell r="I1266" t="str">
            <v>S</v>
          </cell>
          <cell r="J1266">
            <v>177234</v>
          </cell>
          <cell r="K1266">
            <v>44924</v>
          </cell>
          <cell r="L1266" t="str">
            <v>26221214031084000135650010001772341052706212</v>
          </cell>
          <cell r="M1266" t="str">
            <v>26 -  Pernambuco</v>
          </cell>
          <cell r="N1266">
            <v>63</v>
          </cell>
        </row>
        <row r="1267">
          <cell r="C1267" t="str">
            <v>HOSPITAL MESTRE VITALINO</v>
          </cell>
          <cell r="E1267" t="str">
            <v>1.99 - Outras Despesas com Pessoal</v>
          </cell>
          <cell r="F1267">
            <v>41357780000109</v>
          </cell>
          <cell r="G1267" t="str">
            <v>VIANA E PARIZOTTO LT</v>
          </cell>
          <cell r="H1267" t="str">
            <v>B</v>
          </cell>
          <cell r="I1267" t="str">
            <v>S</v>
          </cell>
          <cell r="J1267">
            <v>2110</v>
          </cell>
          <cell r="K1267">
            <v>44924</v>
          </cell>
          <cell r="L1267" t="str">
            <v>26221241357780000109650040000021101740598228</v>
          </cell>
          <cell r="M1267" t="str">
            <v>26 -  Pernambuco</v>
          </cell>
          <cell r="N1267">
            <v>31.48</v>
          </cell>
        </row>
        <row r="1268">
          <cell r="C1268" t="str">
            <v>HOSPITAL MESTRE VITALINO</v>
          </cell>
          <cell r="E1268" t="str">
            <v>1.99 - Outras Despesas com Pessoal</v>
          </cell>
          <cell r="F1268">
            <v>27181464000106</v>
          </cell>
          <cell r="G1268" t="str">
            <v>CANTINHO DO LAU</v>
          </cell>
          <cell r="H1268" t="str">
            <v>B</v>
          </cell>
          <cell r="I1268" t="str">
            <v>S</v>
          </cell>
          <cell r="J1268">
            <v>33508</v>
          </cell>
          <cell r="K1268">
            <v>44925</v>
          </cell>
          <cell r="L1268" t="str">
            <v>26221227181464000106650010000335081073184723</v>
          </cell>
          <cell r="M1268" t="str">
            <v>26 -  Pernambuco</v>
          </cell>
          <cell r="N1268">
            <v>48</v>
          </cell>
        </row>
        <row r="1269">
          <cell r="C1269" t="str">
            <v>HOSPITAL MESTRE VITALINO</v>
          </cell>
          <cell r="E1269" t="str">
            <v>1.99 - Outras Despesas com Pessoal</v>
          </cell>
          <cell r="F1269">
            <v>14031084000135</v>
          </cell>
          <cell r="G1269" t="str">
            <v>MILK SHAKE LANCHES</v>
          </cell>
          <cell r="H1269" t="str">
            <v>B</v>
          </cell>
          <cell r="I1269" t="str">
            <v>S</v>
          </cell>
          <cell r="J1269">
            <v>177326</v>
          </cell>
          <cell r="K1269">
            <v>44925</v>
          </cell>
          <cell r="L1269" t="str">
            <v>26221214031084000135650010001773261880440203</v>
          </cell>
          <cell r="M1269" t="str">
            <v>26 -  Pernambuco</v>
          </cell>
          <cell r="N1269">
            <v>85</v>
          </cell>
        </row>
        <row r="1270">
          <cell r="E1270" t="str">
            <v/>
          </cell>
        </row>
        <row r="1271">
          <cell r="C1271" t="str">
            <v>HOSPITAL MESTRE VITALINO</v>
          </cell>
          <cell r="E1271" t="str">
            <v>1.99 - Outras Despesas com Pessoal</v>
          </cell>
          <cell r="F1271">
            <v>1203383000168</v>
          </cell>
          <cell r="G1271" t="str">
            <v>RCR LOCACAO LTDA</v>
          </cell>
          <cell r="H1271" t="str">
            <v>S</v>
          </cell>
          <cell r="I1271" t="str">
            <v>S</v>
          </cell>
          <cell r="J1271">
            <v>6819</v>
          </cell>
          <cell r="K1271">
            <v>44932</v>
          </cell>
          <cell r="L1271" t="str">
            <v>26230101203383000168670000000068191000305312</v>
          </cell>
          <cell r="M1271" t="str">
            <v>2611606 - Recife - PE</v>
          </cell>
          <cell r="N1271">
            <v>27864</v>
          </cell>
        </row>
        <row r="1272">
          <cell r="C1272" t="str">
            <v>HOSPITAL MESTRE VITALINO</v>
          </cell>
          <cell r="E1272" t="str">
            <v>1.99 - Outras Despesas com Pessoal</v>
          </cell>
          <cell r="F1272">
            <v>10548532000111</v>
          </cell>
          <cell r="G1272" t="str">
            <v>ASSOCIACAO DAS EMPRESAS DE TRANSP DE PASSAGEIROS DE CARUARU</v>
          </cell>
          <cell r="H1272" t="str">
            <v>S</v>
          </cell>
          <cell r="I1272" t="str">
            <v>N</v>
          </cell>
          <cell r="J1272">
            <v>80604</v>
          </cell>
          <cell r="K1272">
            <v>44887</v>
          </cell>
          <cell r="N1272">
            <v>76806</v>
          </cell>
        </row>
        <row r="1273">
          <cell r="C1273" t="str">
            <v>HOSPITAL MESTRE VITALINO</v>
          </cell>
          <cell r="E1273" t="str">
            <v>1.99 - Outras Despesas com Pessoal</v>
          </cell>
          <cell r="F1273">
            <v>21986074000119</v>
          </cell>
          <cell r="G1273" t="str">
            <v>PRUDENTIAL DO BRASIL VIDA EM GRUPO SA</v>
          </cell>
          <cell r="H1273" t="str">
            <v>S</v>
          </cell>
          <cell r="I1273" t="str">
            <v>N</v>
          </cell>
          <cell r="J1273" t="str">
            <v>109016591</v>
          </cell>
          <cell r="K1273">
            <v>44936</v>
          </cell>
          <cell r="N1273">
            <v>1379.03</v>
          </cell>
        </row>
        <row r="1274">
          <cell r="C1274" t="str">
            <v>HOSPITAL MESTRE VITALINO</v>
          </cell>
          <cell r="E1274" t="str">
            <v>1.99 - Outras Despesas com Pessoal</v>
          </cell>
          <cell r="F1274">
            <v>21986074000119</v>
          </cell>
          <cell r="G1274" t="str">
            <v>PRUDENTIAL DO BRASIL VIDA EM GRUPO SA</v>
          </cell>
          <cell r="H1274" t="str">
            <v>S</v>
          </cell>
          <cell r="I1274" t="str">
            <v>N</v>
          </cell>
          <cell r="N1274">
            <v>3261.05</v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C1277" t="str">
            <v>HOSPITAL MESTRE VITALINO</v>
          </cell>
          <cell r="E1277" t="str">
            <v xml:space="preserve">5.21 - Seguros em geral </v>
          </cell>
          <cell r="F1277" t="str">
            <v>03.502.099/0001-18</v>
          </cell>
          <cell r="G1277" t="str">
            <v>CHUBB SEGUROS DO BRASIL S.A.</v>
          </cell>
          <cell r="H1277" t="str">
            <v>S</v>
          </cell>
          <cell r="I1277" t="str">
            <v>N</v>
          </cell>
          <cell r="J1277" t="str">
            <v>1.180.059.523</v>
          </cell>
          <cell r="K1277">
            <v>44926</v>
          </cell>
          <cell r="N1277">
            <v>3268.76</v>
          </cell>
        </row>
        <row r="1278">
          <cell r="C1278" t="str">
            <v>HOSPITAL MESTRE VITALINO</v>
          </cell>
          <cell r="E1278" t="str">
            <v xml:space="preserve">5.21 - Seguros em geral </v>
          </cell>
          <cell r="F1278" t="str">
            <v>61.198.164/0001-60</v>
          </cell>
          <cell r="G1278" t="str">
            <v>PORTO SEGURO</v>
          </cell>
          <cell r="H1278" t="str">
            <v>S</v>
          </cell>
          <cell r="I1278" t="str">
            <v>N</v>
          </cell>
          <cell r="J1278" t="str">
            <v>0531.3.9645666</v>
          </cell>
          <cell r="K1278">
            <v>44926</v>
          </cell>
          <cell r="N1278">
            <v>301.98</v>
          </cell>
        </row>
        <row r="1279">
          <cell r="C1279" t="str">
            <v>HOSPITAL MESTRE VITALINO</v>
          </cell>
          <cell r="E1279" t="str">
            <v xml:space="preserve">5.21 - Seguros em geral </v>
          </cell>
          <cell r="F1279" t="str">
            <v>61.198.164/0001-60</v>
          </cell>
          <cell r="G1279" t="str">
            <v>PORTO SEGURO</v>
          </cell>
          <cell r="H1279" t="str">
            <v>S</v>
          </cell>
          <cell r="I1279" t="str">
            <v>N</v>
          </cell>
          <cell r="J1279" t="str">
            <v>0531.3.9645666</v>
          </cell>
          <cell r="K1279">
            <v>44926</v>
          </cell>
          <cell r="N1279">
            <v>477.14</v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C1282" t="str">
            <v>HOSPITAL MESTRE VITALINO</v>
          </cell>
          <cell r="E1282" t="str">
            <v>5.9 - Telefonia Móvel</v>
          </cell>
          <cell r="F1282" t="str">
            <v>02.558.157/0008-39</v>
          </cell>
          <cell r="G1282" t="str">
            <v xml:space="preserve">TELEFONICA BRASIL S.A. </v>
          </cell>
          <cell r="H1282" t="str">
            <v>S</v>
          </cell>
          <cell r="I1282" t="str">
            <v>N</v>
          </cell>
          <cell r="J1282" t="str">
            <v>0265380609</v>
          </cell>
          <cell r="K1282">
            <v>44913</v>
          </cell>
          <cell r="N1282">
            <v>849.35</v>
          </cell>
        </row>
        <row r="1283">
          <cell r="C1283" t="str">
            <v>HOSPITAL MESTRE VITALINO</v>
          </cell>
          <cell r="E1283" t="str">
            <v>5.18 - Teledonia Fixa</v>
          </cell>
          <cell r="F1283" t="str">
            <v>11.844.663/0001-09</v>
          </cell>
          <cell r="G1283" t="str">
            <v>1 TELECOM SERV. TECNOLOGIA EM INTERNET LTDA</v>
          </cell>
          <cell r="H1283" t="str">
            <v>S</v>
          </cell>
          <cell r="I1283" t="str">
            <v>N</v>
          </cell>
          <cell r="J1283" t="str">
            <v>95004</v>
          </cell>
          <cell r="K1283">
            <v>44921</v>
          </cell>
          <cell r="N1283">
            <v>434</v>
          </cell>
        </row>
        <row r="1284">
          <cell r="C1284" t="str">
            <v>HOSPITAL MESTRE VITALINO</v>
          </cell>
          <cell r="E1284" t="str">
            <v>5.18 - Teledonia Fixa</v>
          </cell>
          <cell r="F1284" t="str">
            <v>11.844.663/0001-09</v>
          </cell>
          <cell r="G1284" t="str">
            <v>1 TELECOM SERV. TECNOLOGIA EM INTERNET LTDA</v>
          </cell>
          <cell r="H1284" t="str">
            <v>S</v>
          </cell>
          <cell r="I1284" t="str">
            <v>N</v>
          </cell>
          <cell r="J1284">
            <v>114063</v>
          </cell>
          <cell r="K1284">
            <v>44921</v>
          </cell>
          <cell r="N1284">
            <v>266</v>
          </cell>
        </row>
        <row r="1285">
          <cell r="C1285" t="str">
            <v>HOSPITAL MESTRE VITALINO</v>
          </cell>
          <cell r="E1285" t="str">
            <v>5.18 - Teledonia Fixa</v>
          </cell>
          <cell r="F1285" t="str">
            <v>04.601.397/0001-28</v>
          </cell>
          <cell r="G1285" t="str">
            <v>BRISANET SERVICOS DE TELECOMUNICACOES S.</v>
          </cell>
          <cell r="H1285" t="str">
            <v>S</v>
          </cell>
          <cell r="I1285" t="str">
            <v>N</v>
          </cell>
          <cell r="J1285" t="str">
            <v>13995996</v>
          </cell>
          <cell r="K1285">
            <v>44903</v>
          </cell>
          <cell r="N1285">
            <v>600</v>
          </cell>
        </row>
        <row r="1286">
          <cell r="E1286" t="str">
            <v/>
          </cell>
        </row>
        <row r="1287">
          <cell r="C1287" t="str">
            <v>HOSPITAL MESTRE VITALINO</v>
          </cell>
          <cell r="E1287" t="str">
            <v>5.13 - Água e Esgoto</v>
          </cell>
          <cell r="F1287" t="str">
            <v>09.769.035/0001-64</v>
          </cell>
          <cell r="G1287" t="str">
            <v>COMPANHIA PERNAMBUCANA DE SANEAMENTO</v>
          </cell>
          <cell r="H1287" t="str">
            <v>S</v>
          </cell>
          <cell r="I1287" t="str">
            <v>N</v>
          </cell>
          <cell r="J1287" t="str">
            <v>101112103447679</v>
          </cell>
          <cell r="K1287">
            <v>44928</v>
          </cell>
          <cell r="N1287">
            <v>26105.99</v>
          </cell>
        </row>
        <row r="1288">
          <cell r="C1288" t="str">
            <v>HOSPITAL MESTRE VITALINO</v>
          </cell>
          <cell r="E1288" t="str">
            <v>5.12 - Energia Elétrica</v>
          </cell>
          <cell r="F1288" t="str">
            <v>10.835.932/0001-08</v>
          </cell>
          <cell r="G1288" t="str">
            <v>COMPANHIA ENERGETICA DE PERNAMBUCO</v>
          </cell>
          <cell r="H1288" t="str">
            <v>S</v>
          </cell>
          <cell r="I1288" t="str">
            <v>N</v>
          </cell>
          <cell r="J1288">
            <v>7012493457</v>
          </cell>
          <cell r="K1288">
            <v>45291</v>
          </cell>
          <cell r="N1288">
            <v>229406.39</v>
          </cell>
        </row>
        <row r="1289">
          <cell r="E1289" t="str">
            <v/>
          </cell>
        </row>
        <row r="1290">
          <cell r="C1290" t="str">
            <v>HOSPITAL MESTRE VITALINO</v>
          </cell>
          <cell r="E1290" t="str">
            <v>5.3 - Locação de Máquinas e Equipamentos</v>
          </cell>
          <cell r="F1290" t="str">
            <v>27.893.009/0001-25</v>
          </cell>
          <cell r="G1290" t="str">
            <v>LSA SOLUCOES EM TECNOLOGIA EIRELI - ME</v>
          </cell>
          <cell r="H1290" t="str">
            <v>S</v>
          </cell>
          <cell r="I1290" t="str">
            <v>S</v>
          </cell>
          <cell r="J1290" t="str">
            <v>00000196</v>
          </cell>
          <cell r="K1290">
            <v>44928</v>
          </cell>
          <cell r="L1290" t="str">
            <v>JFFK-IZLM</v>
          </cell>
          <cell r="M1290" t="str">
            <v>2611606 - Recife - PE</v>
          </cell>
          <cell r="N1290">
            <v>1800</v>
          </cell>
        </row>
        <row r="1291">
          <cell r="C1291" t="str">
            <v>HOSPITAL MESTRE VITALINO</v>
          </cell>
          <cell r="E1291" t="str">
            <v>5.3 - Locação de Máquinas e Equipamentos</v>
          </cell>
          <cell r="F1291" t="str">
            <v>13.490.233/0001-61</v>
          </cell>
          <cell r="G1291" t="str">
            <v>ALONETEC IMPORTACAO E SERVICOS DE EQUIP DE INFOR</v>
          </cell>
          <cell r="H1291" t="str">
            <v>S</v>
          </cell>
          <cell r="I1291" t="str">
            <v>S</v>
          </cell>
          <cell r="J1291">
            <v>3727</v>
          </cell>
          <cell r="K1291">
            <v>44916</v>
          </cell>
          <cell r="L1291" t="str">
            <v>M32X-VKRX</v>
          </cell>
          <cell r="M1291" t="str">
            <v>2611606 - Recife - PE</v>
          </cell>
          <cell r="N1291">
            <v>1089</v>
          </cell>
        </row>
        <row r="1292">
          <cell r="C1292" t="str">
            <v>HOSPITAL MESTRE VITALINO</v>
          </cell>
          <cell r="E1292" t="str">
            <v>5.3 - Locação de Máquinas e Equipamentos</v>
          </cell>
          <cell r="F1292" t="str">
            <v>05.097.661/0001-09</v>
          </cell>
          <cell r="G1292" t="str">
            <v>CONTAGE CONSULTORIA EM TEL E MONITORAMENTO LTDA</v>
          </cell>
          <cell r="H1292" t="str">
            <v>S</v>
          </cell>
          <cell r="I1292" t="str">
            <v>N</v>
          </cell>
          <cell r="J1292" t="str">
            <v>005624</v>
          </cell>
          <cell r="K1292">
            <v>44915</v>
          </cell>
          <cell r="N1292">
            <v>4080</v>
          </cell>
        </row>
        <row r="1293">
          <cell r="C1293" t="str">
            <v>HOSPITAL MESTRE VITALINO</v>
          </cell>
          <cell r="E1293" t="str">
            <v>5.3 - Locação de Máquinas e Equipamentos</v>
          </cell>
          <cell r="F1293" t="str">
            <v>09.168.271/0002-06</v>
          </cell>
          <cell r="G1293" t="str">
            <v>AGISA CONTAINNERS</v>
          </cell>
          <cell r="H1293" t="str">
            <v>S</v>
          </cell>
          <cell r="I1293" t="str">
            <v>N</v>
          </cell>
          <cell r="J1293" t="str">
            <v>005935</v>
          </cell>
          <cell r="K1293">
            <v>44866</v>
          </cell>
          <cell r="N1293">
            <v>800</v>
          </cell>
        </row>
        <row r="1294">
          <cell r="C1294" t="str">
            <v>HOSPITAL MESTRE VITALINO</v>
          </cell>
          <cell r="E1294" t="str">
            <v>5.3 - Locação de Máquinas e Equipamentos</v>
          </cell>
          <cell r="F1294" t="str">
            <v>10.279.299/0001-19</v>
          </cell>
          <cell r="G1294" t="str">
            <v>RGRAPH LOC ECOM E SERV LTDA - ME</v>
          </cell>
          <cell r="H1294" t="str">
            <v>S</v>
          </cell>
          <cell r="I1294" t="str">
            <v>N</v>
          </cell>
          <cell r="J1294" t="str">
            <v>06019</v>
          </cell>
          <cell r="K1294">
            <v>44571</v>
          </cell>
          <cell r="N1294">
            <v>8517.51</v>
          </cell>
        </row>
        <row r="1295">
          <cell r="C1295" t="str">
            <v>HOSPITAL MESTRE VITALINO</v>
          </cell>
          <cell r="E1295" t="str">
            <v>5.3 - Locação de Máquinas e Equipamentos</v>
          </cell>
          <cell r="F1295" t="str">
            <v>37.462.182/0001-22</v>
          </cell>
          <cell r="G1295" t="str">
            <v>MARCA CLIMATIZACAO E TERCEIRIZACAO</v>
          </cell>
          <cell r="H1295" t="str">
            <v>S</v>
          </cell>
          <cell r="I1295" t="str">
            <v>N</v>
          </cell>
          <cell r="J1295" t="str">
            <v>0000559</v>
          </cell>
          <cell r="K1295">
            <v>44902</v>
          </cell>
          <cell r="N1295">
            <v>11680.2</v>
          </cell>
        </row>
        <row r="1296">
          <cell r="C1296" t="str">
            <v>HOSPITAL MESTRE VITALINO</v>
          </cell>
          <cell r="E1296" t="str">
            <v>5.3 - Locação de Máquinas e Equipamentos</v>
          </cell>
          <cell r="F1296" t="str">
            <v>20.265.080/0001-14</v>
          </cell>
          <cell r="G1296" t="str">
            <v>JM SILVA MAQUINAS E EQUIP LTDA</v>
          </cell>
          <cell r="H1296" t="str">
            <v>S</v>
          </cell>
          <cell r="I1296" t="str">
            <v>N</v>
          </cell>
          <cell r="J1296" t="str">
            <v>002821</v>
          </cell>
          <cell r="K1296">
            <v>44928</v>
          </cell>
          <cell r="N1296">
            <v>800</v>
          </cell>
        </row>
        <row r="1297">
          <cell r="C1297" t="str">
            <v>HOSPITAL MESTRE VITALINO</v>
          </cell>
          <cell r="E1297" t="str">
            <v>5.3 - Locação de Máquinas e Equipamentos</v>
          </cell>
          <cell r="F1297">
            <v>44283333000574</v>
          </cell>
          <cell r="G1297" t="str">
            <v>SCM PARTICIPACOES AS</v>
          </cell>
          <cell r="H1297" t="str">
            <v>S</v>
          </cell>
          <cell r="I1297" t="str">
            <v>N</v>
          </cell>
          <cell r="J1297" t="str">
            <v>18537</v>
          </cell>
          <cell r="K1297">
            <v>44900</v>
          </cell>
          <cell r="N1297">
            <v>11205</v>
          </cell>
        </row>
        <row r="1298">
          <cell r="C1298" t="str">
            <v>HOSPITAL MESTRE VITALINO</v>
          </cell>
          <cell r="E1298" t="str">
            <v>5.3 - Locação de Máquinas e Equipamentos</v>
          </cell>
          <cell r="F1298" t="str">
            <v>01.440.590/0010-27</v>
          </cell>
          <cell r="G1298" t="str">
            <v>FRESENIUS MEDICAL CARE LTDA</v>
          </cell>
          <cell r="H1298" t="str">
            <v>S</v>
          </cell>
          <cell r="I1298" t="str">
            <v>N</v>
          </cell>
          <cell r="J1298" t="str">
            <v>1111558209</v>
          </cell>
          <cell r="K1298">
            <v>44896</v>
          </cell>
          <cell r="N1298">
            <v>10528.32</v>
          </cell>
        </row>
        <row r="1299">
          <cell r="C1299" t="str">
            <v>HOSPITAL MESTRE VITALINO</v>
          </cell>
          <cell r="E1299" t="str">
            <v>5.3 - Locação de Máquinas e Equipamentos</v>
          </cell>
          <cell r="F1299" t="str">
            <v>01.440.590/0010-27</v>
          </cell>
          <cell r="G1299" t="str">
            <v>FRESENIUS MEDICAL CARE LTDA</v>
          </cell>
          <cell r="H1299" t="str">
            <v>S</v>
          </cell>
          <cell r="I1299" t="str">
            <v>N</v>
          </cell>
          <cell r="J1299" t="str">
            <v>1111558210</v>
          </cell>
          <cell r="K1299">
            <v>44896</v>
          </cell>
          <cell r="N1299">
            <v>2434.86</v>
          </cell>
        </row>
        <row r="1300">
          <cell r="C1300" t="str">
            <v>HOSPITAL MESTRE VITALINO</v>
          </cell>
          <cell r="E1300" t="str">
            <v>5.3 - Locação de Máquinas e Equipamentos</v>
          </cell>
          <cell r="F1300" t="str">
            <v>01.440.590/0010-27</v>
          </cell>
          <cell r="G1300" t="str">
            <v>FRESENIUS MEDICAL CARE LTDA</v>
          </cell>
          <cell r="H1300" t="str">
            <v>S</v>
          </cell>
          <cell r="I1300" t="str">
            <v>N</v>
          </cell>
          <cell r="J1300" t="str">
            <v>1111558211</v>
          </cell>
          <cell r="K1300">
            <v>44896</v>
          </cell>
          <cell r="N1300">
            <v>6274</v>
          </cell>
        </row>
        <row r="1301">
          <cell r="C1301" t="str">
            <v>HOSPITAL MESTRE VITALINO</v>
          </cell>
          <cell r="E1301" t="str">
            <v>5.3 - Locação de Máquinas e Equipamentos</v>
          </cell>
          <cell r="F1301">
            <v>24080970000102</v>
          </cell>
          <cell r="G1301" t="str">
            <v>CARLOS ALBERTO PROJETOS E CONSTRUCAO LTDA - EPP</v>
          </cell>
          <cell r="H1301" t="str">
            <v>S</v>
          </cell>
          <cell r="I1301" t="str">
            <v>N</v>
          </cell>
          <cell r="J1301" t="str">
            <v>089193</v>
          </cell>
          <cell r="K1301">
            <v>44900</v>
          </cell>
          <cell r="N1301">
            <v>235.2</v>
          </cell>
        </row>
        <row r="1302">
          <cell r="C1302" t="str">
            <v>HOSPITAL MESTRE VITALINO</v>
          </cell>
          <cell r="E1302" t="str">
            <v>5.3 - Locação de Máquinas e Equipamentos</v>
          </cell>
          <cell r="F1302">
            <v>24080970000102</v>
          </cell>
          <cell r="G1302" t="str">
            <v>CARLOS ALBERTO PROJETOS E CONSTRUCAO LTDA - EPP</v>
          </cell>
          <cell r="H1302" t="str">
            <v>S</v>
          </cell>
          <cell r="I1302" t="str">
            <v>N</v>
          </cell>
          <cell r="J1302" t="str">
            <v>089578</v>
          </cell>
          <cell r="K1302">
            <v>44910</v>
          </cell>
          <cell r="N1302">
            <v>770</v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C1305" t="str">
            <v>HOSPITAL MESTRE VITALINO</v>
          </cell>
          <cell r="E1305" t="str">
            <v>5.1 - Locação de Equipamentos Médicos-Hospitalares</v>
          </cell>
          <cell r="F1305">
            <v>8675394000190</v>
          </cell>
          <cell r="G1305" t="str">
            <v>SAFE SUPORTE A VIDA E COMERCIO INTERNACIONAL LTDA</v>
          </cell>
          <cell r="H1305" t="str">
            <v>S</v>
          </cell>
          <cell r="I1305" t="str">
            <v>N</v>
          </cell>
          <cell r="J1305" t="str">
            <v>11.093</v>
          </cell>
          <cell r="K1305">
            <v>44925</v>
          </cell>
          <cell r="N1305">
            <v>3350</v>
          </cell>
        </row>
        <row r="1306">
          <cell r="C1306" t="str">
            <v>HOSPITAL MESTRE VITALINO</v>
          </cell>
          <cell r="E1306" t="str">
            <v>5.1 - Locação de Equipamentos Médicos-Hospitalares</v>
          </cell>
          <cell r="F1306" t="str">
            <v>60.619.202/0012-09</v>
          </cell>
          <cell r="G1306" t="str">
            <v>MESSER GASES LTDA</v>
          </cell>
          <cell r="H1306" t="str">
            <v>S</v>
          </cell>
          <cell r="I1306" t="str">
            <v>N</v>
          </cell>
          <cell r="J1306" t="str">
            <v>0085963955</v>
          </cell>
          <cell r="K1306">
            <v>44922</v>
          </cell>
          <cell r="N1306">
            <v>12582.44</v>
          </cell>
        </row>
        <row r="1307">
          <cell r="C1307" t="str">
            <v>HOSPITAL MESTRE VITALINO</v>
          </cell>
          <cell r="E1307" t="str">
            <v>5.1 - Locação de Equipamentos Médicos-Hospitalares</v>
          </cell>
          <cell r="F1307" t="str">
            <v>60.619.202/0012-09</v>
          </cell>
          <cell r="G1307" t="str">
            <v>MESSER GASES LTDA</v>
          </cell>
          <cell r="H1307" t="str">
            <v>S</v>
          </cell>
          <cell r="I1307" t="str">
            <v>N</v>
          </cell>
          <cell r="J1307" t="str">
            <v>0085963919</v>
          </cell>
          <cell r="K1307">
            <v>44922</v>
          </cell>
          <cell r="N1307">
            <v>11465.87</v>
          </cell>
        </row>
        <row r="1308">
          <cell r="E1308" t="str">
            <v/>
          </cell>
        </row>
        <row r="1309">
          <cell r="C1309" t="str">
            <v>HOSPITAL MESTRE VITALINO</v>
          </cell>
          <cell r="E1309" t="str">
            <v>5.8 - Locação de Veículos Automotores</v>
          </cell>
          <cell r="F1309">
            <v>21596658000188</v>
          </cell>
          <cell r="G1309" t="str">
            <v>BEBECO AUTO LTDA</v>
          </cell>
          <cell r="H1309" t="str">
            <v>S</v>
          </cell>
          <cell r="I1309" t="str">
            <v>N</v>
          </cell>
          <cell r="J1309" t="str">
            <v>004</v>
          </cell>
          <cell r="K1309">
            <v>44923</v>
          </cell>
          <cell r="N1309">
            <v>4500</v>
          </cell>
        </row>
        <row r="1310">
          <cell r="E1310" t="str">
            <v/>
          </cell>
        </row>
        <row r="1311">
          <cell r="C1311" t="str">
            <v>HOSPITAL MESTRE VITALINO</v>
          </cell>
          <cell r="E1311" t="str">
            <v>5.19 - Serviços Gráficos, de Encadernação e de Emolduração</v>
          </cell>
          <cell r="F1311">
            <v>32683214000104</v>
          </cell>
          <cell r="G1311" t="str">
            <v>PABLO NERI TAVARES DE MELO SERVICOS GRAFICOS</v>
          </cell>
          <cell r="H1311" t="str">
            <v>S</v>
          </cell>
          <cell r="I1311" t="str">
            <v>S</v>
          </cell>
          <cell r="J1311" t="str">
            <v>00009385</v>
          </cell>
          <cell r="K1311">
            <v>44925</v>
          </cell>
          <cell r="L1311" t="str">
            <v>ITDC-XWTI</v>
          </cell>
          <cell r="M1311" t="str">
            <v>2604106 - Caruaru - PE</v>
          </cell>
          <cell r="N1311">
            <v>199.98</v>
          </cell>
        </row>
        <row r="1312">
          <cell r="E1312" t="str">
            <v/>
          </cell>
        </row>
        <row r="1313">
          <cell r="C1313" t="str">
            <v>HOSPITAL MESTRE VITALINO</v>
          </cell>
          <cell r="E1313" t="str">
            <v>5.99 - Outros Serviços de Terceiros Pessoa Jurídica</v>
          </cell>
          <cell r="F1313">
            <v>6990590000123</v>
          </cell>
          <cell r="G1313" t="str">
            <v>GOOGLE BRASIL INTERNET LDA</v>
          </cell>
          <cell r="H1313" t="str">
            <v>S</v>
          </cell>
          <cell r="I1313" t="str">
            <v>N</v>
          </cell>
          <cell r="K1313">
            <v>44906</v>
          </cell>
          <cell r="N1313">
            <v>9.99</v>
          </cell>
        </row>
        <row r="1314">
          <cell r="C1314" t="str">
            <v>HOSPITAL MESTRE VITALINO</v>
          </cell>
          <cell r="E1314" t="str">
            <v>5.99 - Outros Serviços de Terceiros Pessoa Jurídica</v>
          </cell>
          <cell r="F1314" t="str">
            <v xml:space="preserve">11.587.975/0033-61 </v>
          </cell>
          <cell r="G1314" t="str">
            <v>ONLINE CERTIFICADORA LTDA</v>
          </cell>
          <cell r="H1314" t="str">
            <v>S</v>
          </cell>
          <cell r="I1314" t="str">
            <v>S</v>
          </cell>
          <cell r="J1314" t="str">
            <v>01161734</v>
          </cell>
          <cell r="K1314">
            <v>44923</v>
          </cell>
          <cell r="L1314" t="str">
            <v>31MT-MYHZ</v>
          </cell>
          <cell r="M1314" t="str">
            <v>3550308 - São Paulo - SP</v>
          </cell>
          <cell r="N1314">
            <v>135</v>
          </cell>
        </row>
        <row r="1315">
          <cell r="C1315" t="str">
            <v>HOSPITAL MESTRE VITALINO</v>
          </cell>
          <cell r="E1315" t="str">
            <v>5.16 - Serviços Médico-Hospitalares, Odotonlogia e Laboratoriais</v>
          </cell>
          <cell r="F1315" t="str">
            <v>27.816.524/0001-01</v>
          </cell>
          <cell r="G1315" t="str">
            <v>CLINICA NEFROAGRESTE LTDA-ME</v>
          </cell>
          <cell r="H1315" t="str">
            <v>S</v>
          </cell>
          <cell r="I1315" t="str">
            <v>S</v>
          </cell>
          <cell r="J1315" t="str">
            <v>170</v>
          </cell>
          <cell r="K1315">
            <v>44936</v>
          </cell>
          <cell r="L1315" t="str">
            <v>XOSKQJGPW</v>
          </cell>
          <cell r="M1315" t="str">
            <v>2604106 - Caruaru - PE</v>
          </cell>
          <cell r="N1315">
            <v>20166.669999999998</v>
          </cell>
        </row>
        <row r="1316">
          <cell r="C1316" t="str">
            <v>HOSPITAL MESTRE VITALINO</v>
          </cell>
          <cell r="E1316" t="str">
            <v>5.16 - Serviços Médico-Hospitalares, Odotonlogia e Laboratoriais</v>
          </cell>
          <cell r="F1316" t="str">
            <v>27.816.524/0001-01</v>
          </cell>
          <cell r="G1316" t="str">
            <v>CLINICA NEFROAGRESTE LTDA-ME</v>
          </cell>
          <cell r="H1316" t="str">
            <v>S</v>
          </cell>
          <cell r="I1316" t="str">
            <v>S</v>
          </cell>
          <cell r="J1316" t="str">
            <v>167</v>
          </cell>
          <cell r="K1316">
            <v>44922</v>
          </cell>
          <cell r="L1316" t="str">
            <v>6y64mxuzv</v>
          </cell>
          <cell r="M1316" t="str">
            <v>2604106 - Caruaru - PE</v>
          </cell>
          <cell r="N1316">
            <v>185100</v>
          </cell>
        </row>
        <row r="1317">
          <cell r="C1317" t="str">
            <v>HOSPITAL MESTRE VITALINO</v>
          </cell>
          <cell r="E1317" t="str">
            <v>5.16 - Serviços Médico-Hospitalares, Odotonlogia e Laboratoriais</v>
          </cell>
          <cell r="F1317">
            <v>21728590000143</v>
          </cell>
          <cell r="G1317" t="str">
            <v>ICCONE CIRURGIA CARDIOVASCULAR LTDA ME</v>
          </cell>
          <cell r="H1317" t="str">
            <v>S</v>
          </cell>
          <cell r="I1317" t="str">
            <v>S</v>
          </cell>
          <cell r="J1317" t="str">
            <v>00000559</v>
          </cell>
          <cell r="K1317">
            <v>44925</v>
          </cell>
          <cell r="L1317" t="str">
            <v>QJKZ-H1H2</v>
          </cell>
          <cell r="M1317" t="str">
            <v>2611606 - Recife - PE</v>
          </cell>
          <cell r="N1317">
            <v>194843</v>
          </cell>
        </row>
        <row r="1318">
          <cell r="C1318" t="str">
            <v>HOSPITAL MESTRE VITALINO</v>
          </cell>
          <cell r="E1318" t="str">
            <v>5.16 - Serviços Médico-Hospitalares, Odotonlogia e Laboratoriais</v>
          </cell>
          <cell r="F1318" t="str">
            <v>00.062.519/0001-02</v>
          </cell>
          <cell r="G1318" t="str">
            <v>UNIDADE DE CARDIOLOGIA INVASIVA S C LTDA</v>
          </cell>
          <cell r="H1318" t="str">
            <v>S</v>
          </cell>
          <cell r="I1318" t="str">
            <v>S</v>
          </cell>
          <cell r="J1318" t="str">
            <v>00000525</v>
          </cell>
          <cell r="K1318">
            <v>44925</v>
          </cell>
          <cell r="L1318" t="str">
            <v>BFTI-WBPS</v>
          </cell>
          <cell r="M1318" t="str">
            <v>2611606 - Recife - PE</v>
          </cell>
          <cell r="N1318">
            <v>158883.24</v>
          </cell>
        </row>
        <row r="1319">
          <cell r="C1319" t="str">
            <v>HOSPITAL MESTRE VITALINO</v>
          </cell>
          <cell r="E1319" t="str">
            <v>5.16 - Serviços Médico-Hospitalares, Odotonlogia e Laboratoriais</v>
          </cell>
          <cell r="F1319" t="str">
            <v>05.844.351/0001-00</v>
          </cell>
          <cell r="G1319" t="str">
            <v>IMAGEM INTERIOR SOCIEDADE SIMPLES</v>
          </cell>
          <cell r="H1319" t="str">
            <v>S</v>
          </cell>
          <cell r="I1319" t="str">
            <v>S</v>
          </cell>
          <cell r="J1319" t="str">
            <v>165</v>
          </cell>
          <cell r="K1319">
            <v>44922</v>
          </cell>
          <cell r="L1319" t="str">
            <v>BPKMPCLLF</v>
          </cell>
          <cell r="M1319" t="str">
            <v>2604106 - Caruaru - PE</v>
          </cell>
          <cell r="N1319">
            <v>125214.5</v>
          </cell>
        </row>
        <row r="1320">
          <cell r="C1320" t="str">
            <v>HOSPITAL MESTRE VITALINO</v>
          </cell>
          <cell r="E1320" t="str">
            <v>5.16 - Serviços Médico-Hospitalares, Odotonlogia e Laboratoriais</v>
          </cell>
          <cell r="F1320">
            <v>2737471000102</v>
          </cell>
          <cell r="G1320" t="str">
            <v>IMAX DIAGNOSTICO LTDA</v>
          </cell>
          <cell r="H1320" t="str">
            <v>S</v>
          </cell>
          <cell r="I1320" t="str">
            <v>S</v>
          </cell>
          <cell r="J1320" t="str">
            <v>63247</v>
          </cell>
          <cell r="K1320">
            <v>44923</v>
          </cell>
          <cell r="L1320" t="str">
            <v>AN706NSHR</v>
          </cell>
          <cell r="M1320" t="str">
            <v>2604106 - Caruaru - PE</v>
          </cell>
          <cell r="N1320">
            <v>58781.25</v>
          </cell>
        </row>
        <row r="1321">
          <cell r="C1321" t="str">
            <v>HOSPITAL MESTRE VITALINO</v>
          </cell>
          <cell r="E1321" t="str">
            <v>5.16 - Serviços Médico-Hospitalares, Odotonlogia e Laboratoriais</v>
          </cell>
          <cell r="F1321">
            <v>33415955000169</v>
          </cell>
          <cell r="G1321" t="str">
            <v>AM MARCAPASSO E ARRITIMIA MEDICA LTDA</v>
          </cell>
          <cell r="H1321" t="str">
            <v>S</v>
          </cell>
          <cell r="I1321" t="str">
            <v>S</v>
          </cell>
          <cell r="J1321" t="str">
            <v>20</v>
          </cell>
          <cell r="K1321">
            <v>44925</v>
          </cell>
          <cell r="L1321" t="str">
            <v>HMTZBCI88</v>
          </cell>
          <cell r="M1321" t="str">
            <v>2604106 - Caruaru - PE</v>
          </cell>
          <cell r="N1321">
            <v>127700</v>
          </cell>
        </row>
        <row r="1322">
          <cell r="C1322" t="str">
            <v>HOSPITAL MESTRE VITALINO</v>
          </cell>
          <cell r="E1322" t="str">
            <v>5.16 - Serviços Médico-Hospitalares, Odotonlogia e Laboratoriais</v>
          </cell>
          <cell r="F1322">
            <v>6101092000182</v>
          </cell>
          <cell r="G1322" t="str">
            <v>LABORATORIO MEDICO DR ROMUALDO LINS LTDA</v>
          </cell>
          <cell r="H1322" t="str">
            <v>S</v>
          </cell>
          <cell r="I1322" t="str">
            <v>S</v>
          </cell>
          <cell r="J1322" t="str">
            <v>9307</v>
          </cell>
          <cell r="K1322">
            <v>44925</v>
          </cell>
          <cell r="L1322" t="str">
            <v>C79TAAALZ</v>
          </cell>
          <cell r="M1322" t="str">
            <v>2604106 - Caruaru - PE</v>
          </cell>
          <cell r="N1322">
            <v>45394.97</v>
          </cell>
        </row>
        <row r="1323">
          <cell r="C1323" t="str">
            <v>HOSPITAL MESTRE VITALINO</v>
          </cell>
          <cell r="E1323" t="str">
            <v>5.16 - Serviços Médico-Hospitalares, Odotonlogia e Laboratoriais</v>
          </cell>
          <cell r="F1323">
            <v>8530454000186</v>
          </cell>
          <cell r="G1323" t="str">
            <v>FISIOCARDIO-CLINICA DE FISIOTERAPIA E CARDIOLOGIA LTDA</v>
          </cell>
          <cell r="H1323" t="str">
            <v>S</v>
          </cell>
          <cell r="I1323" t="str">
            <v>S</v>
          </cell>
          <cell r="J1323" t="str">
            <v>6601</v>
          </cell>
          <cell r="K1323">
            <v>44930</v>
          </cell>
          <cell r="L1323" t="str">
            <v>CBH1WG2FJ</v>
          </cell>
          <cell r="M1323" t="str">
            <v>2604106 - Caruaru - PE</v>
          </cell>
          <cell r="N1323">
            <v>500</v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C1326" t="str">
            <v>HOSPITAL MESTRE VITALINO</v>
          </cell>
          <cell r="E1326" t="str">
            <v>5.16 - Serviços Médico-Hospitalares, Odotonlogia e Laboratoriais</v>
          </cell>
          <cell r="F1326">
            <v>19378769008665</v>
          </cell>
          <cell r="G1326" t="str">
            <v>INSTITUTO HERMES PARDINI S/A</v>
          </cell>
          <cell r="H1326" t="str">
            <v>S</v>
          </cell>
          <cell r="I1326" t="str">
            <v>S</v>
          </cell>
          <cell r="J1326" t="str">
            <v>00047658</v>
          </cell>
          <cell r="K1326">
            <v>44917</v>
          </cell>
          <cell r="L1326" t="str">
            <v>6U5P-RYMB</v>
          </cell>
          <cell r="M1326" t="str">
            <v>3550308 - São Paulo - SP</v>
          </cell>
          <cell r="N1326">
            <v>2822.7</v>
          </cell>
        </row>
        <row r="1327">
          <cell r="C1327" t="str">
            <v>HOSPITAL MESTRE VITALINO</v>
          </cell>
          <cell r="E1327" t="str">
            <v>5.16 - Serviços Médico-Hospitalares, Odotonlogia e Laboratoriais</v>
          </cell>
          <cell r="F1327">
            <v>19378769008665</v>
          </cell>
          <cell r="G1327" t="str">
            <v>INSTITUTO HERMES PARDINI S/A</v>
          </cell>
          <cell r="H1327" t="str">
            <v>S</v>
          </cell>
          <cell r="I1327" t="str">
            <v>S</v>
          </cell>
          <cell r="J1327" t="str">
            <v>2022/267155</v>
          </cell>
          <cell r="K1327">
            <v>44918</v>
          </cell>
          <cell r="L1327" t="str">
            <v>a67f5705</v>
          </cell>
          <cell r="M1327" t="str">
            <v>3550308 - São Paulo - SP</v>
          </cell>
          <cell r="N1327">
            <v>10512.58</v>
          </cell>
        </row>
        <row r="1328">
          <cell r="C1328" t="str">
            <v>HOSPITAL MESTRE VITALINO</v>
          </cell>
          <cell r="E1328" t="str">
            <v>5.16 - Serviços Médico-Hospitalares, Odotonlogia e Laboratoriais</v>
          </cell>
          <cell r="F1328" t="str">
            <v>31.145.185/0002-37</v>
          </cell>
          <cell r="G1328" t="str">
            <v>CONSULT LAB LABOR DE ANALISES CLINICAS LTDA</v>
          </cell>
          <cell r="H1328" t="str">
            <v>S</v>
          </cell>
          <cell r="I1328" t="str">
            <v>S</v>
          </cell>
          <cell r="J1328" t="str">
            <v>49</v>
          </cell>
          <cell r="K1328">
            <v>44923</v>
          </cell>
          <cell r="L1328" t="str">
            <v>6XY2SWOED</v>
          </cell>
          <cell r="M1328" t="str">
            <v>2604106 - Caruaru - PE</v>
          </cell>
          <cell r="N1328">
            <v>401279.76</v>
          </cell>
        </row>
        <row r="1329">
          <cell r="C1329" t="str">
            <v>HOSPITAL MESTRE VITALINO</v>
          </cell>
          <cell r="E1329" t="str">
            <v>5.16 - Serviços Médico-Hospitalares, Odotonlogia e Laboratoriais</v>
          </cell>
          <cell r="F1329">
            <v>41231135000145</v>
          </cell>
          <cell r="G1329" t="str">
            <v>CARDIOVIDA CONSULTORIOS ESPECIALIZADOS LTDA</v>
          </cell>
          <cell r="H1329" t="str">
            <v>S</v>
          </cell>
          <cell r="I1329" t="str">
            <v>S</v>
          </cell>
          <cell r="J1329" t="str">
            <v>00010045</v>
          </cell>
          <cell r="K1329">
            <v>44928</v>
          </cell>
          <cell r="L1329" t="str">
            <v>KRUD-HXL6</v>
          </cell>
          <cell r="M1329" t="str">
            <v>2611606 - Recife - PE</v>
          </cell>
          <cell r="N1329">
            <v>760</v>
          </cell>
        </row>
        <row r="1330">
          <cell r="E1330" t="str">
            <v/>
          </cell>
        </row>
        <row r="1331">
          <cell r="C1331" t="str">
            <v>HOSPITAL MESTRE VITALINO</v>
          </cell>
          <cell r="E1331" t="str">
            <v>5.8 - Locação de Veículos Automotores</v>
          </cell>
          <cell r="F1331" t="str">
            <v>29.932.922/0001-19</v>
          </cell>
          <cell r="G1331" t="str">
            <v>MEDLIFE LOCACAO DE MAQ E EQUIP LTDA</v>
          </cell>
          <cell r="H1331" t="str">
            <v>S</v>
          </cell>
          <cell r="I1331" t="str">
            <v>N</v>
          </cell>
          <cell r="J1331" t="str">
            <v>518</v>
          </cell>
          <cell r="K1331">
            <v>44927</v>
          </cell>
          <cell r="N1331">
            <v>12500</v>
          </cell>
        </row>
        <row r="1332">
          <cell r="C1332" t="str">
            <v>HOSPITAL MESTRE VITALINO</v>
          </cell>
          <cell r="E1332" t="str">
            <v>5.99 - Outros Serviços de Terceiros Pessoa Jurídica</v>
          </cell>
          <cell r="F1332" t="str">
            <v>01.913.062/0001-57</v>
          </cell>
          <cell r="G1332" t="str">
            <v>NEUROIMUNOLOGIA CENTRO DIAGNOSTICO LTDA</v>
          </cell>
          <cell r="H1332" t="str">
            <v>S</v>
          </cell>
          <cell r="I1332" t="str">
            <v>S</v>
          </cell>
          <cell r="J1332" t="str">
            <v>00000196</v>
          </cell>
          <cell r="K1332">
            <v>44925</v>
          </cell>
          <cell r="L1332" t="str">
            <v>H19S-JNUS</v>
          </cell>
          <cell r="M1332" t="str">
            <v>2611606 - Recife - PE</v>
          </cell>
          <cell r="N1332">
            <v>990</v>
          </cell>
        </row>
        <row r="1333">
          <cell r="E1333" t="str">
            <v/>
          </cell>
        </row>
        <row r="1334">
          <cell r="C1334" t="str">
            <v>HOSPITAL MESTRE VITALINO</v>
          </cell>
          <cell r="E1334" t="str">
            <v>5.16 - Serviços Médico-Hospitalares, Odotonlogia e Laboratoriais</v>
          </cell>
          <cell r="F1334" t="str">
            <v>00.610.112/0001-64</v>
          </cell>
          <cell r="G1334" t="str">
            <v>COOPAGRESTE COOP DOS MEDICOS ANESTES DO INT DE PE</v>
          </cell>
          <cell r="H1334" t="str">
            <v>S</v>
          </cell>
          <cell r="I1334" t="str">
            <v>S</v>
          </cell>
          <cell r="J1334" t="str">
            <v>6654</v>
          </cell>
          <cell r="K1334">
            <v>44925</v>
          </cell>
          <cell r="L1334" t="str">
            <v>FAT9R8WMB</v>
          </cell>
          <cell r="M1334" t="str">
            <v>2604106 - Caruaru - PE</v>
          </cell>
          <cell r="N1334">
            <v>550350</v>
          </cell>
        </row>
        <row r="1335">
          <cell r="E1335" t="str">
            <v/>
          </cell>
        </row>
        <row r="1336">
          <cell r="C1336" t="str">
            <v>HOSPITAL MESTRE VITALINO</v>
          </cell>
          <cell r="E1336" t="str">
            <v>5.15 - Serviços Domésticos</v>
          </cell>
          <cell r="F1336" t="str">
            <v>27.837.083/0001-24</v>
          </cell>
          <cell r="G1336" t="str">
            <v>CLEAN HIGIENIZACAO DE TEXTEIS EIRELI-ME</v>
          </cell>
          <cell r="H1336" t="str">
            <v>S</v>
          </cell>
          <cell r="I1336" t="str">
            <v>S</v>
          </cell>
          <cell r="J1336" t="str">
            <v>000002410</v>
          </cell>
          <cell r="K1336">
            <v>44564</v>
          </cell>
          <cell r="L1336" t="str">
            <v>PDVC66990</v>
          </cell>
          <cell r="M1336" t="str">
            <v>2607901 - Jaboatão dos Guararapes - PE</v>
          </cell>
          <cell r="N1336">
            <v>125916.42</v>
          </cell>
        </row>
        <row r="1337">
          <cell r="C1337" t="str">
            <v>HOSPITAL MESTRE VITALINO</v>
          </cell>
          <cell r="E1337" t="str">
            <v>5.10 - Detetização/Tratamento de Resíduos e Afins</v>
          </cell>
          <cell r="F1337" t="str">
            <v>07.575.881/0001-18</v>
          </cell>
          <cell r="G1337" t="str">
            <v>SIM GESTAO AMBIENTAL SERVICOS LTDA</v>
          </cell>
          <cell r="H1337" t="str">
            <v>S</v>
          </cell>
          <cell r="I1337" t="str">
            <v>S</v>
          </cell>
          <cell r="J1337" t="str">
            <v>1.039.972</v>
          </cell>
          <cell r="K1337">
            <v>44926</v>
          </cell>
          <cell r="L1337" t="str">
            <v>Z17GORCVJ</v>
          </cell>
          <cell r="M1337" t="str">
            <v>2507507 - João Pessoa - PB</v>
          </cell>
          <cell r="N1337">
            <v>26080.27</v>
          </cell>
        </row>
        <row r="1338">
          <cell r="E1338" t="str">
            <v/>
          </cell>
        </row>
        <row r="1339">
          <cell r="C1339" t="str">
            <v>HOSPITAL MESTRE VITALINO</v>
          </cell>
          <cell r="E1339" t="str">
            <v>5.17 - Manutenção de Software, Certificação Digital e Microfilmagem</v>
          </cell>
          <cell r="F1339" t="str">
            <v>16.783.034/0001-30</v>
          </cell>
          <cell r="G1339" t="str">
            <v>SINTESE LICENC DE PROGRAMA PARA COMPRAS ON-LINE</v>
          </cell>
          <cell r="H1339" t="str">
            <v>S</v>
          </cell>
          <cell r="I1339" t="str">
            <v>S</v>
          </cell>
          <cell r="J1339" t="str">
            <v>00023098</v>
          </cell>
          <cell r="K1339">
            <v>44896</v>
          </cell>
          <cell r="L1339" t="str">
            <v>Y6GZ-RLG5</v>
          </cell>
          <cell r="M1339" t="str">
            <v>2611606 - Recife - PE</v>
          </cell>
          <cell r="N1339">
            <v>2300</v>
          </cell>
        </row>
        <row r="1340">
          <cell r="C1340" t="str">
            <v>HOSPITAL MESTRE VITALINO</v>
          </cell>
          <cell r="E1340" t="str">
            <v>5.17 - Manutenção de Software, Certificação Digital e Microfilmagem</v>
          </cell>
          <cell r="F1340" t="str">
            <v>92.306.257/0007-80</v>
          </cell>
          <cell r="G1340" t="str">
            <v>MV INFORMATICA NORDESTE LTDA</v>
          </cell>
          <cell r="H1340" t="str">
            <v>S</v>
          </cell>
          <cell r="I1340" t="str">
            <v>S</v>
          </cell>
          <cell r="J1340" t="str">
            <v>00049725</v>
          </cell>
          <cell r="K1340">
            <v>44924</v>
          </cell>
          <cell r="L1340" t="str">
            <v>GHJP-8JUQ</v>
          </cell>
          <cell r="M1340" t="str">
            <v>2611606 - Recife - PE</v>
          </cell>
          <cell r="N1340">
            <v>31493.1</v>
          </cell>
        </row>
        <row r="1341">
          <cell r="C1341" t="str">
            <v>HOSPITAL MESTRE VITALINO</v>
          </cell>
          <cell r="E1341" t="str">
            <v>5.17 - Manutenção de Software, Certificação Digital e Microfilmagem</v>
          </cell>
          <cell r="F1341" t="str">
            <v>11.698.838/0001-17</v>
          </cell>
          <cell r="G1341" t="str">
            <v>INUVEM COMPUTACAO LTDA - ME</v>
          </cell>
          <cell r="H1341" t="str">
            <v>S</v>
          </cell>
          <cell r="I1341" t="str">
            <v>S</v>
          </cell>
          <cell r="J1341" t="str">
            <v>00001144</v>
          </cell>
          <cell r="K1341">
            <v>44915</v>
          </cell>
          <cell r="L1341" t="str">
            <v>ZNVT-BMTJ</v>
          </cell>
          <cell r="M1341" t="str">
            <v>2927408 - Salvador - BA</v>
          </cell>
          <cell r="N1341">
            <v>229</v>
          </cell>
        </row>
        <row r="1342">
          <cell r="C1342" t="str">
            <v>HOSPITAL MESTRE VITALINO</v>
          </cell>
          <cell r="E1342" t="str">
            <v>5.17 - Manutenção de Software, Certificação Digital e Microfilmagem</v>
          </cell>
          <cell r="F1342" t="str">
            <v>10.891.998/0001-15</v>
          </cell>
          <cell r="G1342" t="str">
            <v>ADVISERSIT SERVICOS EM INFORMATICA LTDA</v>
          </cell>
          <cell r="H1342" t="str">
            <v>S</v>
          </cell>
          <cell r="I1342" t="str">
            <v>S</v>
          </cell>
          <cell r="J1342" t="str">
            <v>000000801</v>
          </cell>
          <cell r="K1342">
            <v>44925</v>
          </cell>
          <cell r="L1342" t="str">
            <v>AWNP53817</v>
          </cell>
          <cell r="M1342" t="str">
            <v>2610707 - Paulista - PE</v>
          </cell>
          <cell r="N1342">
            <v>790</v>
          </cell>
        </row>
        <row r="1343">
          <cell r="C1343" t="str">
            <v>HOSPITAL MESTRE VITALINO</v>
          </cell>
          <cell r="E1343" t="str">
            <v>5.17 - Manutenção de Software, Certificação Digital e Microfilmagem</v>
          </cell>
          <cell r="F1343">
            <v>41754506000173</v>
          </cell>
          <cell r="G1343" t="str">
            <v>FACIL SOLUCOES EM SOLFTWARE E EQUIPAMENTOS LTDA</v>
          </cell>
          <cell r="H1343" t="str">
            <v>S</v>
          </cell>
          <cell r="I1343" t="str">
            <v>S</v>
          </cell>
          <cell r="J1343" t="str">
            <v>0000329</v>
          </cell>
          <cell r="K1343">
            <v>44922</v>
          </cell>
          <cell r="L1343" t="str">
            <v>A1D7-5723</v>
          </cell>
          <cell r="M1343" t="str">
            <v>2600104 - Afogados da Ingazeira - PE</v>
          </cell>
          <cell r="N1343">
            <v>150</v>
          </cell>
        </row>
        <row r="1344">
          <cell r="C1344" t="str">
            <v>HOSPITAL MESTRE VITALINO</v>
          </cell>
          <cell r="E1344" t="str">
            <v>5.17 - Manutenção de Software, Certificação Digital e Microfilmagem</v>
          </cell>
          <cell r="F1344">
            <v>20231241000159</v>
          </cell>
          <cell r="G1344" t="str">
            <v>E-VAL COMERCIO E SERV DE INFORMATICA EM SAUDE LTDA</v>
          </cell>
          <cell r="H1344" t="str">
            <v>S</v>
          </cell>
          <cell r="I1344" t="str">
            <v>S</v>
          </cell>
          <cell r="J1344" t="str">
            <v>00009873</v>
          </cell>
          <cell r="K1344">
            <v>44902</v>
          </cell>
          <cell r="L1344" t="str">
            <v>LQXG-BJTY</v>
          </cell>
          <cell r="M1344" t="str">
            <v>3550308 - São Paulo - SP</v>
          </cell>
          <cell r="N1344">
            <v>4404</v>
          </cell>
        </row>
        <row r="1345">
          <cell r="C1345" t="str">
            <v>HOSPITAL MESTRE VITALINO</v>
          </cell>
          <cell r="E1345" t="str">
            <v>5.17 - Manutenção de Software, Certificação Digital e Microfilmagem</v>
          </cell>
          <cell r="F1345">
            <v>20231241000159</v>
          </cell>
          <cell r="G1345" t="str">
            <v>E-VAL COMERCIO E SERV DE INFORMATICA EM SAUDE LTDA</v>
          </cell>
          <cell r="H1345" t="str">
            <v>S</v>
          </cell>
          <cell r="I1345" t="str">
            <v>S</v>
          </cell>
          <cell r="J1345" t="str">
            <v>00009874</v>
          </cell>
          <cell r="K1345">
            <v>44902</v>
          </cell>
          <cell r="L1345" t="str">
            <v>TGEF-SUIQ</v>
          </cell>
          <cell r="M1345" t="str">
            <v>3550308 - São Paulo - SP</v>
          </cell>
          <cell r="N1345">
            <v>450</v>
          </cell>
        </row>
        <row r="1346">
          <cell r="C1346" t="str">
            <v>HOSPITAL MESTRE VITALINO</v>
          </cell>
          <cell r="E1346" t="str">
            <v>5.17 - Manutenção de Software, Certificação Digital e Microfilmagem</v>
          </cell>
          <cell r="F1346" t="str">
            <v>53.113.791/0001-22</v>
          </cell>
          <cell r="G1346" t="str">
            <v>TOTVS AS</v>
          </cell>
          <cell r="H1346" t="str">
            <v>S</v>
          </cell>
          <cell r="I1346" t="str">
            <v>S</v>
          </cell>
          <cell r="J1346" t="str">
            <v>03431885</v>
          </cell>
          <cell r="K1346">
            <v>44896</v>
          </cell>
          <cell r="L1346" t="str">
            <v>S4CE-SXGC</v>
          </cell>
          <cell r="M1346" t="str">
            <v>3550308 - São Paulo - SP</v>
          </cell>
          <cell r="N1346">
            <v>5261.45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C1349" t="str">
            <v>HOSPITAL MESTRE VITALINO</v>
          </cell>
          <cell r="E1349" t="str">
            <v>5.22 - Vigilância Ostensiva / Monitorada</v>
          </cell>
          <cell r="F1349" t="str">
            <v>24.402.663/0001-09</v>
          </cell>
          <cell r="G1349" t="str">
            <v>BUNKER SEGUR E VIG PATRIMONIAL EIRELI EPP</v>
          </cell>
          <cell r="H1349" t="str">
            <v>S</v>
          </cell>
          <cell r="I1349" t="str">
            <v>S</v>
          </cell>
          <cell r="J1349" t="str">
            <v>00001692</v>
          </cell>
          <cell r="K1349">
            <v>44910</v>
          </cell>
          <cell r="L1349" t="str">
            <v>VZTC-WSZ4</v>
          </cell>
          <cell r="M1349" t="str">
            <v>2611606 - Recife - PE</v>
          </cell>
          <cell r="N1349">
            <v>96996</v>
          </cell>
        </row>
        <row r="1350">
          <cell r="C1350" t="str">
            <v>HOSPITAL MESTRE VITALINO</v>
          </cell>
          <cell r="E1350" t="str">
            <v>5.22 - Vigilância Ostensiva / Monitorada</v>
          </cell>
          <cell r="F1350" t="str">
            <v>24.402.663/0001-09</v>
          </cell>
          <cell r="G1350" t="str">
            <v>BUNKER SEGUR E VIG PATRIMONIAL EIRELI EPP</v>
          </cell>
          <cell r="H1350" t="str">
            <v>S</v>
          </cell>
          <cell r="I1350" t="str">
            <v>S</v>
          </cell>
          <cell r="J1350" t="str">
            <v>00001738</v>
          </cell>
          <cell r="K1350">
            <v>44563</v>
          </cell>
          <cell r="L1350" t="str">
            <v>5QNA-STLU</v>
          </cell>
          <cell r="M1350" t="str">
            <v>2611606 - Recife - PE</v>
          </cell>
          <cell r="N1350">
            <v>9691.73</v>
          </cell>
        </row>
        <row r="1351">
          <cell r="C1351" t="str">
            <v>HOSPITAL MESTRE VITALINO</v>
          </cell>
          <cell r="E1351" t="str">
            <v>5.10 - Detetização/Tratamento de Resíduos e Afins</v>
          </cell>
          <cell r="F1351" t="str">
            <v>09.595.245/0001-83</v>
          </cell>
          <cell r="G1351" t="str">
            <v>FOCUS SERVICOS AMBIENTAIS LTDA ME</v>
          </cell>
          <cell r="H1351" t="str">
            <v>S</v>
          </cell>
          <cell r="I1351" t="str">
            <v>S</v>
          </cell>
          <cell r="J1351" t="str">
            <v>00013437</v>
          </cell>
          <cell r="K1351">
            <v>44917</v>
          </cell>
          <cell r="L1351" t="str">
            <v>A8A6-V8WJ</v>
          </cell>
          <cell r="M1351" t="str">
            <v>2609600 - Olinda - PE</v>
          </cell>
          <cell r="N1351">
            <v>850</v>
          </cell>
        </row>
        <row r="1352">
          <cell r="E1352" t="str">
            <v/>
          </cell>
        </row>
        <row r="1353">
          <cell r="C1353" t="str">
            <v>HOSPITAL MESTRE VITALINO</v>
          </cell>
          <cell r="E1353" t="str">
            <v>5.99 - Outros Serviços de Terceiros Pessoa Jurídica</v>
          </cell>
          <cell r="F1353">
            <v>7655966000106</v>
          </cell>
          <cell r="G1353" t="str">
            <v>SINGULUS ENGENHARIA E MEDICINA DO TRABALHO CARUARU - EIRELI</v>
          </cell>
          <cell r="H1353" t="str">
            <v>S</v>
          </cell>
          <cell r="I1353" t="str">
            <v>S</v>
          </cell>
          <cell r="J1353" t="str">
            <v>16064</v>
          </cell>
          <cell r="K1353">
            <v>44924</v>
          </cell>
          <cell r="L1353" t="str">
            <v>QRZ7SS5WN</v>
          </cell>
          <cell r="M1353" t="str">
            <v>2604106 - Caruaru - PE</v>
          </cell>
          <cell r="N1353">
            <v>638</v>
          </cell>
        </row>
        <row r="1354">
          <cell r="C1354" t="str">
            <v>HOSPITAL MESTRE VITALINO</v>
          </cell>
          <cell r="E1354" t="str">
            <v>5.99 - Outros Serviços de Terceiros Pessoa Jurídica</v>
          </cell>
          <cell r="F1354" t="str">
            <v>08.276.880/0001-35</v>
          </cell>
          <cell r="G1354" t="str">
            <v>JVG CONTABILIDADE LTDA ME</v>
          </cell>
          <cell r="H1354" t="str">
            <v>S</v>
          </cell>
          <cell r="I1354" t="str">
            <v>S</v>
          </cell>
          <cell r="J1354" t="str">
            <v>00002146</v>
          </cell>
          <cell r="K1354">
            <v>44882</v>
          </cell>
          <cell r="L1354" t="str">
            <v>JHMQ-5AFQ</v>
          </cell>
          <cell r="M1354" t="str">
            <v>2611606 - Recife - PE</v>
          </cell>
          <cell r="N1354">
            <v>21283.61</v>
          </cell>
        </row>
        <row r="1355">
          <cell r="C1355" t="str">
            <v>HOSPITAL MESTRE VITALINO</v>
          </cell>
          <cell r="E1355" t="str">
            <v>5.99 - Outros Serviços de Terceiros Pessoa Jurídica</v>
          </cell>
          <cell r="F1355" t="str">
            <v>24.127.434/0001-15</v>
          </cell>
          <cell r="G1355" t="str">
            <v>RODRIGO ALMENDRA E ADVOGADOS ASSOCIADOS</v>
          </cell>
          <cell r="H1355" t="str">
            <v>S</v>
          </cell>
          <cell r="I1355" t="str">
            <v>S</v>
          </cell>
          <cell r="J1355" t="str">
            <v>00000599</v>
          </cell>
          <cell r="K1355">
            <v>44918</v>
          </cell>
          <cell r="L1355" t="str">
            <v>NAZJ-VYAF</v>
          </cell>
          <cell r="M1355" t="str">
            <v>2611606 - Recife - PE</v>
          </cell>
          <cell r="N1355">
            <v>5976</v>
          </cell>
        </row>
        <row r="1356">
          <cell r="C1356" t="str">
            <v>HOSPITAL MESTRE VITALINO</v>
          </cell>
          <cell r="E1356" t="str">
            <v>5.99 - Outros Serviços de Terceiros Pessoa Jurídica</v>
          </cell>
          <cell r="F1356">
            <v>60619202001209</v>
          </cell>
          <cell r="G1356" t="str">
            <v>MESSER GASES LTDA</v>
          </cell>
          <cell r="H1356" t="str">
            <v>S</v>
          </cell>
          <cell r="I1356" t="str">
            <v>S</v>
          </cell>
          <cell r="J1356" t="str">
            <v>000005439</v>
          </cell>
          <cell r="K1356">
            <v>44902</v>
          </cell>
          <cell r="L1356" t="str">
            <v>GBJM53803</v>
          </cell>
          <cell r="M1356" t="str">
            <v>2607901 - Jaboatão dos Guararapes - PE</v>
          </cell>
          <cell r="N1356">
            <v>978.95</v>
          </cell>
        </row>
        <row r="1357">
          <cell r="C1357" t="str">
            <v>HOSPITAL MESTRE VITALINO</v>
          </cell>
          <cell r="E1357" t="str">
            <v>5.99 - Outros Serviços de Terceiros Pessoa Jurídica</v>
          </cell>
          <cell r="F1357" t="str">
            <v>08.276.880/0001-35</v>
          </cell>
          <cell r="G1357" t="str">
            <v>JVG CONTABILIDADE LTDA ME</v>
          </cell>
          <cell r="H1357" t="str">
            <v>S</v>
          </cell>
          <cell r="I1357" t="str">
            <v>S</v>
          </cell>
          <cell r="J1357" t="str">
            <v>00002190</v>
          </cell>
          <cell r="K1357">
            <v>44917</v>
          </cell>
          <cell r="L1357" t="str">
            <v>RPLF-LPMQ</v>
          </cell>
          <cell r="M1357" t="str">
            <v>2611606 - Recife - PE</v>
          </cell>
          <cell r="N1357">
            <v>21283.61</v>
          </cell>
        </row>
        <row r="1358">
          <cell r="C1358" t="str">
            <v>HOSPITAL MESTRE VITALINO</v>
          </cell>
          <cell r="E1358" t="str">
            <v>5.99 - Outros Serviços de Terceiros Pessoa Jurídica</v>
          </cell>
          <cell r="F1358" t="str">
            <v>26.467.687/0001-63</v>
          </cell>
          <cell r="G1358" t="str">
            <v>CAMILA JULIETTE DE MELO SANTOS 06818519458</v>
          </cell>
          <cell r="H1358" t="str">
            <v>S</v>
          </cell>
          <cell r="I1358" t="str">
            <v>S</v>
          </cell>
          <cell r="J1358" t="str">
            <v>76</v>
          </cell>
          <cell r="K1358">
            <v>44914</v>
          </cell>
          <cell r="L1358" t="str">
            <v>5QJW41RU9</v>
          </cell>
          <cell r="M1358" t="str">
            <v>2604106 - Caruaru - PE</v>
          </cell>
          <cell r="N1358">
            <v>2460</v>
          </cell>
        </row>
        <row r="1359">
          <cell r="C1359" t="str">
            <v>HOSPITAL MESTRE VITALINO</v>
          </cell>
          <cell r="E1359" t="str">
            <v>5.99 - Outros Serviços de Terceiros Pessoa Jurídica</v>
          </cell>
          <cell r="F1359" t="str">
            <v>08.902.352/0001-44</v>
          </cell>
          <cell r="G1359" t="str">
            <v>JJ SERVICOS LABORATORIAIS LTDA - ME</v>
          </cell>
          <cell r="H1359" t="str">
            <v>S</v>
          </cell>
          <cell r="I1359" t="str">
            <v>S</v>
          </cell>
          <cell r="J1359" t="str">
            <v>00000465</v>
          </cell>
          <cell r="K1359">
            <v>44587</v>
          </cell>
          <cell r="L1359" t="str">
            <v>USLJ-ZS11K</v>
          </cell>
          <cell r="M1359" t="str">
            <v>2609709 - Orobó - PE</v>
          </cell>
          <cell r="N1359">
            <v>3000</v>
          </cell>
        </row>
        <row r="1360">
          <cell r="C1360" t="str">
            <v>HOSPITAL MESTRE VITALINO</v>
          </cell>
          <cell r="E1360" t="str">
            <v>5.99 - Outros Serviços de Terceiros Pessoa Jurídica</v>
          </cell>
          <cell r="F1360" t="str">
            <v>01.699.696/0001-59</v>
          </cell>
          <cell r="G1360" t="str">
            <v>QUALIAGUA LABORATORIO E CONSULTORIA LTDA</v>
          </cell>
          <cell r="H1360" t="str">
            <v>S</v>
          </cell>
          <cell r="I1360" t="str">
            <v>S</v>
          </cell>
          <cell r="J1360" t="str">
            <v>00062288</v>
          </cell>
          <cell r="K1360">
            <v>44921</v>
          </cell>
          <cell r="L1360" t="str">
            <v>WBSC-RSQP</v>
          </cell>
          <cell r="M1360" t="str">
            <v>2611606 - Recife - PE</v>
          </cell>
          <cell r="N1360">
            <v>489.25</v>
          </cell>
        </row>
        <row r="1361">
          <cell r="C1361" t="str">
            <v>HOSPITAL MESTRE VITALINO</v>
          </cell>
          <cell r="E1361" t="str">
            <v>5.99 - Outros Serviços de Terceiros Pessoa Jurídica</v>
          </cell>
          <cell r="F1361" t="str">
            <v>12.332.754/0001-28</v>
          </cell>
          <cell r="G1361" t="str">
            <v>PAULO WAGNER SAMPAIO DA SILVA ME</v>
          </cell>
          <cell r="H1361" t="str">
            <v>S</v>
          </cell>
          <cell r="I1361" t="str">
            <v>S</v>
          </cell>
          <cell r="J1361" t="str">
            <v>00001659</v>
          </cell>
          <cell r="K1361">
            <v>44917</v>
          </cell>
          <cell r="L1361" t="str">
            <v>V3PS-GZB4</v>
          </cell>
          <cell r="M1361" t="str">
            <v>2611606 - Recife - PE</v>
          </cell>
          <cell r="N1361">
            <v>1857.71</v>
          </cell>
        </row>
        <row r="1362">
          <cell r="C1362" t="str">
            <v>HOSPITAL MESTRE VITALINO</v>
          </cell>
          <cell r="E1362" t="str">
            <v>5.99 - Outros Serviços de Terceiros Pessoa Jurídica</v>
          </cell>
          <cell r="F1362" t="str">
            <v>27.534.506/0001-37</v>
          </cell>
          <cell r="G1362" t="str">
            <v>FELLIPE R P DE O. TRATAMENTO DE AGUA</v>
          </cell>
          <cell r="H1362" t="str">
            <v>S</v>
          </cell>
          <cell r="I1362" t="str">
            <v>S</v>
          </cell>
          <cell r="J1362" t="str">
            <v>00001558</v>
          </cell>
          <cell r="K1362">
            <v>44901</v>
          </cell>
          <cell r="L1362" t="str">
            <v>BBTT-VYGT</v>
          </cell>
          <cell r="M1362" t="str">
            <v>2611606 - Recife - PE</v>
          </cell>
          <cell r="N1362">
            <v>3790</v>
          </cell>
        </row>
        <row r="1363">
          <cell r="C1363" t="str">
            <v>HOSPITAL MESTRE VITALINO</v>
          </cell>
          <cell r="E1363" t="str">
            <v>5.99 - Outros Serviços de Terceiros Pessoa Jurídica</v>
          </cell>
          <cell r="F1363" t="str">
            <v>00.782.637/0001-87</v>
          </cell>
          <cell r="G1363" t="str">
            <v>EDUARDO OLIVEIRA CONSULT E ASSES JURIDICA S/C</v>
          </cell>
          <cell r="H1363" t="str">
            <v>S</v>
          </cell>
          <cell r="I1363" t="str">
            <v>S</v>
          </cell>
          <cell r="J1363" t="str">
            <v>00000425</v>
          </cell>
          <cell r="K1363">
            <v>44922</v>
          </cell>
          <cell r="L1363" t="str">
            <v>JPKD-ICHW</v>
          </cell>
          <cell r="M1363" t="str">
            <v>2611606 - Recife - PE</v>
          </cell>
          <cell r="N1363">
            <v>10908</v>
          </cell>
        </row>
        <row r="1364">
          <cell r="C1364" t="str">
            <v>HOSPITAL MESTRE VITALINO</v>
          </cell>
          <cell r="E1364" t="str">
            <v>5.99 - Outros Serviços de Terceiros Pessoa Jurídica</v>
          </cell>
          <cell r="F1364" t="str">
            <v>19.362.739/0001-71</v>
          </cell>
          <cell r="G1364" t="str">
            <v>MM DA SILVA TREIN E DESENV DE SISTEMAS DE INFORMATICA</v>
          </cell>
          <cell r="H1364" t="str">
            <v>S</v>
          </cell>
          <cell r="I1364" t="str">
            <v>S</v>
          </cell>
          <cell r="J1364" t="str">
            <v>621</v>
          </cell>
          <cell r="K1364">
            <v>44918</v>
          </cell>
          <cell r="L1364" t="str">
            <v>MJEPB3R2A</v>
          </cell>
          <cell r="M1364" t="str">
            <v>2704302 - Maceió - AL</v>
          </cell>
          <cell r="N1364">
            <v>590</v>
          </cell>
        </row>
        <row r="1365">
          <cell r="C1365" t="str">
            <v>HOSPITAL MESTRE VITALINO</v>
          </cell>
          <cell r="E1365" t="str">
            <v>5.99 - Outros Serviços de Terceiros Pessoa Jurídica</v>
          </cell>
          <cell r="F1365" t="str">
            <v>10.998.292/0001-57</v>
          </cell>
          <cell r="G1365" t="str">
            <v>CENTRO I E E PERNAMBUCO</v>
          </cell>
          <cell r="H1365" t="str">
            <v>S</v>
          </cell>
          <cell r="I1365" t="str">
            <v>N</v>
          </cell>
          <cell r="J1365" t="str">
            <v>000342191</v>
          </cell>
          <cell r="K1365">
            <v>44915</v>
          </cell>
          <cell r="N1365">
            <v>3462</v>
          </cell>
        </row>
        <row r="1366">
          <cell r="C1366" t="str">
            <v>HOSPITAL MESTRE VITALINO</v>
          </cell>
          <cell r="E1366" t="str">
            <v>5.99 - Outros Serviços de Terceiros Pessoa Jurídica</v>
          </cell>
          <cell r="F1366" t="str">
            <v>01.699.696/0001-59</v>
          </cell>
          <cell r="G1366" t="str">
            <v>QUALIAGUA LABORATORIO E CONSULTORIA LTDA</v>
          </cell>
          <cell r="H1366" t="str">
            <v>S</v>
          </cell>
          <cell r="I1366" t="str">
            <v>S</v>
          </cell>
          <cell r="J1366" t="str">
            <v>00062124</v>
          </cell>
          <cell r="K1366">
            <v>44907</v>
          </cell>
          <cell r="L1366" t="str">
            <v>5AV2-ECPU</v>
          </cell>
          <cell r="M1366" t="str">
            <v>2611606 - Recife - PE</v>
          </cell>
          <cell r="N1366">
            <v>1397.94</v>
          </cell>
        </row>
        <row r="1367">
          <cell r="C1367" t="str">
            <v>HOSPITAL MESTRE VITALINO</v>
          </cell>
          <cell r="E1367" t="str">
            <v>5.99 - Outros Serviços de Terceiros Pessoa Jurídica</v>
          </cell>
          <cell r="F1367">
            <v>2043343000169</v>
          </cell>
          <cell r="G1367" t="str">
            <v>PROJECAO ENGENHARIA LTDA</v>
          </cell>
          <cell r="H1367" t="str">
            <v>S</v>
          </cell>
          <cell r="I1367" t="str">
            <v>S</v>
          </cell>
          <cell r="J1367" t="str">
            <v>00000381</v>
          </cell>
          <cell r="K1367">
            <v>44897</v>
          </cell>
          <cell r="L1367" t="str">
            <v>3EYU-LB4F</v>
          </cell>
          <cell r="M1367" t="str">
            <v>2611606 - Recife - PE</v>
          </cell>
          <cell r="N1367">
            <v>15000</v>
          </cell>
        </row>
        <row r="1368">
          <cell r="C1368" t="str">
            <v>HOSPITAL MESTRE VITALINO</v>
          </cell>
          <cell r="E1368" t="str">
            <v>5.99 - Outros Serviços de Terceiros Pessoa Jurídica</v>
          </cell>
          <cell r="F1368">
            <v>49928567000383</v>
          </cell>
          <cell r="G1368" t="str">
            <v>DELOITTE TOUCHE TOHMATSU AUDITORES INDEPENDENTES</v>
          </cell>
          <cell r="H1368" t="str">
            <v>S</v>
          </cell>
          <cell r="I1368" t="str">
            <v>S</v>
          </cell>
          <cell r="J1368" t="str">
            <v>00001299</v>
          </cell>
          <cell r="K1368">
            <v>44915</v>
          </cell>
          <cell r="L1368" t="str">
            <v>3PEH-W5FJ</v>
          </cell>
          <cell r="M1368" t="str">
            <v>2611606 - Recife - PE</v>
          </cell>
          <cell r="N1368">
            <v>15036.25</v>
          </cell>
        </row>
        <row r="1369">
          <cell r="C1369" t="str">
            <v>HOSPITAL MESTRE VITALINO</v>
          </cell>
          <cell r="E1369" t="str">
            <v>5.99 - Outros Serviços de Terceiros Pessoa Jurídica</v>
          </cell>
          <cell r="F1369">
            <v>11735586000159</v>
          </cell>
          <cell r="G1369" t="str">
            <v>FUNDACAO DE APOIO AO DESENVOLVIMENTO DA UNIV FE</v>
          </cell>
          <cell r="H1369" t="str">
            <v>S</v>
          </cell>
          <cell r="I1369" t="str">
            <v>S</v>
          </cell>
          <cell r="J1369" t="str">
            <v>00069884</v>
          </cell>
          <cell r="K1369">
            <v>44917</v>
          </cell>
          <cell r="L1369" t="str">
            <v>EVD4-YAAV</v>
          </cell>
          <cell r="M1369" t="str">
            <v>2611606 - Recife - PE</v>
          </cell>
          <cell r="N1369">
            <v>3014.76</v>
          </cell>
        </row>
        <row r="1370">
          <cell r="C1370" t="str">
            <v>HOSPITAL MESTRE VITALINO</v>
          </cell>
          <cell r="E1370" t="str">
            <v>5.99 - Outros Serviços de Terceiros Pessoa Jurídica</v>
          </cell>
          <cell r="F1370">
            <v>11735586000159</v>
          </cell>
          <cell r="G1370" t="str">
            <v>FUNDACAO DE APOIO AO DESENVOLVIMENTO DA UNIV FE</v>
          </cell>
          <cell r="H1370" t="str">
            <v>S</v>
          </cell>
          <cell r="I1370" t="str">
            <v>S</v>
          </cell>
          <cell r="J1370" t="str">
            <v>00069886</v>
          </cell>
          <cell r="K1370">
            <v>44917</v>
          </cell>
          <cell r="L1370" t="str">
            <v>ISMV-DEBK</v>
          </cell>
          <cell r="M1370" t="str">
            <v>2611606 - Recife - PE</v>
          </cell>
          <cell r="N1370">
            <v>3794.54</v>
          </cell>
        </row>
        <row r="1371">
          <cell r="C1371" t="str">
            <v>HOSPITAL MESTRE VITALINO</v>
          </cell>
          <cell r="E1371" t="str">
            <v>5.99 - Outros Serviços de Terceiros Pessoa Jurídica</v>
          </cell>
          <cell r="F1371">
            <v>12332754000128</v>
          </cell>
          <cell r="G1371" t="str">
            <v>PAULO WAGNER SAMPAIO DA SILVA ME</v>
          </cell>
          <cell r="H1371" t="str">
            <v>S</v>
          </cell>
          <cell r="I1371" t="str">
            <v>S</v>
          </cell>
          <cell r="J1371" t="str">
            <v>00001660</v>
          </cell>
          <cell r="K1371">
            <v>44917</v>
          </cell>
          <cell r="L1371" t="str">
            <v>EBGP-A4T</v>
          </cell>
          <cell r="M1371" t="str">
            <v>2611606 - Recife - PE</v>
          </cell>
          <cell r="N1371">
            <v>3506.5</v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C1374" t="str">
            <v>HOSPITAL MESTRE VITALINO</v>
          </cell>
          <cell r="E1374" t="str">
            <v>5.5 - Reparo e Manutenção de Máquinas e Equipamentos</v>
          </cell>
          <cell r="F1374" t="str">
            <v>01.449.930/0007-85</v>
          </cell>
          <cell r="G1374" t="str">
            <v>SIEMENS HEALTHCARE DIAGNOSTICOS LTDA</v>
          </cell>
          <cell r="H1374" t="str">
            <v>S</v>
          </cell>
          <cell r="I1374" t="str">
            <v>S</v>
          </cell>
          <cell r="J1374" t="str">
            <v>00012708</v>
          </cell>
          <cell r="K1374">
            <v>44900</v>
          </cell>
          <cell r="L1374" t="str">
            <v>P6JI-XEPH</v>
          </cell>
          <cell r="M1374" t="str">
            <v>2611606 - Recife - PE</v>
          </cell>
          <cell r="N1374">
            <v>56477.48</v>
          </cell>
        </row>
        <row r="1375">
          <cell r="C1375" t="str">
            <v>HOSPITAL MESTRE VITALINO</v>
          </cell>
          <cell r="E1375" t="str">
            <v>5.5 - Reparo e Manutenção de Máquinas e Equipamentos</v>
          </cell>
          <cell r="F1375" t="str">
            <v>01.449.930/0007-85</v>
          </cell>
          <cell r="G1375" t="str">
            <v>SIEMENS HEALTHCARE DIAGNOSTICOS LTDA</v>
          </cell>
          <cell r="H1375" t="str">
            <v>S</v>
          </cell>
          <cell r="I1375" t="str">
            <v>S</v>
          </cell>
          <cell r="J1375" t="str">
            <v>00012714</v>
          </cell>
          <cell r="K1375">
            <v>44902</v>
          </cell>
          <cell r="L1375" t="str">
            <v>AI2Z-CDWQ</v>
          </cell>
          <cell r="M1375" t="str">
            <v>2611606 - Recife - PE</v>
          </cell>
          <cell r="N1375">
            <v>44346.18</v>
          </cell>
        </row>
        <row r="1376">
          <cell r="C1376" t="str">
            <v>HOSPITAL MESTRE VITALINO</v>
          </cell>
          <cell r="E1376" t="str">
            <v>5.5 - Reparo e Manutenção de Máquinas e Equipamentos</v>
          </cell>
          <cell r="F1376" t="str">
            <v>14.951.481/0001-25</v>
          </cell>
          <cell r="G1376" t="str">
            <v>BM COMERCIO E SERVICOS DE EQUIP MED</v>
          </cell>
          <cell r="H1376" t="str">
            <v>S</v>
          </cell>
          <cell r="I1376" t="str">
            <v>S</v>
          </cell>
          <cell r="J1376" t="str">
            <v>000000567</v>
          </cell>
          <cell r="K1376">
            <v>44923</v>
          </cell>
          <cell r="L1376" t="str">
            <v>RISH90162</v>
          </cell>
          <cell r="M1376" t="str">
            <v>2603454 - Camaragibe - PE</v>
          </cell>
          <cell r="N1376">
            <v>3300</v>
          </cell>
        </row>
        <row r="1377">
          <cell r="C1377" t="str">
            <v>HOSPITAL MESTRE VITALINO</v>
          </cell>
          <cell r="E1377" t="str">
            <v>5.5 - Reparo e Manutenção de Máquinas e Equipamentos</v>
          </cell>
          <cell r="F1377">
            <v>14883237000172</v>
          </cell>
          <cell r="G1377" t="str">
            <v>INSTRUMENTEC COM E SERV DE MAQUINAS E QUIP LTDA</v>
          </cell>
          <cell r="H1377" t="str">
            <v>S</v>
          </cell>
          <cell r="I1377" t="str">
            <v>S</v>
          </cell>
          <cell r="J1377" t="str">
            <v>00000076</v>
          </cell>
          <cell r="K1377">
            <v>44902</v>
          </cell>
          <cell r="L1377" t="str">
            <v>RGCN-K6LY6</v>
          </cell>
          <cell r="M1377" t="str">
            <v>2610707 - Paulista - PE</v>
          </cell>
          <cell r="N1377">
            <v>27000</v>
          </cell>
        </row>
        <row r="1378">
          <cell r="C1378" t="str">
            <v>HOSPITAL MESTRE VITALINO</v>
          </cell>
          <cell r="E1378" t="str">
            <v>5.5 - Reparo e Manutenção de Máquinas e Equipamentos</v>
          </cell>
          <cell r="F1378">
            <v>13302865000154</v>
          </cell>
          <cell r="G1378" t="str">
            <v>MEDICAL VENETUS COMER DE PROD HOSPITALARES EIRELLI</v>
          </cell>
          <cell r="H1378" t="str">
            <v>S</v>
          </cell>
          <cell r="I1378" t="str">
            <v>S</v>
          </cell>
          <cell r="J1378" t="str">
            <v>380</v>
          </cell>
          <cell r="K1378">
            <v>44921</v>
          </cell>
          <cell r="L1378" t="str">
            <v>T9LWU2JVJ</v>
          </cell>
          <cell r="M1378" t="str">
            <v>2704302 - Maceió - AL</v>
          </cell>
          <cell r="N1378">
            <v>1920</v>
          </cell>
        </row>
        <row r="1379">
          <cell r="C1379" t="str">
            <v>HOSPITAL MESTRE VITALINO</v>
          </cell>
          <cell r="E1379" t="str">
            <v>5.5 - Reparo e Manutenção de Máquinas e Equipamentos</v>
          </cell>
          <cell r="F1379">
            <v>14883237000172</v>
          </cell>
          <cell r="G1379" t="str">
            <v>INSTRUMENTEC COM E SERV DE MAQUINAS E QUIP LTDA</v>
          </cell>
          <cell r="H1379" t="str">
            <v>S</v>
          </cell>
          <cell r="I1379" t="str">
            <v>S</v>
          </cell>
          <cell r="J1379" t="str">
            <v>00000077</v>
          </cell>
          <cell r="K1379">
            <v>44903</v>
          </cell>
          <cell r="L1379" t="str">
            <v>8PKG-TEVCW</v>
          </cell>
          <cell r="M1379" t="str">
            <v>2600054 - Abreu e Lima - PE</v>
          </cell>
          <cell r="N1379">
            <v>3330</v>
          </cell>
        </row>
        <row r="1380">
          <cell r="C1380" t="str">
            <v>HOSPITAL MESTRE VITALINO</v>
          </cell>
          <cell r="E1380" t="str">
            <v>5.5 - Reparo e Manutenção de Máquinas e Equipamentos</v>
          </cell>
          <cell r="F1380">
            <v>14883237000172</v>
          </cell>
          <cell r="G1380" t="str">
            <v>INSTRUMENTEC COM E SERV DE MAQUINAS E QUIP LTDA</v>
          </cell>
          <cell r="H1380" t="str">
            <v>S</v>
          </cell>
          <cell r="I1380" t="str">
            <v>S</v>
          </cell>
          <cell r="J1380" t="str">
            <v>00000079</v>
          </cell>
          <cell r="K1380">
            <v>44909</v>
          </cell>
          <cell r="L1380" t="str">
            <v>EEII-GKX1U</v>
          </cell>
          <cell r="M1380" t="str">
            <v>2600054 - Abreu e Lima - PE</v>
          </cell>
          <cell r="N1380">
            <v>3420</v>
          </cell>
        </row>
        <row r="1381">
          <cell r="C1381" t="str">
            <v>HOSPITAL MESTRE VITALINO</v>
          </cell>
          <cell r="E1381" t="str">
            <v>5.5 - Reparo e Manutenção de Máquinas e Equipamentos</v>
          </cell>
          <cell r="F1381">
            <v>60683786000110</v>
          </cell>
          <cell r="G1381" t="str">
            <v>MEDICAL CIRURGICA LTDA EPP</v>
          </cell>
          <cell r="H1381" t="str">
            <v>S</v>
          </cell>
          <cell r="I1381" t="str">
            <v>S</v>
          </cell>
          <cell r="J1381" t="str">
            <v>00000911</v>
          </cell>
          <cell r="K1381">
            <v>44917</v>
          </cell>
          <cell r="L1381" t="str">
            <v>MWYG-E2UJ</v>
          </cell>
          <cell r="M1381" t="str">
            <v>3550308 - São Paulo - SP</v>
          </cell>
          <cell r="N1381">
            <v>1593</v>
          </cell>
        </row>
        <row r="1382">
          <cell r="C1382" t="str">
            <v>HOSPITAL MESTRE VITALINO</v>
          </cell>
          <cell r="E1382" t="str">
            <v>5.5 - Reparo e Manutenção de Máquinas e Equipamentos</v>
          </cell>
          <cell r="F1382">
            <v>14883237000172</v>
          </cell>
          <cell r="G1382" t="str">
            <v>INSTRUMENTEC COM E SERV DE MAQUINAS E QUIP LTDA</v>
          </cell>
          <cell r="H1382" t="str">
            <v>S</v>
          </cell>
          <cell r="I1382" t="str">
            <v>S</v>
          </cell>
          <cell r="J1382" t="str">
            <v>00000081</v>
          </cell>
          <cell r="K1382">
            <v>44921</v>
          </cell>
          <cell r="L1382" t="str">
            <v>ZL2F-24MPH</v>
          </cell>
          <cell r="M1382" t="str">
            <v>2600054 - Abreu e Lima - PE</v>
          </cell>
          <cell r="N1382">
            <v>1350</v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C1385" t="str">
            <v>HOSPITAL MESTRE VITALINO</v>
          </cell>
          <cell r="E1385" t="str">
            <v>5.5 - Reparo e Manutenção de Máquinas e Equipamentos</v>
          </cell>
          <cell r="F1385" t="str">
            <v>18.204.483/0001-01</v>
          </cell>
          <cell r="G1385" t="str">
            <v>WAGNER FERNANDES SALES DA SILVA E CIA LTDA</v>
          </cell>
          <cell r="H1385" t="str">
            <v>S</v>
          </cell>
          <cell r="I1385" t="str">
            <v>S</v>
          </cell>
          <cell r="J1385" t="str">
            <v>4022</v>
          </cell>
          <cell r="K1385">
            <v>44921</v>
          </cell>
          <cell r="L1385" t="str">
            <v>5VJOBZFZF</v>
          </cell>
          <cell r="M1385" t="str">
            <v>2704302 - Maceió - AL</v>
          </cell>
          <cell r="N1385">
            <v>24426.78</v>
          </cell>
        </row>
        <row r="1386">
          <cell r="C1386" t="str">
            <v>HOSPITAL MESTRE VITALINO</v>
          </cell>
          <cell r="E1386" t="str">
            <v>5.5 - Reparo e Manutenção de Máquinas e Equipamentos</v>
          </cell>
          <cell r="F1386">
            <v>10493367000148</v>
          </cell>
          <cell r="G1386" t="str">
            <v>G3 INFORMATICA E AUTOMOCAO EIRELI - ME</v>
          </cell>
          <cell r="H1386" t="str">
            <v>S</v>
          </cell>
          <cell r="I1386" t="str">
            <v>S</v>
          </cell>
          <cell r="J1386" t="str">
            <v>1984</v>
          </cell>
          <cell r="K1386">
            <v>44922</v>
          </cell>
          <cell r="L1386" t="str">
            <v>DU4EVH9ZF</v>
          </cell>
          <cell r="M1386" t="str">
            <v>2604106 - Caruaru - PE</v>
          </cell>
          <cell r="N1386">
            <v>4900</v>
          </cell>
        </row>
        <row r="1387">
          <cell r="C1387" t="str">
            <v>HOSPITAL MESTRE VITALINO</v>
          </cell>
          <cell r="E1387" t="str">
            <v>5.5 - Reparo e Manutenção de Máquinas e Equipamentos</v>
          </cell>
          <cell r="F1387">
            <v>35844207000127</v>
          </cell>
          <cell r="G1387" t="str">
            <v>GILDENNES ALVES SOUSA GOMES 11543004636</v>
          </cell>
          <cell r="H1387" t="str">
            <v>S</v>
          </cell>
          <cell r="I1387" t="str">
            <v>S</v>
          </cell>
          <cell r="J1387" t="str">
            <v>202300000000030</v>
          </cell>
          <cell r="K1387">
            <v>44949</v>
          </cell>
          <cell r="L1387" t="str">
            <v>HDFM-HBPA</v>
          </cell>
          <cell r="M1387" t="str">
            <v>3122504 - Dom Cavati - MG</v>
          </cell>
          <cell r="N1387">
            <v>590.9</v>
          </cell>
        </row>
        <row r="1388">
          <cell r="E1388" t="str">
            <v/>
          </cell>
        </row>
        <row r="1389">
          <cell r="C1389" t="str">
            <v>HOSPITAL MESTRE VITALINO</v>
          </cell>
          <cell r="E1389" t="str">
            <v>5.5 - Reparo e Manutenção de Máquinas e Equipamentos</v>
          </cell>
          <cell r="F1389">
            <v>24456295000173</v>
          </cell>
          <cell r="G1389" t="str">
            <v>IRMAOS FREITAS R. COM. PECAS LTDA</v>
          </cell>
          <cell r="H1389" t="str">
            <v>S</v>
          </cell>
          <cell r="I1389" t="str">
            <v>S</v>
          </cell>
          <cell r="J1389" t="str">
            <v>3331</v>
          </cell>
          <cell r="K1389">
            <v>44909</v>
          </cell>
          <cell r="L1389" t="str">
            <v>YBHGHGHCA</v>
          </cell>
          <cell r="M1389" t="str">
            <v>2604106 - Caruaru - PE</v>
          </cell>
          <cell r="N1389">
            <v>720</v>
          </cell>
        </row>
        <row r="1390">
          <cell r="C1390" t="str">
            <v>HOSPITAL MESTRE VITALINO</v>
          </cell>
          <cell r="E1390" t="str">
            <v>5.5 - Reparo e Manutenção de Máquinas e Equipamentos</v>
          </cell>
          <cell r="F1390">
            <v>24456295000173</v>
          </cell>
          <cell r="G1390" t="str">
            <v>IRMAOS FREITAS R. COM. PECAS LTDA</v>
          </cell>
          <cell r="H1390" t="str">
            <v>S</v>
          </cell>
          <cell r="I1390" t="str">
            <v>S</v>
          </cell>
          <cell r="J1390" t="str">
            <v>3332</v>
          </cell>
          <cell r="K1390">
            <v>44909</v>
          </cell>
          <cell r="L1390" t="str">
            <v>PJ10N1BYY</v>
          </cell>
          <cell r="M1390" t="str">
            <v>2604106 - Caruaru - PE</v>
          </cell>
          <cell r="N1390">
            <v>180</v>
          </cell>
        </row>
        <row r="1391">
          <cell r="C1391" t="str">
            <v>HOSPITAL MESTRE VITALINO</v>
          </cell>
          <cell r="E1391" t="str">
            <v>5.5 - Reparo e Manutenção de Máquinas e Equipamentos</v>
          </cell>
          <cell r="F1391">
            <v>24456295000173</v>
          </cell>
          <cell r="G1391" t="str">
            <v>IRMAOS FREITAS R. COM. PECAS LTDA</v>
          </cell>
          <cell r="H1391" t="str">
            <v>S</v>
          </cell>
          <cell r="I1391" t="str">
            <v>S</v>
          </cell>
          <cell r="J1391" t="str">
            <v>3330</v>
          </cell>
          <cell r="K1391">
            <v>44909</v>
          </cell>
          <cell r="L1391" t="str">
            <v>AP0QIVT2X</v>
          </cell>
          <cell r="M1391" t="str">
            <v>2604106 - Caruaru - PE</v>
          </cell>
          <cell r="N1391">
            <v>1005</v>
          </cell>
        </row>
        <row r="1392">
          <cell r="C1392" t="str">
            <v>HOSPITAL MESTRE VITALINO</v>
          </cell>
          <cell r="E1392" t="str">
            <v>5.5 - Reparo e Manutenção de Máquinas e Equipamentos</v>
          </cell>
          <cell r="F1392" t="str">
            <v>23.623.014/0001-67</v>
          </cell>
          <cell r="G1392" t="str">
            <v>AIRMONT ENGENHARIA EIRELI - EPP</v>
          </cell>
          <cell r="H1392" t="str">
            <v>S</v>
          </cell>
          <cell r="I1392" t="str">
            <v>S</v>
          </cell>
          <cell r="J1392" t="str">
            <v>000001331</v>
          </cell>
          <cell r="K1392">
            <v>44922</v>
          </cell>
          <cell r="L1392" t="str">
            <v>CPOR72447</v>
          </cell>
          <cell r="M1392" t="str">
            <v>2609600 - Olinda - PE</v>
          </cell>
          <cell r="N1392">
            <v>23575.279999999999</v>
          </cell>
        </row>
        <row r="1393">
          <cell r="C1393" t="str">
            <v>HOSPITAL MESTRE VITALINO</v>
          </cell>
          <cell r="E1393" t="str">
            <v>5.5 - Reparo e Manutenção de Máquinas e Equipamentos</v>
          </cell>
          <cell r="F1393" t="str">
            <v>11.189.101/0001-79</v>
          </cell>
          <cell r="G1393" t="str">
            <v>GENSETS INST. E MANUT. ELET</v>
          </cell>
          <cell r="H1393" t="str">
            <v>S</v>
          </cell>
          <cell r="I1393" t="str">
            <v>S</v>
          </cell>
          <cell r="J1393" t="str">
            <v>00005913</v>
          </cell>
          <cell r="K1393">
            <v>44896</v>
          </cell>
          <cell r="L1393" t="str">
            <v>C6EG-BEFR</v>
          </cell>
          <cell r="M1393" t="str">
            <v>2611606 - Recife - PE</v>
          </cell>
          <cell r="N1393">
            <v>3993.46</v>
          </cell>
        </row>
        <row r="1394">
          <cell r="C1394" t="str">
            <v>HOSPITAL MESTRE VITALINO</v>
          </cell>
          <cell r="E1394" t="str">
            <v>5.5 - Reparo e Manutenção de Máquinas e Equipamentos</v>
          </cell>
          <cell r="F1394" t="str">
            <v>36.823.760/0001-46</v>
          </cell>
          <cell r="G1394" t="str">
            <v>TECH SYSTEM SECURITY COMERCIO E SERVICOS DE EQUIP</v>
          </cell>
          <cell r="H1394" t="str">
            <v>S</v>
          </cell>
          <cell r="I1394" t="str">
            <v>S</v>
          </cell>
          <cell r="J1394" t="str">
            <v>00000157</v>
          </cell>
          <cell r="K1394">
            <v>44900</v>
          </cell>
          <cell r="L1394" t="str">
            <v>AMKD-RM8P</v>
          </cell>
          <cell r="M1394" t="str">
            <v>2611606 - Recife - PE</v>
          </cell>
          <cell r="N1394">
            <v>1500</v>
          </cell>
        </row>
        <row r="1395">
          <cell r="C1395" t="str">
            <v>HOSPITAL MESTRE VITALINO</v>
          </cell>
          <cell r="E1395" t="str">
            <v>5.5 - Reparo e Manutenção de Máquinas e Equipamentos</v>
          </cell>
          <cell r="F1395" t="str">
            <v>90.347.840/0008-94</v>
          </cell>
          <cell r="G1395" t="str">
            <v>TK ELEVADORES BRASIL LTDA</v>
          </cell>
          <cell r="H1395" t="str">
            <v>S</v>
          </cell>
          <cell r="I1395" t="str">
            <v>S</v>
          </cell>
          <cell r="J1395" t="str">
            <v>00133278</v>
          </cell>
          <cell r="K1395">
            <v>44899</v>
          </cell>
          <cell r="L1395" t="str">
            <v>UWAF-YER6</v>
          </cell>
          <cell r="M1395" t="str">
            <v>2611606 - Recife - PE</v>
          </cell>
          <cell r="N1395">
            <v>2577.94</v>
          </cell>
        </row>
        <row r="1396">
          <cell r="C1396" t="str">
            <v>HOSPITAL MESTRE VITALINO</v>
          </cell>
          <cell r="E1396" t="str">
            <v>5.5 - Reparo e Manutenção de Máquinas e Equipamentos</v>
          </cell>
          <cell r="F1396">
            <v>24351280000140</v>
          </cell>
          <cell r="G1396" t="str">
            <v>LUGO ENGENHARIA LTDA</v>
          </cell>
          <cell r="H1396" t="str">
            <v>S</v>
          </cell>
          <cell r="I1396" t="str">
            <v>S</v>
          </cell>
          <cell r="J1396" t="str">
            <v>00000442</v>
          </cell>
          <cell r="K1396">
            <v>44907</v>
          </cell>
          <cell r="L1396" t="str">
            <v>BN9U-DCNK</v>
          </cell>
          <cell r="M1396" t="str">
            <v>2611606 - Recife - PE</v>
          </cell>
          <cell r="N1396">
            <v>12732.25</v>
          </cell>
        </row>
        <row r="1397">
          <cell r="C1397" t="str">
            <v>HOSPITAL MESTRE VITALINO</v>
          </cell>
          <cell r="E1397" t="str">
            <v>5.5 - Reparo e Manutenção de Máquinas e Equipamentos</v>
          </cell>
          <cell r="F1397">
            <v>44069796000104</v>
          </cell>
          <cell r="G1397" t="str">
            <v>JOELMA DA SILVA LUZ SERVICOS</v>
          </cell>
          <cell r="H1397" t="str">
            <v>S</v>
          </cell>
          <cell r="I1397" t="str">
            <v>S</v>
          </cell>
          <cell r="J1397" t="str">
            <v>000000098</v>
          </cell>
          <cell r="K1397">
            <v>44916</v>
          </cell>
          <cell r="L1397" t="str">
            <v>JACP62307</v>
          </cell>
          <cell r="M1397" t="str">
            <v>2609600 - Olinda - PE</v>
          </cell>
          <cell r="N1397">
            <v>600</v>
          </cell>
        </row>
        <row r="1398">
          <cell r="C1398" t="str">
            <v>HOSPITAL MESTRE VITALINO</v>
          </cell>
          <cell r="E1398" t="str">
            <v>5.5 - Reparo e Manutenção de Máquinas e Equipamentos</v>
          </cell>
          <cell r="F1398" t="str">
            <v>90.347.840/0008-94</v>
          </cell>
          <cell r="G1398" t="str">
            <v>TK ELEVADORES BRASIL LTDA</v>
          </cell>
          <cell r="H1398" t="str">
            <v>S</v>
          </cell>
          <cell r="I1398" t="str">
            <v>S</v>
          </cell>
          <cell r="J1398" t="str">
            <v>00133735</v>
          </cell>
          <cell r="K1398">
            <v>44575</v>
          </cell>
          <cell r="L1398" t="str">
            <v>HLJN-UBR4</v>
          </cell>
          <cell r="M1398" t="str">
            <v>2611606 - Recife - PE</v>
          </cell>
          <cell r="N1398">
            <v>2343.2600000000002</v>
          </cell>
        </row>
        <row r="1399">
          <cell r="C1399" t="str">
            <v>HOSPITAL MESTRE VITALINO</v>
          </cell>
          <cell r="E1399" t="str">
            <v>5.5 - Reparo e Manutenção de Máquinas e Equipamentos</v>
          </cell>
          <cell r="F1399">
            <v>8677502000163</v>
          </cell>
          <cell r="G1399" t="str">
            <v>CASA DO CAMPONES</v>
          </cell>
          <cell r="H1399" t="str">
            <v>S</v>
          </cell>
          <cell r="I1399" t="str">
            <v>S</v>
          </cell>
          <cell r="J1399" t="str">
            <v>1291</v>
          </cell>
          <cell r="K1399">
            <v>44907</v>
          </cell>
          <cell r="L1399" t="str">
            <v>FOEUQM3BZ</v>
          </cell>
          <cell r="M1399" t="str">
            <v>2604106 - Caruaru - PE</v>
          </cell>
          <cell r="N1399">
            <v>150</v>
          </cell>
        </row>
        <row r="1400">
          <cell r="C1400" t="str">
            <v>HOSPITAL MESTRE VITALINO</v>
          </cell>
          <cell r="E1400" t="str">
            <v>5.5 - Reparo e Manutenção de Máquinas e Equipamentos</v>
          </cell>
          <cell r="F1400">
            <v>13471538000126</v>
          </cell>
          <cell r="G1400" t="str">
            <v>EVERALDO DE SOUSA LIMA 34065180449</v>
          </cell>
          <cell r="H1400" t="str">
            <v>S</v>
          </cell>
          <cell r="I1400" t="str">
            <v>S</v>
          </cell>
          <cell r="J1400" t="str">
            <v>76</v>
          </cell>
          <cell r="K1400">
            <v>44917</v>
          </cell>
          <cell r="L1400" t="str">
            <v>O1YUB8II9</v>
          </cell>
          <cell r="M1400" t="str">
            <v>2604106 - Caruaru - PE</v>
          </cell>
          <cell r="N1400">
            <v>2610</v>
          </cell>
        </row>
        <row r="1401">
          <cell r="C1401" t="str">
            <v>HOSPITAL MESTRE VITALINO</v>
          </cell>
          <cell r="E1401" t="str">
            <v>5.5 - Reparo e Manutenção de Máquinas e Equipamentos</v>
          </cell>
          <cell r="F1401">
            <v>24456295000173</v>
          </cell>
          <cell r="G1401" t="str">
            <v>IRMAOS FREITAS R. COM. PECAS LTDA</v>
          </cell>
          <cell r="H1401" t="str">
            <v>S</v>
          </cell>
          <cell r="I1401" t="str">
            <v>S</v>
          </cell>
          <cell r="J1401" t="str">
            <v>3329</v>
          </cell>
          <cell r="K1401">
            <v>44909</v>
          </cell>
          <cell r="L1401" t="str">
            <v>PNKQ7AAVO</v>
          </cell>
          <cell r="M1401" t="str">
            <v>2604106 - Caruaru - PE</v>
          </cell>
          <cell r="N1401">
            <v>570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C1404" t="str">
            <v>HOSPITAL MESTRE VITALINO</v>
          </cell>
          <cell r="E1404" t="str">
            <v>5.4 - Reparo e Manutenção de Bens Imóveis</v>
          </cell>
          <cell r="F1404" t="str">
            <v>20.548.154/0001-20</v>
          </cell>
          <cell r="G1404" t="str">
            <v>GRACIANE XAVIER FERREIRA SOUSA 08019588493</v>
          </cell>
          <cell r="H1404" t="str">
            <v>S</v>
          </cell>
          <cell r="I1404" t="str">
            <v>S</v>
          </cell>
          <cell r="J1404" t="str">
            <v>332</v>
          </cell>
          <cell r="K1404">
            <v>44925</v>
          </cell>
          <cell r="L1404" t="str">
            <v>D82ZITLJF</v>
          </cell>
          <cell r="M1404" t="str">
            <v>2604106 - Caruaru - PE</v>
          </cell>
          <cell r="N1404">
            <v>4900</v>
          </cell>
        </row>
        <row r="1405">
          <cell r="C1405" t="str">
            <v>HOSPITAL MESTRE VITALINO</v>
          </cell>
          <cell r="E1405" t="str">
            <v xml:space="preserve">5.7 - Reparo e Manutenção de Bens Movéis de Outras Naturezas </v>
          </cell>
          <cell r="F1405" t="str">
            <v>26.375.970/0001-65</v>
          </cell>
          <cell r="G1405" t="str">
            <v>FABIO EMANUEL DE ANDRADE 02585337499</v>
          </cell>
          <cell r="H1405" t="str">
            <v>S</v>
          </cell>
          <cell r="I1405" t="str">
            <v>S</v>
          </cell>
          <cell r="J1405" t="str">
            <v>104</v>
          </cell>
          <cell r="K1405">
            <v>44924</v>
          </cell>
          <cell r="L1405" t="str">
            <v>QCNX1A3XM</v>
          </cell>
          <cell r="M1405" t="str">
            <v>2604106 - Caruaru - PE</v>
          </cell>
          <cell r="N1405">
            <v>1500</v>
          </cell>
        </row>
        <row r="1406">
          <cell r="E1406" t="str">
            <v/>
          </cell>
        </row>
        <row r="1407">
          <cell r="C1407" t="str">
            <v>HOSPITAL MESTRE VITALINO</v>
          </cell>
          <cell r="E1407" t="str">
            <v>7 - Obras e Instalações</v>
          </cell>
          <cell r="F1407" t="str">
            <v>12.805.036/0001-21</v>
          </cell>
          <cell r="G1407" t="str">
            <v>MULTCOM CONSTRUTORA LTDA</v>
          </cell>
          <cell r="H1407" t="str">
            <v>S</v>
          </cell>
          <cell r="I1407" t="str">
            <v>S</v>
          </cell>
          <cell r="J1407" t="str">
            <v>00000622</v>
          </cell>
          <cell r="K1407">
            <v>44902</v>
          </cell>
          <cell r="L1407" t="str">
            <v>XD4D-Y7SA</v>
          </cell>
          <cell r="M1407" t="str">
            <v>2611606 - Recife - PE</v>
          </cell>
          <cell r="N1407">
            <v>172333.05</v>
          </cell>
        </row>
        <row r="1408">
          <cell r="C1408" t="str">
            <v>HOSPITAL MESTRE VITALINO</v>
          </cell>
          <cell r="E1408" t="str">
            <v>7 - Obras e Instalações</v>
          </cell>
          <cell r="F1408" t="str">
            <v>12.805.036/0001-21</v>
          </cell>
          <cell r="G1408" t="str">
            <v>MULTCOM CONSTRUTORA LTDA</v>
          </cell>
          <cell r="H1408" t="str">
            <v>S</v>
          </cell>
          <cell r="I1408" t="str">
            <v>S</v>
          </cell>
          <cell r="J1408" t="str">
            <v>00000631</v>
          </cell>
          <cell r="K1408">
            <v>44911</v>
          </cell>
          <cell r="L1408" t="str">
            <v>3Z2H-V3WZ</v>
          </cell>
          <cell r="M1408" t="str">
            <v>2611606 - Recife - PE</v>
          </cell>
          <cell r="N1408">
            <v>613851.21</v>
          </cell>
        </row>
        <row r="1409">
          <cell r="C1409" t="str">
            <v>HOSPITAL MESTRE VITALINO</v>
          </cell>
          <cell r="E1409" t="str">
            <v>6 - Equipamento e Material Permanente</v>
          </cell>
          <cell r="F1409">
            <v>15766003000108</v>
          </cell>
          <cell r="G1409" t="str">
            <v>SAFE WATER BRASIL LTDA</v>
          </cell>
          <cell r="H1409" t="str">
            <v>S</v>
          </cell>
          <cell r="I1409" t="str">
            <v>N</v>
          </cell>
          <cell r="J1409" t="str">
            <v>0000001859</v>
          </cell>
          <cell r="K1409">
            <v>44903</v>
          </cell>
          <cell r="N1409">
            <v>22637.27</v>
          </cell>
        </row>
        <row r="1410">
          <cell r="C1410" t="str">
            <v>HOSPITAL MESTRE VITALINO</v>
          </cell>
          <cell r="E1410" t="str">
            <v>6 - Equipamento e Material Permanente</v>
          </cell>
          <cell r="F1410">
            <v>15766003000108</v>
          </cell>
          <cell r="G1410" t="str">
            <v>SAFE WATER BRASIL LTDA</v>
          </cell>
          <cell r="H1410" t="str">
            <v>S</v>
          </cell>
          <cell r="I1410" t="str">
            <v>N</v>
          </cell>
          <cell r="J1410" t="str">
            <v>0000001864</v>
          </cell>
          <cell r="K1410">
            <v>44915</v>
          </cell>
          <cell r="N1410">
            <v>22637.26</v>
          </cell>
        </row>
        <row r="1411">
          <cell r="C1411" t="str">
            <v>HOSPITAL MESTRE VITALINO</v>
          </cell>
          <cell r="E1411" t="str">
            <v>6 - Equipamento e Material Permanente</v>
          </cell>
          <cell r="F1411">
            <v>17106775000149</v>
          </cell>
          <cell r="G1411" t="str">
            <v>TIAGO DE BRITO COSTA TECNOLOOGIA - ME</v>
          </cell>
          <cell r="H1411" t="str">
            <v>S</v>
          </cell>
          <cell r="I1411" t="str">
            <v>N</v>
          </cell>
          <cell r="J1411">
            <v>22931</v>
          </cell>
          <cell r="K1411">
            <v>44917</v>
          </cell>
          <cell r="N1411">
            <v>5730</v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>5.5 - Reparo e Manutenção de Máquinas e Equipamentos</v>
          </cell>
          <cell r="F1414">
            <v>35844207000127</v>
          </cell>
          <cell r="G1414" t="str">
            <v>GILDENNES ALVES SOUSA GOMES 11543004636</v>
          </cell>
          <cell r="H1414" t="str">
            <v>S</v>
          </cell>
          <cell r="I1414" t="str">
            <v>S</v>
          </cell>
          <cell r="J1414" t="str">
            <v>202200000000016</v>
          </cell>
          <cell r="K1414">
            <v>44868</v>
          </cell>
          <cell r="L1414" t="str">
            <v>XUBF-YZLQ</v>
          </cell>
          <cell r="M1414" t="str">
            <v>3122504 - Dom Cavati - MG</v>
          </cell>
          <cell r="N1414">
            <v>2000</v>
          </cell>
        </row>
        <row r="1415">
          <cell r="E1415" t="str">
            <v>5.5 - Reparo e Manutenção de Máquinas e Equipamentos</v>
          </cell>
          <cell r="F1415">
            <v>35844207000127</v>
          </cell>
          <cell r="G1415" t="str">
            <v>GILDENNES ALVES SOUSA GOMES 11543004636</v>
          </cell>
          <cell r="H1415" t="str">
            <v>S</v>
          </cell>
          <cell r="I1415" t="str">
            <v>S</v>
          </cell>
          <cell r="J1415" t="str">
            <v>202300000000029</v>
          </cell>
          <cell r="K1415">
            <v>44949</v>
          </cell>
          <cell r="L1415" t="str">
            <v>RBUK-LIIX</v>
          </cell>
          <cell r="M1415" t="str">
            <v>3122504 - Dom Cavati - MG</v>
          </cell>
          <cell r="N1415">
            <v>2000</v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676C6-0029-451B-B3B8-FB996E0A00A1}">
  <sheetPr>
    <tabColor rgb="FF92D050"/>
  </sheetPr>
  <dimension ref="A1:L1992"/>
  <sheetViews>
    <sheetView showGridLines="0" tabSelected="1" topLeftCell="E785" zoomScale="59" zoomScaleNormal="59" workbookViewId="0">
      <selection activeCell="E796" sqref="E79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565557</v>
      </c>
      <c r="I2" s="6">
        <f>IF('[1]TCE - ANEXO IV - Preencher'!K11="","",'[1]TCE - ANEXO IV - Preencher'!K11)</f>
        <v>44895</v>
      </c>
      <c r="J2" s="5" t="str">
        <f>'[1]TCE - ANEXO IV - Preencher'!L11</f>
        <v>26221110779833000156550010005655571567579003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10145.59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11449180000100</v>
      </c>
      <c r="E3" s="5" t="str">
        <f>'[1]TCE - ANEXO IV - Preencher'!G12</f>
        <v>DPROSMED DIST DE PROD MED HOSP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00055791</v>
      </c>
      <c r="I3" s="6">
        <f>IF('[1]TCE - ANEXO IV - Preencher'!K12="","",'[1]TCE - ANEXO IV - Preencher'!K12)</f>
        <v>44895</v>
      </c>
      <c r="J3" s="5" t="str">
        <f>'[1]TCE - ANEXO IV - Preencher'!L12</f>
        <v>26221111449180000100550010000557911000148352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184.65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4237235000152</v>
      </c>
      <c r="E4" s="5" t="str">
        <f>'[1]TCE - ANEXO IV - Preencher'!G13</f>
        <v>ENDOCENTER COMERCIAL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103725</v>
      </c>
      <c r="I4" s="6">
        <f>IF('[1]TCE - ANEXO IV - Preencher'!K13="","",'[1]TCE - ANEXO IV - Preencher'!K13)</f>
        <v>44893</v>
      </c>
      <c r="J4" s="5" t="str">
        <f>'[1]TCE - ANEXO IV - Preencher'!L13</f>
        <v>26221104237235000152550010001037251105747007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1400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8014554000150</v>
      </c>
      <c r="E5" s="5" t="str">
        <f>'[1]TCE - ANEXO IV - Preencher'!G14</f>
        <v>MJB COMERCIO DE MAT MEDICO HOSP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13065</v>
      </c>
      <c r="I5" s="6">
        <f>IF('[1]TCE - ANEXO IV - Preencher'!K14="","",'[1]TCE - ANEXO IV - Preencher'!K14)</f>
        <v>44894</v>
      </c>
      <c r="J5" s="5" t="str">
        <f>'[1]TCE - ANEXO IV - Preencher'!L14</f>
        <v>26221108014554000150550010000130651200116282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2580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8014554000150</v>
      </c>
      <c r="E6" s="5" t="str">
        <f>'[1]TCE - ANEXO IV - Preencher'!G15</f>
        <v>MJB COMERCIO DE MAT MEDICO HOSP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13064</v>
      </c>
      <c r="I6" s="6">
        <f>IF('[1]TCE - ANEXO IV - Preencher'!K15="","",'[1]TCE - ANEXO IV - Preencher'!K15)</f>
        <v>44894</v>
      </c>
      <c r="J6" s="5" t="str">
        <f>'[1]TCE - ANEXO IV - Preencher'!L15</f>
        <v>26221108014554000150550010000130641200116285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3430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8014554000150</v>
      </c>
      <c r="E7" s="5" t="str">
        <f>'[1]TCE - ANEXO IV - Preencher'!G16</f>
        <v>MJB COMERCIO DE MAT MEDICO HOSP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13063</v>
      </c>
      <c r="I7" s="6">
        <f>IF('[1]TCE - ANEXO IV - Preencher'!K16="","",'[1]TCE - ANEXO IV - Preencher'!K16)</f>
        <v>44894</v>
      </c>
      <c r="J7" s="5" t="str">
        <f>'[1]TCE - ANEXO IV - Preencher'!L16</f>
        <v>26221108014554000150550010000130631200116288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6080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8014554000150</v>
      </c>
      <c r="E8" s="5" t="str">
        <f>'[1]TCE - ANEXO IV - Preencher'!G17</f>
        <v>MJB COMERCIO DE MAT MEDICO HOSP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13052</v>
      </c>
      <c r="I8" s="6">
        <f>IF('[1]TCE - ANEXO IV - Preencher'!K17="","",'[1]TCE - ANEXO IV - Preencher'!K17)</f>
        <v>44890</v>
      </c>
      <c r="J8" s="5" t="str">
        <f>'[1]TCE - ANEXO IV - Preencher'!L17</f>
        <v>26221108014554000150550010000130521200115202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1450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7160019000144</v>
      </c>
      <c r="E9" s="5" t="str">
        <f>'[1]TCE - ANEXO IV - Preencher'!G18</f>
        <v>VITALE COMERCIO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100611</v>
      </c>
      <c r="I9" s="6">
        <f>IF('[1]TCE - ANEXO IV - Preencher'!K18="","",'[1]TCE - ANEXO IV - Preencher'!K18)</f>
        <v>44894</v>
      </c>
      <c r="J9" s="5" t="str">
        <f>'[1]TCE - ANEXO IV - Preencher'!L18</f>
        <v>26221107160019000144550010001006111345504088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310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7160019000144</v>
      </c>
      <c r="E10" s="5" t="str">
        <f>'[1]TCE - ANEXO IV - Preencher'!G19</f>
        <v>VITALE COMERCIO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100532</v>
      </c>
      <c r="I10" s="6">
        <f>IF('[1]TCE - ANEXO IV - Preencher'!K19="","",'[1]TCE - ANEXO IV - Preencher'!K19)</f>
        <v>44893</v>
      </c>
      <c r="J10" s="5" t="str">
        <f>'[1]TCE - ANEXO IV - Preencher'!L19</f>
        <v>26221107160019000144550010001005321276902860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4060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7160019000144</v>
      </c>
      <c r="E11" s="5" t="str">
        <f>'[1]TCE - ANEXO IV - Preencher'!G20</f>
        <v>VITALE COMERCIO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100525</v>
      </c>
      <c r="I11" s="6">
        <f>IF('[1]TCE - ANEXO IV - Preencher'!K20="","",'[1]TCE - ANEXO IV - Preencher'!K20)</f>
        <v>44893</v>
      </c>
      <c r="J11" s="5" t="str">
        <f>'[1]TCE - ANEXO IV - Preencher'!L20</f>
        <v>26221107160019000144550010001005251291534529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2500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7160019000144</v>
      </c>
      <c r="E12" s="5" t="str">
        <f>'[1]TCE - ANEXO IV - Preencher'!G21</f>
        <v>VITALE COMERCIO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100529</v>
      </c>
      <c r="I12" s="6">
        <f>IF('[1]TCE - ANEXO IV - Preencher'!K21="","",'[1]TCE - ANEXO IV - Preencher'!K21)</f>
        <v>44893</v>
      </c>
      <c r="J12" s="5" t="str">
        <f>'[1]TCE - ANEXO IV - Preencher'!L21</f>
        <v>26221107160019000144550010001005291262249624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3750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7160019000144</v>
      </c>
      <c r="E14" s="5" t="str">
        <f>'[1]TCE - ANEXO IV - Preencher'!G23</f>
        <v>VITALE COMERCIO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100535</v>
      </c>
      <c r="I14" s="6">
        <f>IF('[1]TCE - ANEXO IV - Preencher'!K23="","",'[1]TCE - ANEXO IV - Preencher'!K23)</f>
        <v>44893</v>
      </c>
      <c r="J14" s="5" t="str">
        <f>'[1]TCE - ANEXO IV - Preencher'!L23</f>
        <v>26221107160019000144550010001005351229039117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4060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7160019000144</v>
      </c>
      <c r="E15" s="5" t="str">
        <f>'[1]TCE - ANEXO IV - Preencher'!G24</f>
        <v>VITALE COMERCIO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100470</v>
      </c>
      <c r="I15" s="6">
        <f>IF('[1]TCE - ANEXO IV - Preencher'!K24="","",'[1]TCE - ANEXO IV - Preencher'!K24)</f>
        <v>44890</v>
      </c>
      <c r="J15" s="5" t="str">
        <f>'[1]TCE - ANEXO IV - Preencher'!L24</f>
        <v>26221107160019000144550010001004701770275876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310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7160019000144</v>
      </c>
      <c r="E16" s="5" t="str">
        <f>'[1]TCE - ANEXO IV - Preencher'!G25</f>
        <v>VITALE COMERCIO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100467</v>
      </c>
      <c r="I16" s="6">
        <f>IF('[1]TCE - ANEXO IV - Preencher'!K25="","",'[1]TCE - ANEXO IV - Preencher'!K25)</f>
        <v>44890</v>
      </c>
      <c r="J16" s="5" t="str">
        <f>'[1]TCE - ANEXO IV - Preencher'!L25</f>
        <v>26221107160019000144550010001004671013969513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310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7160019000144</v>
      </c>
      <c r="E17" s="5" t="str">
        <f>'[1]TCE - ANEXO IV - Preencher'!G26</f>
        <v>VITALE COMERCIO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100454</v>
      </c>
      <c r="I17" s="6">
        <f>IF('[1]TCE - ANEXO IV - Preencher'!K26="","",'[1]TCE - ANEXO IV - Preencher'!K26)</f>
        <v>44890</v>
      </c>
      <c r="J17" s="5" t="str">
        <f>'[1]TCE - ANEXO IV - Preencher'!L26</f>
        <v>26221107160019000144550010001004541237299572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1250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7160019000144</v>
      </c>
      <c r="E18" s="5" t="str">
        <f>'[1]TCE - ANEXO IV - Preencher'!G27</f>
        <v>VITALE COMERCIO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100458</v>
      </c>
      <c r="I18" s="6">
        <f>IF('[1]TCE - ANEXO IV - Preencher'!K27="","",'[1]TCE - ANEXO IV - Preencher'!K27)</f>
        <v>44890</v>
      </c>
      <c r="J18" s="5" t="str">
        <f>'[1]TCE - ANEXO IV - Preencher'!L27</f>
        <v>26221107160019000144550010001004581854138484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310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7160019000144</v>
      </c>
      <c r="E19" s="5" t="str">
        <f>'[1]TCE - ANEXO IV - Preencher'!G28</f>
        <v>VITALE COMERCIO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100521</v>
      </c>
      <c r="I19" s="6">
        <f>IF('[1]TCE - ANEXO IV - Preencher'!K28="","",'[1]TCE - ANEXO IV - Preencher'!K28)</f>
        <v>44893</v>
      </c>
      <c r="J19" s="5" t="str">
        <f>'[1]TCE - ANEXO IV - Preencher'!L28</f>
        <v>26221107160019000144550010001005211007108060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2500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21216468000198</v>
      </c>
      <c r="E20" s="5" t="str">
        <f>'[1]TCE - ANEXO IV - Preencher'!G29</f>
        <v>SANMED DIST. DE PRODUTOS MED.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000.007.585</v>
      </c>
      <c r="I20" s="6">
        <f>IF('[1]TCE - ANEXO IV - Preencher'!K29="","",'[1]TCE - ANEXO IV - Preencher'!K29)</f>
        <v>44895</v>
      </c>
      <c r="J20" s="5" t="str">
        <f>'[1]TCE - ANEXO IV - Preencher'!L29</f>
        <v>26221121216468000198550010000075851333202217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2652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21172673000107</v>
      </c>
      <c r="E21" s="5" t="str">
        <f>'[1]TCE - ANEXO IV - Preencher'!G30</f>
        <v>ERS INDUSTRIA E COMERCIO DE PRODUTOS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30714</v>
      </c>
      <c r="I21" s="6">
        <f>IF('[1]TCE - ANEXO IV - Preencher'!K30="","",'[1]TCE - ANEXO IV - Preencher'!K30)</f>
        <v>44893</v>
      </c>
      <c r="J21" s="5" t="str">
        <f>'[1]TCE - ANEXO IV - Preencher'!L30</f>
        <v>26221121172673000107550010000307141924238340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6497.6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22006201000139</v>
      </c>
      <c r="E22" s="5" t="str">
        <f>'[1]TCE - ANEXO IV - Preencher'!G31</f>
        <v>FORTPEL COMERCIO DE DESCARTAVEIS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159835</v>
      </c>
      <c r="I22" s="6">
        <f>IF('[1]TCE - ANEXO IV - Preencher'!K31="","",'[1]TCE - ANEXO IV - Preencher'!K31)</f>
        <v>44895</v>
      </c>
      <c r="J22" s="5" t="str">
        <f>'[1]TCE - ANEXO IV - Preencher'!L31</f>
        <v>26221122006201000139550000001598351101598350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899.7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50595271000105</v>
      </c>
      <c r="E23" s="5" t="str">
        <f>'[1]TCE - ANEXO IV - Preencher'!G32</f>
        <v>BIOTRONIK COMERCIAL MEDICA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1040979</v>
      </c>
      <c r="I23" s="6">
        <f>IF('[1]TCE - ANEXO IV - Preencher'!K32="","",'[1]TCE - ANEXO IV - Preencher'!K32)</f>
        <v>44888</v>
      </c>
      <c r="J23" s="5" t="str">
        <f>'[1]TCE - ANEXO IV - Preencher'!L32</f>
        <v>35221150595271000105550030010409791923824138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6903.9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50595271000105</v>
      </c>
      <c r="E24" s="5" t="str">
        <f>'[1]TCE - ANEXO IV - Preencher'!G33</f>
        <v>BIOTRONIK COMERCIAL MEDICA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1040987</v>
      </c>
      <c r="I24" s="6">
        <f>IF('[1]TCE - ANEXO IV - Preencher'!K33="","",'[1]TCE - ANEXO IV - Preencher'!K33)</f>
        <v>44888</v>
      </c>
      <c r="J24" s="5" t="str">
        <f>'[1]TCE - ANEXO IV - Preencher'!L33</f>
        <v>35221150595271000105550030010409871121047042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4992.49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50595271000105</v>
      </c>
      <c r="E25" s="5" t="str">
        <f>'[1]TCE - ANEXO IV - Preencher'!G34</f>
        <v>BIOTRONIK COMERCIAL MEDICA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1041013</v>
      </c>
      <c r="I25" s="6">
        <f>IF('[1]TCE - ANEXO IV - Preencher'!K34="","",'[1]TCE - ANEXO IV - Preencher'!K34)</f>
        <v>44888</v>
      </c>
      <c r="J25" s="5" t="str">
        <f>'[1]TCE - ANEXO IV - Preencher'!L34</f>
        <v>35221150595271000105550030010410131738415751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6903.9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50595271000105</v>
      </c>
      <c r="E26" s="5" t="str">
        <f>'[1]TCE - ANEXO IV - Preencher'!G35</f>
        <v>BIOTRONIK COMERCIAL MEDICA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1041018</v>
      </c>
      <c r="I26" s="6">
        <f>IF('[1]TCE - ANEXO IV - Preencher'!K35="","",'[1]TCE - ANEXO IV - Preencher'!K35)</f>
        <v>44888</v>
      </c>
      <c r="J26" s="5" t="str">
        <f>'[1]TCE - ANEXO IV - Preencher'!L35</f>
        <v>35221150595271000105550030010410181163579237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6903.9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50595271000105</v>
      </c>
      <c r="E27" s="5" t="str">
        <f>'[1]TCE - ANEXO IV - Preencher'!G36</f>
        <v>BIOTRONIK COMERCIAL MEDICA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1041019</v>
      </c>
      <c r="I27" s="6">
        <f>IF('[1]TCE - ANEXO IV - Preencher'!K36="","",'[1]TCE - ANEXO IV - Preencher'!K36)</f>
        <v>44888</v>
      </c>
      <c r="J27" s="5" t="str">
        <f>'[1]TCE - ANEXO IV - Preencher'!L36</f>
        <v>35221150595271000105550030010410191192813703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6903.9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50595271000105</v>
      </c>
      <c r="E28" s="5" t="str">
        <f>'[1]TCE - ANEXO IV - Preencher'!G37</f>
        <v>BIOTRONIK COMERCIAL MEDICA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1041021</v>
      </c>
      <c r="I28" s="6">
        <f>IF('[1]TCE - ANEXO IV - Preencher'!K37="","",'[1]TCE - ANEXO IV - Preencher'!K37)</f>
        <v>44888</v>
      </c>
      <c r="J28" s="5" t="str">
        <f>'[1]TCE - ANEXO IV - Preencher'!L37</f>
        <v>35221150595271000105550030010410211529108033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4992.49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50595271000105</v>
      </c>
      <c r="E29" s="5" t="str">
        <f>'[1]TCE - ANEXO IV - Preencher'!G38</f>
        <v>BIOTRONIK COMERCIAL MEDICA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1041023</v>
      </c>
      <c r="I29" s="6">
        <f>IF('[1]TCE - ANEXO IV - Preencher'!K38="","",'[1]TCE - ANEXO IV - Preencher'!K38)</f>
        <v>44888</v>
      </c>
      <c r="J29" s="5" t="str">
        <f>'[1]TCE - ANEXO IV - Preencher'!L38</f>
        <v>35221150595271000105550030010410231233125922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4992.49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50595271000105</v>
      </c>
      <c r="E30" s="5" t="str">
        <f>'[1]TCE - ANEXO IV - Preencher'!G39</f>
        <v>BIOTRONIK COMERCIAL MEDICA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1041025</v>
      </c>
      <c r="I30" s="6">
        <f>IF('[1]TCE - ANEXO IV - Preencher'!K39="","",'[1]TCE - ANEXO IV - Preencher'!K39)</f>
        <v>44888</v>
      </c>
      <c r="J30" s="5" t="str">
        <f>'[1]TCE - ANEXO IV - Preencher'!L39</f>
        <v>35221150595271000105550030010410251771071064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6903.9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50595271000105</v>
      </c>
      <c r="E31" s="5" t="str">
        <f>'[1]TCE - ANEXO IV - Preencher'!G40</f>
        <v>BIOTRONIK COMERCIAL MEDICA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1041028</v>
      </c>
      <c r="I31" s="6">
        <f>IF('[1]TCE - ANEXO IV - Preencher'!K40="","",'[1]TCE - ANEXO IV - Preencher'!K40)</f>
        <v>44888</v>
      </c>
      <c r="J31" s="5" t="str">
        <f>'[1]TCE - ANEXO IV - Preencher'!L40</f>
        <v>35221150595271000105550030010410281270781311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6903.9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50595271000105</v>
      </c>
      <c r="E32" s="5" t="str">
        <f>'[1]TCE - ANEXO IV - Preencher'!G41</f>
        <v>BIOTRONIK COMERCIAL MEDICA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1041029</v>
      </c>
      <c r="I32" s="6">
        <f>IF('[1]TCE - ANEXO IV - Preencher'!K41="","",'[1]TCE - ANEXO IV - Preencher'!K41)</f>
        <v>44888</v>
      </c>
      <c r="J32" s="5" t="str">
        <f>'[1]TCE - ANEXO IV - Preencher'!L41</f>
        <v>35221150595271000105550030010410291817639415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4992.49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1437707000122</v>
      </c>
      <c r="E33" s="5" t="str">
        <f>'[1]TCE - ANEXO IV - Preencher'!G42</f>
        <v>SCITECH MEDICAL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313542</v>
      </c>
      <c r="I33" s="6">
        <f>IF('[1]TCE - ANEXO IV - Preencher'!K42="","",'[1]TCE - ANEXO IV - Preencher'!K42)</f>
        <v>44893</v>
      </c>
      <c r="J33" s="5" t="str">
        <f>'[1]TCE - ANEXO IV - Preencher'!L42</f>
        <v>52221101437707000122550550003135421170774228</v>
      </c>
      <c r="K33" s="5" t="str">
        <f>IF(F33="B",LEFT('[1]TCE - ANEXO IV - Preencher'!M42,2),IF(F33="S",LEFT('[1]TCE - ANEXO IV - Preencher'!M42,7),IF('[1]TCE - ANEXO IV - Preencher'!H42="","")))</f>
        <v>52</v>
      </c>
      <c r="L33" s="7">
        <f>'[1]TCE - ANEXO IV - Preencher'!N42</f>
        <v>1050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1437707000122</v>
      </c>
      <c r="E34" s="5" t="str">
        <f>'[1]TCE - ANEXO IV - Preencher'!G43</f>
        <v>SCITECH MEDICAL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314003</v>
      </c>
      <c r="I34" s="6">
        <f>IF('[1]TCE - ANEXO IV - Preencher'!K43="","",'[1]TCE - ANEXO IV - Preencher'!K43)</f>
        <v>44894</v>
      </c>
      <c r="J34" s="5" t="str">
        <f>'[1]TCE - ANEXO IV - Preencher'!L43</f>
        <v>52221101437707000122550550003140031251611476</v>
      </c>
      <c r="K34" s="5" t="str">
        <f>IF(F34="B",LEFT('[1]TCE - ANEXO IV - Preencher'!M43,2),IF(F34="S",LEFT('[1]TCE - ANEXO IV - Preencher'!M43,7),IF('[1]TCE - ANEXO IV - Preencher'!H43="","")))</f>
        <v>52</v>
      </c>
      <c r="L34" s="7">
        <f>'[1]TCE - ANEXO IV - Preencher'!N43</f>
        <v>1050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1437707000122</v>
      </c>
      <c r="E35" s="5" t="str">
        <f>'[1]TCE - ANEXO IV - Preencher'!G44</f>
        <v>SCITECH MEDICAL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313917</v>
      </c>
      <c r="I35" s="6">
        <f>IF('[1]TCE - ANEXO IV - Preencher'!K44="","",'[1]TCE - ANEXO IV - Preencher'!K44)</f>
        <v>44894</v>
      </c>
      <c r="J35" s="5" t="str">
        <f>'[1]TCE - ANEXO IV - Preencher'!L44</f>
        <v>52221101437707000122550550003139171931779439</v>
      </c>
      <c r="K35" s="5" t="str">
        <f>IF(F35="B",LEFT('[1]TCE - ANEXO IV - Preencher'!M44,2),IF(F35="S",LEFT('[1]TCE - ANEXO IV - Preencher'!M44,7),IF('[1]TCE - ANEXO IV - Preencher'!H44="","")))</f>
        <v>52</v>
      </c>
      <c r="L35" s="7">
        <f>'[1]TCE - ANEXO IV - Preencher'!N44</f>
        <v>2100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1437707000122</v>
      </c>
      <c r="E36" s="5" t="str">
        <f>'[1]TCE - ANEXO IV - Preencher'!G45</f>
        <v>SCITECH MEDICAL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313915</v>
      </c>
      <c r="I36" s="6">
        <f>IF('[1]TCE - ANEXO IV - Preencher'!K45="","",'[1]TCE - ANEXO IV - Preencher'!K45)</f>
        <v>44894</v>
      </c>
      <c r="J36" s="5" t="str">
        <f>'[1]TCE - ANEXO IV - Preencher'!L45</f>
        <v>52221101437707000122550550003139151760017560</v>
      </c>
      <c r="K36" s="5" t="str">
        <f>IF(F36="B",LEFT('[1]TCE - ANEXO IV - Preencher'!M45,2),IF(F36="S",LEFT('[1]TCE - ANEXO IV - Preencher'!M45,7),IF('[1]TCE - ANEXO IV - Preencher'!H45="","")))</f>
        <v>52</v>
      </c>
      <c r="L36" s="7">
        <f>'[1]TCE - ANEXO IV - Preencher'!N45</f>
        <v>1050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13291742000165</v>
      </c>
      <c r="E37" s="5" t="str">
        <f>'[1]TCE - ANEXO IV - Preencher'!G46</f>
        <v>PHOENIX MED PRODUTOS MEDICO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000.021.352</v>
      </c>
      <c r="I37" s="6">
        <f>IF('[1]TCE - ANEXO IV - Preencher'!K46="","",'[1]TCE - ANEXO IV - Preencher'!K46)</f>
        <v>44894</v>
      </c>
      <c r="J37" s="5" t="str">
        <f>'[1]TCE - ANEXO IV - Preencher'!L46</f>
        <v>26221113291742000165550010000213521519988768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1780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1513946000114</v>
      </c>
      <c r="E38" s="5" t="str">
        <f>'[1]TCE - ANEXO IV - Preencher'!G47</f>
        <v>BOSTON SCIENTIFIC DO BRASIL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2703257</v>
      </c>
      <c r="I38" s="6">
        <f>IF('[1]TCE - ANEXO IV - Preencher'!K47="","",'[1]TCE - ANEXO IV - Preencher'!K47)</f>
        <v>44894</v>
      </c>
      <c r="J38" s="5" t="str">
        <f>'[1]TCE - ANEXO IV - Preencher'!L47</f>
        <v>35221101513946000114550030027032571027302018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268.82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1513946000114</v>
      </c>
      <c r="E39" s="5" t="str">
        <f>'[1]TCE - ANEXO IV - Preencher'!G48</f>
        <v>BOSTON SCIENTIFIC DO BRASIL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2703161</v>
      </c>
      <c r="I39" s="6">
        <f>IF('[1]TCE - ANEXO IV - Preencher'!K48="","",'[1]TCE - ANEXO IV - Preencher'!K48)</f>
        <v>44894</v>
      </c>
      <c r="J39" s="5" t="str">
        <f>'[1]TCE - ANEXO IV - Preencher'!L48</f>
        <v>35221101513946000114550030027031611027300969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1100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1513946000114</v>
      </c>
      <c r="E40" s="5" t="str">
        <f>'[1]TCE - ANEXO IV - Preencher'!G49</f>
        <v>BOSTON SCIENTIFIC DO BRASIL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2703197</v>
      </c>
      <c r="I40" s="6">
        <f>IF('[1]TCE - ANEXO IV - Preencher'!K49="","",'[1]TCE - ANEXO IV - Preencher'!K49)</f>
        <v>44894</v>
      </c>
      <c r="J40" s="5" t="str">
        <f>'[1]TCE - ANEXO IV - Preencher'!L49</f>
        <v>35221101513946000114550030027031971027301356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2468.8200000000002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1513946000114</v>
      </c>
      <c r="E41" s="5" t="str">
        <f>'[1]TCE - ANEXO IV - Preencher'!G50</f>
        <v>BOSTON SCIENTIFIC DO BRASIL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2703160</v>
      </c>
      <c r="I41" s="6">
        <f>IF('[1]TCE - ANEXO IV - Preencher'!K50="","",'[1]TCE - ANEXO IV - Preencher'!K50)</f>
        <v>44894</v>
      </c>
      <c r="J41" s="5" t="str">
        <f>'[1]TCE - ANEXO IV - Preencher'!L50</f>
        <v>35221101513946000114550030027031601027300953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268.82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4614288000145</v>
      </c>
      <c r="E42" s="5" t="str">
        <f>'[1]TCE - ANEXO IV - Preencher'!G51</f>
        <v>DISK LIFE COM. DE PROD. CIRURGICOS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6032</v>
      </c>
      <c r="I42" s="6">
        <f>IF('[1]TCE - ANEXO IV - Preencher'!K51="","",'[1]TCE - ANEXO IV - Preencher'!K51)</f>
        <v>44894</v>
      </c>
      <c r="J42" s="5" t="str">
        <f>'[1]TCE - ANEXO IV - Preencher'!L51</f>
        <v>26221104614288000145550010000060321830542730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949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4614288000145</v>
      </c>
      <c r="E43" s="5" t="str">
        <f>'[1]TCE - ANEXO IV - Preencher'!G52</f>
        <v>DISK LIFE COM. DE PROD. CIRURGICOS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6039</v>
      </c>
      <c r="I43" s="6">
        <f>IF('[1]TCE - ANEXO IV - Preencher'!K52="","",'[1]TCE - ANEXO IV - Preencher'!K52)</f>
        <v>44895</v>
      </c>
      <c r="J43" s="5" t="str">
        <f>'[1]TCE - ANEXO IV - Preencher'!L52</f>
        <v>26221104614288000145550010000060391726159187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24496.2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4614288000145</v>
      </c>
      <c r="E44" s="5" t="str">
        <f>'[1]TCE - ANEXO IV - Preencher'!G53</f>
        <v>DISK LIFE COM. DE PROD. CIRURGICOS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6039</v>
      </c>
      <c r="I44" s="6">
        <f>IF('[1]TCE - ANEXO IV - Preencher'!K53="","",'[1]TCE - ANEXO IV - Preencher'!K53)</f>
        <v>44895</v>
      </c>
      <c r="J44" s="5" t="str">
        <f>'[1]TCE - ANEXO IV - Preencher'!L53</f>
        <v>26221104614288000145550010000060391726159187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86.5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15218561000139</v>
      </c>
      <c r="E45" s="5" t="str">
        <f>'[1]TCE - ANEXO IV - Preencher'!G54</f>
        <v>NNMED  DISTRIBUICAO IMPORTACAO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000.087.613</v>
      </c>
      <c r="I45" s="6">
        <f>IF('[1]TCE - ANEXO IV - Preencher'!K54="","",'[1]TCE - ANEXO IV - Preencher'!K54)</f>
        <v>44895</v>
      </c>
      <c r="J45" s="5" t="str">
        <f>'[1]TCE - ANEXO IV - Preencher'!L54</f>
        <v>25221115218561000139550010000876131274516320</v>
      </c>
      <c r="K45" s="5" t="str">
        <f>IF(F45="B",LEFT('[1]TCE - ANEXO IV - Preencher'!M54,2),IF(F45="S",LEFT('[1]TCE - ANEXO IV - Preencher'!M54,7),IF('[1]TCE - ANEXO IV - Preencher'!H54="","")))</f>
        <v>25</v>
      </c>
      <c r="L45" s="7">
        <f>'[1]TCE - ANEXO IV - Preencher'!N54</f>
        <v>2040.65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67729178000653</v>
      </c>
      <c r="E46" s="5" t="str">
        <f>'[1]TCE - ANEXO IV - Preencher'!G55</f>
        <v>COMERCIAL CIRURGICA RIOCLARENSE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38951</v>
      </c>
      <c r="I46" s="6">
        <f>IF('[1]TCE - ANEXO IV - Preencher'!K55="","",'[1]TCE - ANEXO IV - Preencher'!K55)</f>
        <v>44894</v>
      </c>
      <c r="J46" s="5" t="str">
        <f>'[1]TCE - ANEXO IV - Preencher'!L55</f>
        <v>26221167729178000653550010000389511679267428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2322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35753111000153</v>
      </c>
      <c r="E47" s="5" t="str">
        <f>'[1]TCE - ANEXO IV - Preencher'!G56</f>
        <v>NORD PRODUTOS EM SAUDE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11461</v>
      </c>
      <c r="I47" s="6">
        <f>IF('[1]TCE - ANEXO IV - Preencher'!K56="","",'[1]TCE - ANEXO IV - Preencher'!K56)</f>
        <v>44895</v>
      </c>
      <c r="J47" s="5" t="str">
        <f>'[1]TCE - ANEXO IV - Preencher'!L56</f>
        <v>26221135753111000153550010000114611000131450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225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11234649000193</v>
      </c>
      <c r="E48" s="5" t="str">
        <f>'[1]TCE - ANEXO IV - Preencher'!G57</f>
        <v>BIOANGIO COMERCIO DE PROD MEDICOS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000.007.938</v>
      </c>
      <c r="I48" s="6">
        <f>IF('[1]TCE - ANEXO IV - Preencher'!K57="","",'[1]TCE - ANEXO IV - Preencher'!K57)</f>
        <v>44893</v>
      </c>
      <c r="J48" s="5" t="str">
        <f>'[1]TCE - ANEXO IV - Preencher'!L57</f>
        <v>26221111234649000193550010000079381000009992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613.89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11234649000193</v>
      </c>
      <c r="E49" s="5" t="str">
        <f>'[1]TCE - ANEXO IV - Preencher'!G58</f>
        <v>BIOANGIO COMERCIO DE PROD MEDICOS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000.007.925</v>
      </c>
      <c r="I49" s="6">
        <f>IF('[1]TCE - ANEXO IV - Preencher'!K58="","",'[1]TCE - ANEXO IV - Preencher'!K58)</f>
        <v>44890</v>
      </c>
      <c r="J49" s="5" t="str">
        <f>'[1]TCE - ANEXO IV - Preencher'!L58</f>
        <v>26221111234649000193550010000079251000009994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4060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11234649000193</v>
      </c>
      <c r="E50" s="5" t="str">
        <f>'[1]TCE - ANEXO IV - Preencher'!G59</f>
        <v>BIOANGIO COMERCIO DE PROD MEDICOS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000.007.927</v>
      </c>
      <c r="I50" s="6">
        <f>IF('[1]TCE - ANEXO IV - Preencher'!K59="","",'[1]TCE - ANEXO IV - Preencher'!K59)</f>
        <v>44890</v>
      </c>
      <c r="J50" s="5" t="str">
        <f>'[1]TCE - ANEXO IV - Preencher'!L59</f>
        <v>26221111234649000193550010000079271000009999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613.89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46208885000110</v>
      </c>
      <c r="E51" s="5" t="str">
        <f>'[1]TCE - ANEXO IV - Preencher'!G60</f>
        <v>MD DISTRIBUIDORA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000.000.029</v>
      </c>
      <c r="I51" s="6">
        <f>IF('[1]TCE - ANEXO IV - Preencher'!K60="","",'[1]TCE - ANEXO IV - Preencher'!K60)</f>
        <v>44895</v>
      </c>
      <c r="J51" s="5" t="str">
        <f>'[1]TCE - ANEXO IV - Preencher'!L60</f>
        <v>26221146208885000110550010000000291750938532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1924.8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40829708000174</v>
      </c>
      <c r="E52" s="5" t="str">
        <f>'[1]TCE - ANEXO IV - Preencher'!G61</f>
        <v>JRV HOSPITALAR COMER. E REPRE. EIRELI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813</v>
      </c>
      <c r="I52" s="6">
        <f>IF('[1]TCE - ANEXO IV - Preencher'!K61="","",'[1]TCE - ANEXO IV - Preencher'!K61)</f>
        <v>44895</v>
      </c>
      <c r="J52" s="5" t="str">
        <f>'[1]TCE - ANEXO IV - Preencher'!L61</f>
        <v>26221140829708000174550010000008131000000010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2300</v>
      </c>
    </row>
    <row r="53" spans="1:12" s="8" customFormat="1" ht="19.5" customHeight="1" x14ac:dyDescent="0.2">
      <c r="A53" s="3" t="str">
        <f>IFERROR(VLOOKUP(B53,'[1]DADOS (OCULTAR)'!$Q$3:$S$103,3,0),"")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Preencher'!F76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29182018000133</v>
      </c>
      <c r="E54" s="5" t="str">
        <f>'[1]TCE - ANEXO IV - Preencher'!G63</f>
        <v>MICROPORT SCIENT VASC BRASIL LTDA.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23543</v>
      </c>
      <c r="I54" s="6">
        <f>IF('[1]TCE - ANEXO IV - Preencher'!K63="","",'[1]TCE - ANEXO IV - Preencher'!K63)</f>
        <v>44889</v>
      </c>
      <c r="J54" s="5" t="str">
        <f>'[1]TCE - ANEXO IV - Preencher'!L63</f>
        <v>35221129182018000133550010000235431189346606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1100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29182018000133</v>
      </c>
      <c r="E55" s="5" t="str">
        <f>'[1]TCE - ANEXO IV - Preencher'!G64</f>
        <v>MICROPORT SCIENT VASC BRASIL LTDA.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23628</v>
      </c>
      <c r="I55" s="6">
        <f>IF('[1]TCE - ANEXO IV - Preencher'!K64="","",'[1]TCE - ANEXO IV - Preencher'!K64)</f>
        <v>44893</v>
      </c>
      <c r="J55" s="5" t="str">
        <f>'[1]TCE - ANEXO IV - Preencher'!L64</f>
        <v>35221129182018000133550010000236281821142276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2200</v>
      </c>
    </row>
    <row r="56" spans="1:12" s="8" customFormat="1" ht="19.5" customHeight="1" x14ac:dyDescent="0.2">
      <c r="A56" s="3">
        <f>IFERROR(VLOOKUP(B56,'[1]DADOS (OCULTAR)'!$Q$3:$S$103,3,0),"")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29182018000133</v>
      </c>
      <c r="E56" s="5" t="str">
        <f>'[1]TCE - ANEXO IV - Preencher'!G65</f>
        <v>MICROPORT SCIENT VASC BRASIL LTDA.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23627</v>
      </c>
      <c r="I56" s="6">
        <f>IF('[1]TCE - ANEXO IV - Preencher'!K65="","",'[1]TCE - ANEXO IV - Preencher'!K65)</f>
        <v>44893</v>
      </c>
      <c r="J56" s="5" t="str">
        <f>'[1]TCE - ANEXO IV - Preencher'!L65</f>
        <v>35221129182018000133550010000236271992505040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1100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29182018000133</v>
      </c>
      <c r="E57" s="5" t="str">
        <f>'[1]TCE - ANEXO IV - Preencher'!G66</f>
        <v>MICROPORT SCIENT VASC BRASIL LTDA.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23626</v>
      </c>
      <c r="I57" s="6">
        <f>IF('[1]TCE - ANEXO IV - Preencher'!K66="","",'[1]TCE - ANEXO IV - Preencher'!K66)</f>
        <v>44893</v>
      </c>
      <c r="J57" s="5" t="str">
        <f>'[1]TCE - ANEXO IV - Preencher'!L66</f>
        <v>35221129182018000133550010000236261967981499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290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29182018000133</v>
      </c>
      <c r="E58" s="5" t="str">
        <f>'[1]TCE - ANEXO IV - Preencher'!G67</f>
        <v>MICROPORT SCIENT VASC BRASIL LTDA.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23625</v>
      </c>
      <c r="I58" s="6">
        <f>IF('[1]TCE - ANEXO IV - Preencher'!K67="","",'[1]TCE - ANEXO IV - Preencher'!K67)</f>
        <v>44893</v>
      </c>
      <c r="J58" s="5" t="str">
        <f>'[1]TCE - ANEXO IV - Preencher'!L67</f>
        <v>35221129182018000133550010000236251191238472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290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29182018000133</v>
      </c>
      <c r="E59" s="5" t="str">
        <f>'[1]TCE - ANEXO IV - Preencher'!G68</f>
        <v>MICROPORT SCIENT VASC BRASIL LTDA.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23624</v>
      </c>
      <c r="I59" s="6">
        <f>IF('[1]TCE - ANEXO IV - Preencher'!K68="","",'[1]TCE - ANEXO IV - Preencher'!K68)</f>
        <v>44893</v>
      </c>
      <c r="J59" s="5" t="str">
        <f>'[1]TCE - ANEXO IV - Preencher'!L68</f>
        <v>35221129182018000133550010000236241959097602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1100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29182018000133</v>
      </c>
      <c r="E60" s="5" t="str">
        <f>'[1]TCE - ANEXO IV - Preencher'!G69</f>
        <v>MICROPORT SCIENT VASC BRASIL LTDA.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23623</v>
      </c>
      <c r="I60" s="6">
        <f>IF('[1]TCE - ANEXO IV - Preencher'!K69="","",'[1]TCE - ANEXO IV - Preencher'!K69)</f>
        <v>44893</v>
      </c>
      <c r="J60" s="5" t="str">
        <f>'[1]TCE - ANEXO IV - Preencher'!L69</f>
        <v>35221129182018000133550010000236231897848327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290</v>
      </c>
    </row>
    <row r="61" spans="1:12" s="8" customFormat="1" ht="19.5" customHeight="1" x14ac:dyDescent="0.2">
      <c r="A61" s="3">
        <f>IFERROR(VLOOKUP(B61,'[1]DADOS (OCULTAR)'!$Q$3:$S$103,3,0),"")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29182018000133</v>
      </c>
      <c r="E61" s="5" t="str">
        <f>'[1]TCE - ANEXO IV - Preencher'!G70</f>
        <v>MICROPORT SCIENT VASC BRASIL LTDA.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23508</v>
      </c>
      <c r="I61" s="6">
        <f>IF('[1]TCE - ANEXO IV - Preencher'!K70="","",'[1]TCE - ANEXO IV - Preencher'!K70)</f>
        <v>44888</v>
      </c>
      <c r="J61" s="5" t="str">
        <f>'[1]TCE - ANEXO IV - Preencher'!L70</f>
        <v>35221129182018000133550010000235081166121544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1100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29182018000133</v>
      </c>
      <c r="E62" s="5" t="str">
        <f>'[1]TCE - ANEXO IV - Preencher'!G71</f>
        <v>MICROPORT SCIENT VASC BRASIL LTDA.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23511</v>
      </c>
      <c r="I62" s="6">
        <f>IF('[1]TCE - ANEXO IV - Preencher'!K71="","",'[1]TCE - ANEXO IV - Preencher'!K71)</f>
        <v>44888</v>
      </c>
      <c r="J62" s="5" t="str">
        <f>'[1]TCE - ANEXO IV - Preencher'!L71</f>
        <v>35221129182018000133550010000235111465501840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290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29182018000133</v>
      </c>
      <c r="E63" s="5" t="str">
        <f>'[1]TCE - ANEXO IV - Preencher'!G72</f>
        <v>MICROPORT SCIENT VASC BRASIL LTDA.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23507</v>
      </c>
      <c r="I63" s="6">
        <f>IF('[1]TCE - ANEXO IV - Preencher'!K72="","",'[1]TCE - ANEXO IV - Preencher'!K72)</f>
        <v>44888</v>
      </c>
      <c r="J63" s="5" t="str">
        <f>'[1]TCE - ANEXO IV - Preencher'!L72</f>
        <v>35221129182018000133550010000235071771232328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2200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29182018000133</v>
      </c>
      <c r="E64" s="5" t="str">
        <f>'[1]TCE - ANEXO IV - Preencher'!G73</f>
        <v>MICROPORT SCIENT VASC BRASIL LTDA.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23599</v>
      </c>
      <c r="I64" s="6">
        <f>IF('[1]TCE - ANEXO IV - Preencher'!K73="","",'[1]TCE - ANEXO IV - Preencher'!K73)</f>
        <v>44890</v>
      </c>
      <c r="J64" s="5" t="str">
        <f>'[1]TCE - ANEXO IV - Preencher'!L73</f>
        <v>35221129182018000133550010000235991844418134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580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29182018000133</v>
      </c>
      <c r="E65" s="5" t="str">
        <f>'[1]TCE - ANEXO IV - Preencher'!G74</f>
        <v>MICROPORT SCIENT VASC BRASIL LTDA.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23600</v>
      </c>
      <c r="I65" s="6">
        <f>IF('[1]TCE - ANEXO IV - Preencher'!K74="","",'[1]TCE - ANEXO IV - Preencher'!K74)</f>
        <v>44890</v>
      </c>
      <c r="J65" s="5" t="str">
        <f>'[1]TCE - ANEXO IV - Preencher'!L74</f>
        <v>35221129182018000133550010000236001712120599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1100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29182018000133</v>
      </c>
      <c r="E66" s="5" t="str">
        <f>'[1]TCE - ANEXO IV - Preencher'!G75</f>
        <v>MICROPORT SCIENT VASC BRASIL LTDA.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23598</v>
      </c>
      <c r="I66" s="6">
        <f>IF('[1]TCE - ANEXO IV - Preencher'!K75="","",'[1]TCE - ANEXO IV - Preencher'!K75)</f>
        <v>44890</v>
      </c>
      <c r="J66" s="5" t="str">
        <f>'[1]TCE - ANEXO IV - Preencher'!L75</f>
        <v>35221129182018000133550010000235981061125040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1390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 t="e">
        <f>'[1]TCE - ANEXO IV - Preencher'!#REF!</f>
        <v>#REF!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29182018000133</v>
      </c>
      <c r="E68" s="5" t="str">
        <f>'[1]TCE - ANEXO IV - Preencher'!G77</f>
        <v>MICROPORT SCIENT VASC BRASIL LTDA.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23597</v>
      </c>
      <c r="I68" s="6">
        <f>IF('[1]TCE - ANEXO IV - Preencher'!K77="","",'[1]TCE - ANEXO IV - Preencher'!K77)</f>
        <v>44890</v>
      </c>
      <c r="J68" s="5" t="str">
        <f>'[1]TCE - ANEXO IV - Preencher'!L77</f>
        <v>35221129182018000133550010000235971326313489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1680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29182018000133</v>
      </c>
      <c r="E69" s="5" t="str">
        <f>'[1]TCE - ANEXO IV - Preencher'!G78</f>
        <v>MICROPORT SCIENT VASC BRASIL LTDA.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23596</v>
      </c>
      <c r="I69" s="6">
        <f>IF('[1]TCE - ANEXO IV - Preencher'!K78="","",'[1]TCE - ANEXO IV - Preencher'!K78)</f>
        <v>44890</v>
      </c>
      <c r="J69" s="5" t="str">
        <f>'[1]TCE - ANEXO IV - Preencher'!L78</f>
        <v>35221129182018000133550010000235961591119230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290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61418042000131</v>
      </c>
      <c r="E70" s="5" t="str">
        <f>'[1]TCE - ANEXO IV - Preencher'!G79</f>
        <v>CIRURGICA FERNANDES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1532243</v>
      </c>
      <c r="I70" s="6">
        <f>IF('[1]TCE - ANEXO IV - Preencher'!K79="","",'[1]TCE - ANEXO IV - Preencher'!K79)</f>
        <v>44888</v>
      </c>
      <c r="J70" s="5" t="str">
        <f>'[1]TCE - ANEXO IV - Preencher'!L79</f>
        <v>35221161418042000131550040015322431359317921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1290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24436602000154</v>
      </c>
      <c r="E71" s="5" t="str">
        <f>'[1]TCE - ANEXO IV - Preencher'!G80</f>
        <v>ART CIRURGICA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108692</v>
      </c>
      <c r="I71" s="6">
        <f>IF('[1]TCE - ANEXO IV - Preencher'!K80="","",'[1]TCE - ANEXO IV - Preencher'!K80)</f>
        <v>44895</v>
      </c>
      <c r="J71" s="5" t="str">
        <f>'[1]TCE - ANEXO IV - Preencher'!L80</f>
        <v>26221124436602000154550010001086921110714001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1700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12882932000194</v>
      </c>
      <c r="E72" s="5" t="str">
        <f>'[1]TCE - ANEXO IV - Preencher'!G81</f>
        <v>EXOMED REPRES DE MED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168708</v>
      </c>
      <c r="I72" s="6">
        <f>IF('[1]TCE - ANEXO IV - Preencher'!K81="","",'[1]TCE - ANEXO IV - Preencher'!K81)</f>
        <v>44895</v>
      </c>
      <c r="J72" s="5" t="str">
        <f>'[1]TCE - ANEXO IV - Preencher'!L81</f>
        <v>26221112882932000194550010001687081291348030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6690.6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10779833000156</v>
      </c>
      <c r="E73" s="5" t="str">
        <f>'[1]TCE - ANEXO IV - Preencher'!G82</f>
        <v>MEDICAL MERCANTIL DE APARELHAGEM MEDICA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565637</v>
      </c>
      <c r="I73" s="6">
        <f>IF('[1]TCE - ANEXO IV - Preencher'!K82="","",'[1]TCE - ANEXO IV - Preencher'!K82)</f>
        <v>44896</v>
      </c>
      <c r="J73" s="5" t="str">
        <f>'[1]TCE - ANEXO IV - Preencher'!L82</f>
        <v>26221210779833000156550010005656371567659003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16100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7199135000177</v>
      </c>
      <c r="E74" s="5" t="str">
        <f>'[1]TCE - ANEXO IV - Preencher'!G83</f>
        <v>HOSPSETE 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16150</v>
      </c>
      <c r="I74" s="6">
        <f>IF('[1]TCE - ANEXO IV - Preencher'!K83="","",'[1]TCE - ANEXO IV - Preencher'!K83)</f>
        <v>44896</v>
      </c>
      <c r="J74" s="5" t="str">
        <f>'[1]TCE - ANEXO IV - Preencher'!L83</f>
        <v>26221207199135000177550010000161501000181722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1180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8674752000140</v>
      </c>
      <c r="E75" s="5" t="str">
        <f>'[1]TCE - ANEXO IV - Preencher'!G84</f>
        <v>CIRURGICA MONTEBELLO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000.149.788</v>
      </c>
      <c r="I75" s="6">
        <f>IF('[1]TCE - ANEXO IV - Preencher'!K84="","",'[1]TCE - ANEXO IV - Preencher'!K84)</f>
        <v>44896</v>
      </c>
      <c r="J75" s="5" t="str">
        <f>'[1]TCE - ANEXO IV - Preencher'!L84</f>
        <v>26221208674752000140550010001497881662282300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2837.83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11449180000100</v>
      </c>
      <c r="E76" s="5" t="str">
        <f>'[1]TCE - ANEXO IV - Preencher'!G85</f>
        <v>DPROSMED DIST DE PROD MED HOSP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55815</v>
      </c>
      <c r="I76" s="6">
        <f>IF('[1]TCE - ANEXO IV - Preencher'!K85="","",'[1]TCE - ANEXO IV - Preencher'!K85)</f>
        <v>44896</v>
      </c>
      <c r="J76" s="5" t="str">
        <f>'[1]TCE - ANEXO IV - Preencher'!L85</f>
        <v>26221211449180000100550010000558151000148880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240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8713023000155</v>
      </c>
      <c r="E77" s="5" t="str">
        <f>'[1]TCE - ANEXO IV - Preencher'!G86</f>
        <v>ENDOSURGICAL COM REP IMP EXP EQUIP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65984</v>
      </c>
      <c r="I77" s="6">
        <f>IF('[1]TCE - ANEXO IV - Preencher'!K86="","",'[1]TCE - ANEXO IV - Preencher'!K86)</f>
        <v>44890</v>
      </c>
      <c r="J77" s="5" t="str">
        <f>'[1]TCE - ANEXO IV - Preencher'!L86</f>
        <v>26221108713023000155550010000659841155983543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10597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5295083000107</v>
      </c>
      <c r="E78" s="5" t="str">
        <f>'[1]TCE - ANEXO IV - Preencher'!G87</f>
        <v>CIRURGICA PHARMA COM. DE PRODS. CIR.LTDA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4366</v>
      </c>
      <c r="I78" s="6">
        <f>IF('[1]TCE - ANEXO IV - Preencher'!K87="","",'[1]TCE - ANEXO IV - Preencher'!K87)</f>
        <v>44896</v>
      </c>
      <c r="J78" s="5" t="str">
        <f>'[1]TCE - ANEXO IV - Preencher'!L87</f>
        <v>26221205295083000107550010000043661823643563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2125.2600000000002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3817043000152</v>
      </c>
      <c r="E79" s="5" t="str">
        <f>'[1]TCE - ANEXO IV - Preencher'!G88</f>
        <v>PHARMAPLUS LTDA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000.052.399</v>
      </c>
      <c r="I79" s="6">
        <f>IF('[1]TCE - ANEXO IV - Preencher'!K88="","",'[1]TCE - ANEXO IV - Preencher'!K88)</f>
        <v>44895</v>
      </c>
      <c r="J79" s="5" t="str">
        <f>'[1]TCE - ANEXO IV - Preencher'!L88</f>
        <v>26221103817043000152550010000523991082658138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804.64</v>
      </c>
    </row>
    <row r="80" spans="1:12" s="8" customFormat="1" ht="19.5" customHeight="1" x14ac:dyDescent="0.2">
      <c r="A80" s="3">
        <f>IFERROR(VLOOKUP(B80,'[1]DADOS (OCULTAR)'!$Q$3:$S$103,3,0),"")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Preencher'!F90</f>
        <v>0</v>
      </c>
      <c r="E80" s="5" t="str">
        <f>'[1]TCE - ANEXO IV - Preencher'!G89</f>
        <v>ULTRAMEGA DIST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171182</v>
      </c>
      <c r="I80" s="6">
        <f>IF('[1]TCE - ANEXO IV - Preencher'!K89="","",'[1]TCE - ANEXO IV - Preencher'!K89)</f>
        <v>44895</v>
      </c>
      <c r="J80" s="5" t="str">
        <f>'[1]TCE - ANEXO IV - Preencher'!L89</f>
        <v>26221121596736000144550010001711821001779650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803.74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12420164001048</v>
      </c>
      <c r="E82" s="5" t="str">
        <f>'[1]TCE - ANEXO IV - Preencher'!G91</f>
        <v>CM HOSPITALAR S 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151262</v>
      </c>
      <c r="I82" s="6">
        <f>IF('[1]TCE - ANEXO IV - Preencher'!K91="","",'[1]TCE - ANEXO IV - Preencher'!K91)</f>
        <v>44895</v>
      </c>
      <c r="J82" s="5" t="str">
        <f>'[1]TCE - ANEXO IV - Preencher'!L91</f>
        <v>26221112420164001048550010001512621480450030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1536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24505009000112</v>
      </c>
      <c r="E83" s="5" t="str">
        <f>'[1]TCE - ANEXO IV - Preencher'!G92</f>
        <v>BRAZTECH MANUTENCAO E REPARACAO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000.003.359</v>
      </c>
      <c r="I83" s="6">
        <f>IF('[1]TCE - ANEXO IV - Preencher'!K92="","",'[1]TCE - ANEXO IV - Preencher'!K92)</f>
        <v>44895</v>
      </c>
      <c r="J83" s="5" t="str">
        <f>'[1]TCE - ANEXO IV - Preencher'!L92</f>
        <v>26221124505009000112550010000033591939876215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997.5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24505009000112</v>
      </c>
      <c r="E84" s="5" t="str">
        <f>'[1]TCE - ANEXO IV - Preencher'!G93</f>
        <v>BRAZTECH MANUTENCAO E REPARACAO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000.003.359</v>
      </c>
      <c r="I84" s="6">
        <f>IF('[1]TCE - ANEXO IV - Preencher'!K93="","",'[1]TCE - ANEXO IV - Preencher'!K93)</f>
        <v>44895</v>
      </c>
      <c r="J84" s="5" t="str">
        <f>'[1]TCE - ANEXO IV - Preencher'!L93</f>
        <v>26221124505009000112550010000033591939876215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190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24505009000112</v>
      </c>
      <c r="E85" s="5" t="str">
        <f>'[1]TCE - ANEXO IV - Preencher'!G94</f>
        <v>BRAZTECH MANUTENCAO E REPARACAO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000.003.368</v>
      </c>
      <c r="I85" s="6">
        <f>IF('[1]TCE - ANEXO IV - Preencher'!K94="","",'[1]TCE - ANEXO IV - Preencher'!K94)</f>
        <v>44895</v>
      </c>
      <c r="J85" s="5" t="str">
        <f>'[1]TCE - ANEXO IV - Preencher'!L94</f>
        <v>26221124505009000112550010000033681939220866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650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14229337000180</v>
      </c>
      <c r="E86" s="5" t="str">
        <f>'[1]TCE - ANEXO IV - Preencher'!G95</f>
        <v>VOLGEN HOSPITALAR LTDA  ME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000026524</v>
      </c>
      <c r="I86" s="6">
        <f>IF('[1]TCE - ANEXO IV - Preencher'!K95="","",'[1]TCE - ANEXO IV - Preencher'!K95)</f>
        <v>44887</v>
      </c>
      <c r="J86" s="5" t="str">
        <f>'[1]TCE - ANEXO IV - Preencher'!L95</f>
        <v>31221114229337000180550010000265241221120221</v>
      </c>
      <c r="K86" s="5" t="str">
        <f>IF(F86="B",LEFT('[1]TCE - ANEXO IV - Preencher'!M95,2),IF(F86="S",LEFT('[1]TCE - ANEXO IV - Preencher'!M95,7),IF('[1]TCE - ANEXO IV - Preencher'!H95="","")))</f>
        <v>31</v>
      </c>
      <c r="L86" s="7">
        <f>'[1]TCE - ANEXO IV - Preencher'!N95</f>
        <v>530.4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15218561000139</v>
      </c>
      <c r="E87" s="5" t="str">
        <f>'[1]TCE - ANEXO IV - Preencher'!G96</f>
        <v>NNMED  DISTRIBUICAO IMPORTACAO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000.087.684</v>
      </c>
      <c r="I87" s="6">
        <f>IF('[1]TCE - ANEXO IV - Preencher'!K96="","",'[1]TCE - ANEXO IV - Preencher'!K96)</f>
        <v>44896</v>
      </c>
      <c r="J87" s="5" t="str">
        <f>'[1]TCE - ANEXO IV - Preencher'!L96</f>
        <v>25221215218561000139550010000876841137120773</v>
      </c>
      <c r="K87" s="5" t="str">
        <f>IF(F87="B",LEFT('[1]TCE - ANEXO IV - Preencher'!M96,2),IF(F87="S",LEFT('[1]TCE - ANEXO IV - Preencher'!M96,7),IF('[1]TCE - ANEXO IV - Preencher'!H96="","")))</f>
        <v>25</v>
      </c>
      <c r="L87" s="7">
        <f>'[1]TCE - ANEXO IV - Preencher'!N96</f>
        <v>16520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15218561000139</v>
      </c>
      <c r="E88" s="5" t="str">
        <f>'[1]TCE - ANEXO IV - Preencher'!G97</f>
        <v>NNMED  DISTRIBUICAO IMPORTACAO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000.087.753</v>
      </c>
      <c r="I88" s="6">
        <f>IF('[1]TCE - ANEXO IV - Preencher'!K97="","",'[1]TCE - ANEXO IV - Preencher'!K97)</f>
        <v>44896</v>
      </c>
      <c r="J88" s="5" t="str">
        <f>'[1]TCE - ANEXO IV - Preencher'!L97</f>
        <v>25221215218561000139550010000877531532195445</v>
      </c>
      <c r="K88" s="5" t="str">
        <f>IF(F88="B",LEFT('[1]TCE - ANEXO IV - Preencher'!M97,2),IF(F88="S",LEFT('[1]TCE - ANEXO IV - Preencher'!M97,7),IF('[1]TCE - ANEXO IV - Preencher'!H97="","")))</f>
        <v>25</v>
      </c>
      <c r="L88" s="7">
        <f>'[1]TCE - ANEXO IV - Preencher'!N97</f>
        <v>3595.46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8674752000301</v>
      </c>
      <c r="E89" s="5" t="str">
        <f>'[1]TCE - ANEXO IV - Preencher'!G98</f>
        <v>CIRURGICA MONTEBELLO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000.018.464</v>
      </c>
      <c r="I89" s="6">
        <f>IF('[1]TCE - ANEXO IV - Preencher'!K98="","",'[1]TCE - ANEXO IV - Preencher'!K98)</f>
        <v>44896</v>
      </c>
      <c r="J89" s="5" t="str">
        <f>'[1]TCE - ANEXO IV - Preencher'!L98</f>
        <v>26221208674752000301550010000184641415433724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1340.54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8674752000301</v>
      </c>
      <c r="E90" s="5" t="str">
        <f>'[1]TCE - ANEXO IV - Preencher'!G99</f>
        <v>CIRURGICA MONTEBELLO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000.018.440</v>
      </c>
      <c r="I90" s="6">
        <f>IF('[1]TCE - ANEXO IV - Preencher'!K99="","",'[1]TCE - ANEXO IV - Preencher'!K99)</f>
        <v>44896</v>
      </c>
      <c r="J90" s="5" t="str">
        <f>'[1]TCE - ANEXO IV - Preencher'!L99</f>
        <v>26221208674752000301550010000184401575181349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10010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1206820001179</v>
      </c>
      <c r="E91" s="5" t="str">
        <f>'[1]TCE - ANEXO IV - Preencher'!G100</f>
        <v>PANPHARMA DISTRIB. DE MEDICAM.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1866966</v>
      </c>
      <c r="I91" s="6">
        <f>IF('[1]TCE - ANEXO IV - Preencher'!K100="","",'[1]TCE - ANEXO IV - Preencher'!K100)</f>
        <v>44895</v>
      </c>
      <c r="J91" s="5" t="str">
        <f>'[1]TCE - ANEXO IV - Preencher'!L100</f>
        <v>26221101206820001179550040018669661241415663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745.24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10583920000800</v>
      </c>
      <c r="E92" s="5" t="str">
        <f>'[1]TCE - ANEXO IV - Preencher'!G101</f>
        <v>DPROSMED DISTR DE PROD MEDI HOSPIT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7663</v>
      </c>
      <c r="I92" s="6">
        <f>IF('[1]TCE - ANEXO IV - Preencher'!K101="","",'[1]TCE - ANEXO IV - Preencher'!K101)</f>
        <v>44895</v>
      </c>
      <c r="J92" s="5" t="str">
        <f>'[1]TCE - ANEXO IV - Preencher'!L101</f>
        <v>26221111449180000290550010000076631000148567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2526.44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10583920000800</v>
      </c>
      <c r="E93" s="5" t="str">
        <f>'[1]TCE - ANEXO IV - Preencher'!G102</f>
        <v>DPROSMED DISTR DE PROD MEDI HOSPIT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7684</v>
      </c>
      <c r="I93" s="6">
        <f>IF('[1]TCE - ANEXO IV - Preencher'!K102="","",'[1]TCE - ANEXO IV - Preencher'!K102)</f>
        <v>44896</v>
      </c>
      <c r="J93" s="5" t="str">
        <f>'[1]TCE - ANEXO IV - Preencher'!L102</f>
        <v>26221211449180000290550010000076841000148897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2800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11463963000148</v>
      </c>
      <c r="E94" s="5" t="str">
        <f>'[1]TCE - ANEXO IV - Preencher'!G103</f>
        <v>BCI BRASIL CHINA IMPORTADORA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35640</v>
      </c>
      <c r="I94" s="6">
        <f>IF('[1]TCE - ANEXO IV - Preencher'!K103="","",'[1]TCE - ANEXO IV - Preencher'!K103)</f>
        <v>44895</v>
      </c>
      <c r="J94" s="5" t="str">
        <f>'[1]TCE - ANEXO IV - Preencher'!L103</f>
        <v>26221111463963000148550010000356401518369504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105.74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37844417000140</v>
      </c>
      <c r="E95" s="5" t="str">
        <f>'[1]TCE - ANEXO IV - Preencher'!G104</f>
        <v>LOG DIST. DE PRO. HOSP. E HIG. PE.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721</v>
      </c>
      <c r="I95" s="6">
        <f>IF('[1]TCE - ANEXO IV - Preencher'!K104="","",'[1]TCE - ANEXO IV - Preencher'!K104)</f>
        <v>44896</v>
      </c>
      <c r="J95" s="5" t="str">
        <f>'[1]TCE - ANEXO IV - Preencher'!L104</f>
        <v>26221237844417000140550010000007211268826561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872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8014554000150</v>
      </c>
      <c r="E96" s="5" t="str">
        <f>'[1]TCE - ANEXO IV - Preencher'!G105</f>
        <v>MJB COMERCIO DE MAT MEDICO HOSP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13075</v>
      </c>
      <c r="I96" s="6">
        <f>IF('[1]TCE - ANEXO IV - Preencher'!K105="","",'[1]TCE - ANEXO IV - Preencher'!K105)</f>
        <v>44895</v>
      </c>
      <c r="J96" s="5" t="str">
        <f>'[1]TCE - ANEXO IV - Preencher'!L105</f>
        <v>26221108014554000150550010000130751200117250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980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8014554000150</v>
      </c>
      <c r="E97" s="5" t="str">
        <f>'[1]TCE - ANEXO IV - Preencher'!G106</f>
        <v>MJB COMERCIO DE MAT MEDICO HOSP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13074</v>
      </c>
      <c r="I97" s="6">
        <f>IF('[1]TCE - ANEXO IV - Preencher'!K106="","",'[1]TCE - ANEXO IV - Preencher'!K106)</f>
        <v>44895</v>
      </c>
      <c r="J97" s="5" t="str">
        <f>'[1]TCE - ANEXO IV - Preencher'!L106</f>
        <v>26221108014554000150550010000130741200117253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980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7160019000144</v>
      </c>
      <c r="E98" s="5" t="str">
        <f>'[1]TCE - ANEXO IV - Preencher'!G107</f>
        <v>VITALE COMERCIO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101039</v>
      </c>
      <c r="I98" s="6">
        <f>IF('[1]TCE - ANEXO IV - Preencher'!K107="","",'[1]TCE - ANEXO IV - Preencher'!K107)</f>
        <v>44897</v>
      </c>
      <c r="J98" s="5" t="str">
        <f>'[1]TCE - ANEXO IV - Preencher'!L107</f>
        <v>26221207160019000144550010001010391859410027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310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7160019000144</v>
      </c>
      <c r="E99" s="5" t="str">
        <f>'[1]TCE - ANEXO IV - Preencher'!G108</f>
        <v>VITALE COMERCIO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100801</v>
      </c>
      <c r="I99" s="6">
        <f>IF('[1]TCE - ANEXO IV - Preencher'!K108="","",'[1]TCE - ANEXO IV - Preencher'!K108)</f>
        <v>44895</v>
      </c>
      <c r="J99" s="5" t="str">
        <f>'[1]TCE - ANEXO IV - Preencher'!L108</f>
        <v>26221107160019000144550010001008011406463593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1250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7160019000144</v>
      </c>
      <c r="E100" s="5" t="str">
        <f>'[1]TCE - ANEXO IV - Preencher'!G109</f>
        <v>VITALE COMERCIO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100966</v>
      </c>
      <c r="I100" s="6">
        <f>IF('[1]TCE - ANEXO IV - Preencher'!K109="","",'[1]TCE - ANEXO IV - Preencher'!K109)</f>
        <v>44896</v>
      </c>
      <c r="J100" s="5" t="str">
        <f>'[1]TCE - ANEXO IV - Preencher'!L109</f>
        <v>26221207160019000144550010001009661806241010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1250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7160019000144</v>
      </c>
      <c r="E101" s="5" t="str">
        <f>'[1]TCE - ANEXO IV - Preencher'!G110</f>
        <v>VITALE COMERCIO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100805</v>
      </c>
      <c r="I101" s="6">
        <f>IF('[1]TCE - ANEXO IV - Preencher'!K110="","",'[1]TCE - ANEXO IV - Preencher'!K110)</f>
        <v>44895</v>
      </c>
      <c r="J101" s="5" t="str">
        <f>'[1]TCE - ANEXO IV - Preencher'!L110</f>
        <v>26221107160019000144550010001008051357276470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620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7160019000144</v>
      </c>
      <c r="E102" s="5" t="str">
        <f>'[1]TCE - ANEXO IV - Preencher'!G111</f>
        <v>VITALE COMERCIO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100803</v>
      </c>
      <c r="I102" s="6">
        <f>IF('[1]TCE - ANEXO IV - Preencher'!K111="","",'[1]TCE - ANEXO IV - Preencher'!K111)</f>
        <v>44895</v>
      </c>
      <c r="J102" s="5" t="str">
        <f>'[1]TCE - ANEXO IV - Preencher'!L111</f>
        <v>26221107160019000144550010001008031823350116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310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7160019000144</v>
      </c>
      <c r="E103" s="5" t="str">
        <f>'[1]TCE - ANEXO IV - Preencher'!G112</f>
        <v>VITALE COMERCIO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100963</v>
      </c>
      <c r="I103" s="6">
        <f>IF('[1]TCE - ANEXO IV - Preencher'!K112="","",'[1]TCE - ANEXO IV - Preencher'!K112)</f>
        <v>44895</v>
      </c>
      <c r="J103" s="5" t="str">
        <f>'[1]TCE - ANEXO IV - Preencher'!L112</f>
        <v>26221207160019000144550010001009631225545107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310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50595271000105</v>
      </c>
      <c r="E104" s="5" t="str">
        <f>'[1]TCE - ANEXO IV - Preencher'!G113</f>
        <v>BIOTRONIK COMERCIAL MEDICA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1041830</v>
      </c>
      <c r="I104" s="6">
        <f>IF('[1]TCE - ANEXO IV - Preencher'!K113="","",'[1]TCE - ANEXO IV - Preencher'!K113)</f>
        <v>44897</v>
      </c>
      <c r="J104" s="5" t="str">
        <f>'[1]TCE - ANEXO IV - Preencher'!L113</f>
        <v>35221250595271000105550030010418301604691183</v>
      </c>
      <c r="K104" s="5" t="str">
        <f>IF(F104="B",LEFT('[1]TCE - ANEXO IV - Preencher'!M113,2),IF(F104="S",LEFT('[1]TCE - ANEXO IV - Preencher'!M113,7),IF('[1]TCE - ANEXO IV - Preencher'!H113="","")))</f>
        <v>35</v>
      </c>
      <c r="L104" s="7">
        <f>'[1]TCE - ANEXO IV - Preencher'!N113</f>
        <v>4992.49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1437707000122</v>
      </c>
      <c r="E105" s="5" t="str">
        <f>'[1]TCE - ANEXO IV - Preencher'!G114</f>
        <v>SCITECH MEDICAL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314935</v>
      </c>
      <c r="I105" s="6">
        <f>IF('[1]TCE - ANEXO IV - Preencher'!K114="","",'[1]TCE - ANEXO IV - Preencher'!K114)</f>
        <v>44896</v>
      </c>
      <c r="J105" s="5" t="str">
        <f>'[1]TCE - ANEXO IV - Preencher'!L114</f>
        <v>52221201437707000122550550003149351376898289</v>
      </c>
      <c r="K105" s="5" t="str">
        <f>IF(F105="B",LEFT('[1]TCE - ANEXO IV - Preencher'!M114,2),IF(F105="S",LEFT('[1]TCE - ANEXO IV - Preencher'!M114,7),IF('[1]TCE - ANEXO IV - Preencher'!H114="","")))</f>
        <v>52</v>
      </c>
      <c r="L105" s="7">
        <f>'[1]TCE - ANEXO IV - Preencher'!N114</f>
        <v>2100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1437707000122</v>
      </c>
      <c r="E106" s="5" t="str">
        <f>'[1]TCE - ANEXO IV - Preencher'!G115</f>
        <v>SCITECH MEDICAL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314513</v>
      </c>
      <c r="I106" s="6">
        <f>IF('[1]TCE - ANEXO IV - Preencher'!K115="","",'[1]TCE - ANEXO IV - Preencher'!K115)</f>
        <v>44895</v>
      </c>
      <c r="J106" s="5" t="str">
        <f>'[1]TCE - ANEXO IV - Preencher'!L115</f>
        <v>52221101437707000122550550003145131342757337</v>
      </c>
      <c r="K106" s="5" t="str">
        <f>IF(F106="B",LEFT('[1]TCE - ANEXO IV - Preencher'!M115,2),IF(F106="S",LEFT('[1]TCE - ANEXO IV - Preencher'!M115,7),IF('[1]TCE - ANEXO IV - Preencher'!H115="","")))</f>
        <v>52</v>
      </c>
      <c r="L106" s="7">
        <f>'[1]TCE - ANEXO IV - Preencher'!N115</f>
        <v>1050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1513946000114</v>
      </c>
      <c r="E107" s="5" t="str">
        <f>'[1]TCE - ANEXO IV - Preencher'!G116</f>
        <v>BOSTON SCIENTIFIC DO BRASIL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2705061</v>
      </c>
      <c r="I107" s="6">
        <f>IF('[1]TCE - ANEXO IV - Preencher'!K116="","",'[1]TCE - ANEXO IV - Preencher'!K116)</f>
        <v>44896</v>
      </c>
      <c r="J107" s="5" t="str">
        <f>'[1]TCE - ANEXO IV - Preencher'!L116</f>
        <v>35221201513946000114550030027050611027323176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1100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1513946000114</v>
      </c>
      <c r="E108" s="5" t="str">
        <f>'[1]TCE - ANEXO IV - Preencher'!G117</f>
        <v>BOSTON SCIENTIFIC DO BRASIL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2704543</v>
      </c>
      <c r="I108" s="6">
        <f>IF('[1]TCE - ANEXO IV - Preencher'!K117="","",'[1]TCE - ANEXO IV - Preencher'!K117)</f>
        <v>44895</v>
      </c>
      <c r="J108" s="5" t="str">
        <f>'[1]TCE - ANEXO IV - Preencher'!L117</f>
        <v>35221101513946000114550030027045431027317029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1368.82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1513946000114</v>
      </c>
      <c r="E109" s="5" t="str">
        <f>'[1]TCE - ANEXO IV - Preencher'!G118</f>
        <v>BOSTON SCIENTIFIC DO BRASIL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2704567</v>
      </c>
      <c r="I109" s="6">
        <f>IF('[1]TCE - ANEXO IV - Preencher'!K118="","",'[1]TCE - ANEXO IV - Preencher'!K118)</f>
        <v>44895</v>
      </c>
      <c r="J109" s="5" t="str">
        <f>'[1]TCE - ANEXO IV - Preencher'!L118</f>
        <v>35221101513946000114550030027045671027317292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537.64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1513946000114</v>
      </c>
      <c r="E110" s="5" t="str">
        <f>'[1]TCE - ANEXO IV - Preencher'!G119</f>
        <v>BOSTON SCIENTIFIC DO BRASIL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2705076</v>
      </c>
      <c r="I110" s="6">
        <f>IF('[1]TCE - ANEXO IV - Preencher'!K119="","",'[1]TCE - ANEXO IV - Preencher'!K119)</f>
        <v>44896</v>
      </c>
      <c r="J110" s="5" t="str">
        <f>'[1]TCE - ANEXO IV - Preencher'!L119</f>
        <v>35221201513946000114550030027050761027332420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1100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1513946000114</v>
      </c>
      <c r="E111" s="5" t="str">
        <f>'[1]TCE - ANEXO IV - Preencher'!G120</f>
        <v>BOSTON SCIENTIFIC DO BRASIL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2704540</v>
      </c>
      <c r="I111" s="6">
        <f>IF('[1]TCE - ANEXO IV - Preencher'!K120="","",'[1]TCE - ANEXO IV - Preencher'!K120)</f>
        <v>44895</v>
      </c>
      <c r="J111" s="5" t="str">
        <f>'[1]TCE - ANEXO IV - Preencher'!L120</f>
        <v>35221101513946000114550030027045401027316993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268.82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1513946000114</v>
      </c>
      <c r="E112" s="5" t="str">
        <f>'[1]TCE - ANEXO IV - Preencher'!G121</f>
        <v>BOSTON SCIENTIFIC DO BRASIL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2704542</v>
      </c>
      <c r="I112" s="6">
        <f>IF('[1]TCE - ANEXO IV - Preencher'!K121="","",'[1]TCE - ANEXO IV - Preencher'!K121)</f>
        <v>44895</v>
      </c>
      <c r="J112" s="5" t="str">
        <f>'[1]TCE - ANEXO IV - Preencher'!L121</f>
        <v>35221101513946000114550030027045421027317013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2468.8200000000002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1513946000114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2705075</v>
      </c>
      <c r="I113" s="6">
        <f>IF('[1]TCE - ANEXO IV - Preencher'!K122="","",'[1]TCE - ANEXO IV - Preencher'!K122)</f>
        <v>44895</v>
      </c>
      <c r="J113" s="5" t="str">
        <f>'[1]TCE - ANEXO IV - Preencher'!L122</f>
        <v>35221201513946000114550030027050751027323414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1100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1513946000114</v>
      </c>
      <c r="E114" s="5" t="str">
        <f>'[1]TCE - ANEXO IV - Preencher'!G123</f>
        <v>BOSTON SCIENTIFIC DO BRASIL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2704541</v>
      </c>
      <c r="I114" s="6">
        <f>IF('[1]TCE - ANEXO IV - Preencher'!K123="","",'[1]TCE - ANEXO IV - Preencher'!K123)</f>
        <v>44895</v>
      </c>
      <c r="J114" s="5" t="str">
        <f>'[1]TCE - ANEXO IV - Preencher'!L123</f>
        <v>35221101513946000114550030027045411027317008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2468.8200000000002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11234649000193</v>
      </c>
      <c r="E115" s="5" t="str">
        <f>'[1]TCE - ANEXO IV - Preencher'!G124</f>
        <v>BIOANGIO COMERCIO DE PROD MEDICOS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000.008.003</v>
      </c>
      <c r="I115" s="6">
        <f>IF('[1]TCE - ANEXO IV - Preencher'!K124="","",'[1]TCE - ANEXO IV - Preencher'!K124)</f>
        <v>44895</v>
      </c>
      <c r="J115" s="5" t="str">
        <f>'[1]TCE - ANEXO IV - Preencher'!L124</f>
        <v>26221111234649000193550010000080031000009992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2643.89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8713023000155</v>
      </c>
      <c r="E116" s="5" t="str">
        <f>'[1]TCE - ANEXO IV - Preencher'!G125</f>
        <v>ENDOSURGICAL COM REP IMP EXP EQUIP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000066325</v>
      </c>
      <c r="I116" s="6">
        <f>IF('[1]TCE - ANEXO IV - Preencher'!K125="","",'[1]TCE - ANEXO IV - Preencher'!K125)</f>
        <v>44897</v>
      </c>
      <c r="J116" s="5" t="str">
        <f>'[1]TCE - ANEXO IV - Preencher'!L125</f>
        <v>26221208713023000155550010000663251890592200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9500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37844479000152</v>
      </c>
      <c r="E117" s="5" t="str">
        <f>'[1]TCE - ANEXO IV - Preencher'!G126</f>
        <v>BIOLINE FIOS CIRURGICOS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148672</v>
      </c>
      <c r="I117" s="6">
        <f>IF('[1]TCE - ANEXO IV - Preencher'!K126="","",'[1]TCE - ANEXO IV - Preencher'!K126)</f>
        <v>44893</v>
      </c>
      <c r="J117" s="5" t="str">
        <f>'[1]TCE - ANEXO IV - Preencher'!L126</f>
        <v>52221137844479000152550020001486721377845724</v>
      </c>
      <c r="K117" s="5" t="str">
        <f>IF(F117="B",LEFT('[1]TCE - ANEXO IV - Preencher'!M126,2),IF(F117="S",LEFT('[1]TCE - ANEXO IV - Preencher'!M126,7),IF('[1]TCE - ANEXO IV - Preencher'!H126="","")))</f>
        <v>52</v>
      </c>
      <c r="L117" s="7">
        <f>'[1]TCE - ANEXO IV - Preencher'!N126</f>
        <v>18581.64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96441704000179</v>
      </c>
      <c r="E118" s="5" t="str">
        <f>'[1]TCE - ANEXO IV - Preencher'!G127</f>
        <v>KLEMMEN IMPORTACOES EIRELI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000.018.642</v>
      </c>
      <c r="I118" s="6">
        <f>IF('[1]TCE - ANEXO IV - Preencher'!K127="","",'[1]TCE - ANEXO IV - Preencher'!K127)</f>
        <v>44895</v>
      </c>
      <c r="J118" s="5" t="str">
        <f>'[1]TCE - ANEXO IV - Preencher'!L127</f>
        <v>35221196441704000179550010000186421000073227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1918.08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82641325003648</v>
      </c>
      <c r="E119" s="5" t="str">
        <f>'[1]TCE - ANEXO IV - Preencher'!G128</f>
        <v>CREMER S.A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191246</v>
      </c>
      <c r="I119" s="6">
        <f>IF('[1]TCE - ANEXO IV - Preencher'!K128="","",'[1]TCE - ANEXO IV - Preencher'!K128)</f>
        <v>44895</v>
      </c>
      <c r="J119" s="5" t="str">
        <f>'[1]TCE - ANEXO IV - Preencher'!L128</f>
        <v>26221182641325003648550010001912461954611188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654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24436602000154</v>
      </c>
      <c r="E120" s="5" t="str">
        <f>'[1]TCE - ANEXO IV - Preencher'!G129</f>
        <v>ART CIRURGICA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108761</v>
      </c>
      <c r="I120" s="6">
        <f>IF('[1]TCE - ANEXO IV - Preencher'!K129="","",'[1]TCE - ANEXO IV - Preencher'!K129)</f>
        <v>44897</v>
      </c>
      <c r="J120" s="5" t="str">
        <f>'[1]TCE - ANEXO IV - Preencher'!L129</f>
        <v>26221224436602000154550010001087611110783006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1280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5932624000160</v>
      </c>
      <c r="E121" s="5" t="str">
        <f>'[1]TCE - ANEXO IV - Preencher'!G130</f>
        <v>MEGAMED COMERCIO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000.019.369</v>
      </c>
      <c r="I121" s="6">
        <f>IF('[1]TCE - ANEXO IV - Preencher'!K130="","",'[1]TCE - ANEXO IV - Preencher'!K130)</f>
        <v>44897</v>
      </c>
      <c r="J121" s="5" t="str">
        <f>'[1]TCE - ANEXO IV - Preencher'!L130</f>
        <v>26221205932624000160550010000193691164607100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1641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12420164001048</v>
      </c>
      <c r="E122" s="5" t="str">
        <f>'[1]TCE - ANEXO IV - Preencher'!G131</f>
        <v>CM HOSPITALAR S 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151337</v>
      </c>
      <c r="I122" s="6">
        <f>IF('[1]TCE - ANEXO IV - Preencher'!K131="","",'[1]TCE - ANEXO IV - Preencher'!K131)</f>
        <v>44895</v>
      </c>
      <c r="J122" s="5" t="str">
        <f>'[1]TCE - ANEXO IV - Preencher'!L131</f>
        <v>26221112420164001048550010001513371531023438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7489.2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12420164001048</v>
      </c>
      <c r="E123" s="5" t="str">
        <f>'[1]TCE - ANEXO IV - Preencher'!G132</f>
        <v>CM HOSPITALAR S 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151348</v>
      </c>
      <c r="I123" s="6">
        <f>IF('[1]TCE - ANEXO IV - Preencher'!K132="","",'[1]TCE - ANEXO IV - Preencher'!K132)</f>
        <v>44895</v>
      </c>
      <c r="J123" s="5" t="str">
        <f>'[1]TCE - ANEXO IV - Preencher'!L132</f>
        <v>26221112420164001048550010001513481423062430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14170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12420164001048</v>
      </c>
      <c r="E124" s="5" t="str">
        <f>'[1]TCE - ANEXO IV - Preencher'!G133</f>
        <v>CM HOSPITALAR S 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151362</v>
      </c>
      <c r="I124" s="6">
        <f>IF('[1]TCE - ANEXO IV - Preencher'!K133="","",'[1]TCE - ANEXO IV - Preencher'!K133)</f>
        <v>44896</v>
      </c>
      <c r="J124" s="5" t="str">
        <f>'[1]TCE - ANEXO IV - Preencher'!L133</f>
        <v>26221212420164001048550010001513621849756811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595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12420164001048</v>
      </c>
      <c r="E125" s="5" t="str">
        <f>'[1]TCE - ANEXO IV - Preencher'!G134</f>
        <v>CM HOSPITALAR S 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151373</v>
      </c>
      <c r="I125" s="6">
        <f>IF('[1]TCE - ANEXO IV - Preencher'!K134="","",'[1]TCE - ANEXO IV - Preencher'!K134)</f>
        <v>44896</v>
      </c>
      <c r="J125" s="5" t="str">
        <f>'[1]TCE - ANEXO IV - Preencher'!L134</f>
        <v>26221212420164001048550010001513731846688975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13516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874929000140</v>
      </c>
      <c r="E126" s="5" t="str">
        <f>'[1]TCE - ANEXO IV - Preencher'!G135</f>
        <v>MEDCENTER COMERCIAL LTDA  MG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435842</v>
      </c>
      <c r="I126" s="6">
        <f>IF('[1]TCE - ANEXO IV - Preencher'!K135="","",'[1]TCE - ANEXO IV - Preencher'!K135)</f>
        <v>44896</v>
      </c>
      <c r="J126" s="5" t="str">
        <f>'[1]TCE - ANEXO IV - Preencher'!L135</f>
        <v>31221200874929000140550010004358421715875426</v>
      </c>
      <c r="K126" s="5" t="str">
        <f>IF(F126="B",LEFT('[1]TCE - ANEXO IV - Preencher'!M135,2),IF(F126="S",LEFT('[1]TCE - ANEXO IV - Preencher'!M135,7),IF('[1]TCE - ANEXO IV - Preencher'!H135="","")))</f>
        <v>31</v>
      </c>
      <c r="L126" s="7">
        <f>'[1]TCE - ANEXO IV - Preencher'!N135</f>
        <v>1088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31123309000100</v>
      </c>
      <c r="E127" s="5" t="str">
        <f>'[1]TCE - ANEXO IV - Preencher'!G136</f>
        <v>MEDFLEX DISTRI DE PROD MED HOSP EIRELI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4782</v>
      </c>
      <c r="I127" s="6">
        <f>IF('[1]TCE - ANEXO IV - Preencher'!K136="","",'[1]TCE - ANEXO IV - Preencher'!K136)</f>
        <v>44896</v>
      </c>
      <c r="J127" s="5" t="str">
        <f>'[1]TCE - ANEXO IV - Preencher'!L136</f>
        <v>29221231123309000100550010000047821000099631</v>
      </c>
      <c r="K127" s="5" t="str">
        <f>IF(F127="B",LEFT('[1]TCE - ANEXO IV - Preencher'!M136,2),IF(F127="S",LEFT('[1]TCE - ANEXO IV - Preencher'!M136,7),IF('[1]TCE - ANEXO IV - Preencher'!H136="","")))</f>
        <v>29</v>
      </c>
      <c r="L127" s="7">
        <f>'[1]TCE - ANEXO IV - Preencher'!N136</f>
        <v>1500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37844417000140</v>
      </c>
      <c r="E128" s="5" t="str">
        <f>'[1]TCE - ANEXO IV - Preencher'!G137</f>
        <v>LOG DIST. DE PRO. HOSP. E HIG. PE.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711</v>
      </c>
      <c r="I128" s="6">
        <f>IF('[1]TCE - ANEXO IV - Preencher'!K137="","",'[1]TCE - ANEXO IV - Preencher'!K137)</f>
        <v>44895</v>
      </c>
      <c r="J128" s="5" t="str">
        <f>'[1]TCE - ANEXO IV - Preencher'!L137</f>
        <v>26221137844417000140550010000007111886622060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24958.2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47171763000169</v>
      </c>
      <c r="E129" s="5" t="str">
        <f>'[1]TCE - ANEXO IV - Preencher'!G138</f>
        <v>MVL HOSPITALAR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43</v>
      </c>
      <c r="I129" s="6">
        <f>IF('[1]TCE - ANEXO IV - Preencher'!K138="","",'[1]TCE - ANEXO IV - Preencher'!K138)</f>
        <v>44900</v>
      </c>
      <c r="J129" s="5" t="str">
        <f>'[1]TCE - ANEXO IV - Preencher'!L138</f>
        <v>26221247171763000169550010000000431206500003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1433.6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61418042000131</v>
      </c>
      <c r="E130" s="5" t="str">
        <f>'[1]TCE - ANEXO IV - Preencher'!G139</f>
        <v>CIRURGICA FERNANDES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1532510</v>
      </c>
      <c r="I130" s="6">
        <f>IF('[1]TCE - ANEXO IV - Preencher'!K139="","",'[1]TCE - ANEXO IV - Preencher'!K139)</f>
        <v>44889</v>
      </c>
      <c r="J130" s="5" t="str">
        <f>'[1]TCE - ANEXO IV - Preencher'!L139</f>
        <v>35221161418042000131550040015325101577769200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1350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5044056000161</v>
      </c>
      <c r="E131" s="5" t="str">
        <f>'[1]TCE - ANEXO IV - Preencher'!G140</f>
        <v>DMH PRODUTOS HOSPITALARES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21688</v>
      </c>
      <c r="I131" s="6">
        <f>IF('[1]TCE - ANEXO IV - Preencher'!K140="","",'[1]TCE - ANEXO IV - Preencher'!K140)</f>
        <v>44897</v>
      </c>
      <c r="J131" s="5" t="str">
        <f>'[1]TCE - ANEXO IV - Preencher'!L140</f>
        <v>26221205044056000161550010000216881910190690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4900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8778201000126</v>
      </c>
      <c r="E132" s="5" t="str">
        <f>'[1]TCE - ANEXO IV - Preencher'!G141</f>
        <v>DROGAFONTE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000.396.050</v>
      </c>
      <c r="I132" s="6">
        <f>IF('[1]TCE - ANEXO IV - Preencher'!K141="","",'[1]TCE - ANEXO IV - Preencher'!K141)</f>
        <v>44895</v>
      </c>
      <c r="J132" s="5" t="str">
        <f>'[1]TCE - ANEXO IV - Preencher'!L141</f>
        <v>26221108778201000126550010003960501988969870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1319.7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8778201000126</v>
      </c>
      <c r="E133" s="5" t="str">
        <f>'[1]TCE - ANEXO IV - Preencher'!G142</f>
        <v>DROGAFONTE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000.396.150</v>
      </c>
      <c r="I133" s="6">
        <f>IF('[1]TCE - ANEXO IV - Preencher'!K142="","",'[1]TCE - ANEXO IV - Preencher'!K142)</f>
        <v>44896</v>
      </c>
      <c r="J133" s="5" t="str">
        <f>'[1]TCE - ANEXO IV - Preencher'!L142</f>
        <v>26221208778201000126550010003961501669969960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279.8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8014554000150</v>
      </c>
      <c r="E134" s="5" t="str">
        <f>'[1]TCE - ANEXO IV - Preencher'!G143</f>
        <v>MJB COMERCIO DE MAT MEDICO HOSP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13083</v>
      </c>
      <c r="I134" s="6">
        <f>IF('[1]TCE - ANEXO IV - Preencher'!K143="","",'[1]TCE - ANEXO IV - Preencher'!K143)</f>
        <v>44901</v>
      </c>
      <c r="J134" s="5" t="str">
        <f>'[1]TCE - ANEXO IV - Preencher'!L143</f>
        <v>26221208014554000150550010000130831200128290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1080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12420164000904</v>
      </c>
      <c r="E135" s="5" t="str">
        <f>'[1]TCE - ANEXO IV - Preencher'!G144</f>
        <v>CM HOSPITALAR S 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827685</v>
      </c>
      <c r="I135" s="6">
        <f>IF('[1]TCE - ANEXO IV - Preencher'!K144="","",'[1]TCE - ANEXO IV - Preencher'!K144)</f>
        <v>44895</v>
      </c>
      <c r="J135" s="5" t="str">
        <f>'[1]TCE - ANEXO IV - Preencher'!L144</f>
        <v>53221112420164000904550010008276851218439359</v>
      </c>
      <c r="K135" s="5" t="str">
        <f>IF(F135="B",LEFT('[1]TCE - ANEXO IV - Preencher'!M144,2),IF(F135="S",LEFT('[1]TCE - ANEXO IV - Preencher'!M144,7),IF('[1]TCE - ANEXO IV - Preencher'!H144="","")))</f>
        <v>53</v>
      </c>
      <c r="L135" s="7">
        <f>'[1]TCE - ANEXO IV - Preencher'!N144</f>
        <v>425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12420164000904</v>
      </c>
      <c r="E136" s="5" t="str">
        <f>'[1]TCE - ANEXO IV - Preencher'!G145</f>
        <v>CM HOSPITALAR S 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934172</v>
      </c>
      <c r="I136" s="6">
        <f>IF('[1]TCE - ANEXO IV - Preencher'!K145="","",'[1]TCE - ANEXO IV - Preencher'!K145)</f>
        <v>44895</v>
      </c>
      <c r="J136" s="5" t="str">
        <f>'[1]TCE - ANEXO IV - Preencher'!L145</f>
        <v>41221112420164000238550010009341721130907109</v>
      </c>
      <c r="K136" s="5" t="str">
        <f>IF(F136="B",LEFT('[1]TCE - ANEXO IV - Preencher'!M145,2),IF(F136="S",LEFT('[1]TCE - ANEXO IV - Preencher'!M145,7),IF('[1]TCE - ANEXO IV - Preencher'!H145="","")))</f>
        <v>41</v>
      </c>
      <c r="L136" s="7">
        <f>'[1]TCE - ANEXO IV - Preencher'!N145</f>
        <v>425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12420164000904</v>
      </c>
      <c r="E137" s="5" t="str">
        <f>'[1]TCE - ANEXO IV - Preencher'!G146</f>
        <v>CM HOSPITALAR S 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1052810</v>
      </c>
      <c r="I137" s="6">
        <f>IF('[1]TCE - ANEXO IV - Preencher'!K146="","",'[1]TCE - ANEXO IV - Preencher'!K146)</f>
        <v>44895</v>
      </c>
      <c r="J137" s="5" t="str">
        <f>'[1]TCE - ANEXO IV - Preencher'!L146</f>
        <v>35221112420164000157550010010528101721736358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255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12420164000904</v>
      </c>
      <c r="E138" s="5" t="str">
        <f>'[1]TCE - ANEXO IV - Preencher'!G147</f>
        <v>CM HOSPITALAR S 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1052810</v>
      </c>
      <c r="I138" s="6">
        <f>IF('[1]TCE - ANEXO IV - Preencher'!K147="","",'[1]TCE - ANEXO IV - Preencher'!K147)</f>
        <v>44895</v>
      </c>
      <c r="J138" s="5" t="str">
        <f>'[1]TCE - ANEXO IV - Preencher'!L147</f>
        <v>35221112420164000157550010010528101721736358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170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2684571000118</v>
      </c>
      <c r="E139" s="5" t="str">
        <f>'[1]TCE - ANEXO IV - Preencher'!G148</f>
        <v>DINAMICA HOSPITALAR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22136</v>
      </c>
      <c r="I139" s="6">
        <f>IF('[1]TCE - ANEXO IV - Preencher'!K148="","",'[1]TCE - ANEXO IV - Preencher'!K148)</f>
        <v>44895</v>
      </c>
      <c r="J139" s="5" t="str">
        <f>'[1]TCE - ANEXO IV - Preencher'!L148</f>
        <v>26221102684571000118550030000221361241580003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584.5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1440590001027</v>
      </c>
      <c r="E140" s="5" t="str">
        <f>'[1]TCE - ANEXO IV - Preencher'!G149</f>
        <v>FRESENIUS MEDICAL CARE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52713</v>
      </c>
      <c r="I140" s="6">
        <f>IF('[1]TCE - ANEXO IV - Preencher'!K149="","",'[1]TCE - ANEXO IV - Preencher'!K149)</f>
        <v>44894</v>
      </c>
      <c r="J140" s="5" t="str">
        <f>'[1]TCE - ANEXO IV - Preencher'!L149</f>
        <v>23221101440590001027550000000527131373492549</v>
      </c>
      <c r="K140" s="5" t="str">
        <f>IF(F140="B",LEFT('[1]TCE - ANEXO IV - Preencher'!M149,2),IF(F140="S",LEFT('[1]TCE - ANEXO IV - Preencher'!M149,7),IF('[1]TCE - ANEXO IV - Preencher'!H149="","")))</f>
        <v>23</v>
      </c>
      <c r="L140" s="7">
        <f>'[1]TCE - ANEXO IV - Preencher'!N149</f>
        <v>7599.2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1440590001027</v>
      </c>
      <c r="E141" s="5" t="str">
        <f>'[1]TCE - ANEXO IV - Preencher'!G150</f>
        <v>FRESENIUS MEDICAL CARE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52665</v>
      </c>
      <c r="I141" s="6">
        <f>IF('[1]TCE - ANEXO IV - Preencher'!K150="","",'[1]TCE - ANEXO IV - Preencher'!K150)</f>
        <v>44894</v>
      </c>
      <c r="J141" s="5" t="str">
        <f>'[1]TCE - ANEXO IV - Preencher'!L150</f>
        <v>23221101440590001027550000000526651209930397</v>
      </c>
      <c r="K141" s="5" t="str">
        <f>IF(F141="B",LEFT('[1]TCE - ANEXO IV - Preencher'!M150,2),IF(F141="S",LEFT('[1]TCE - ANEXO IV - Preencher'!M150,7),IF('[1]TCE - ANEXO IV - Preencher'!H150="","")))</f>
        <v>23</v>
      </c>
      <c r="L141" s="7">
        <f>'[1]TCE - ANEXO IV - Preencher'!N150</f>
        <v>1357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7213544000180</v>
      </c>
      <c r="E142" s="5" t="str">
        <f>'[1]TCE - ANEXO IV - Preencher'!G151</f>
        <v>BMR MEDICAL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162415</v>
      </c>
      <c r="I142" s="6">
        <f>IF('[1]TCE - ANEXO IV - Preencher'!K151="","",'[1]TCE - ANEXO IV - Preencher'!K151)</f>
        <v>44888</v>
      </c>
      <c r="J142" s="5" t="str">
        <f>'[1]TCE - ANEXO IV - Preencher'!L151</f>
        <v>41221107213544000180550010001624151885191882</v>
      </c>
      <c r="K142" s="5" t="str">
        <f>IF(F142="B",LEFT('[1]TCE - ANEXO IV - Preencher'!M151,2),IF(F142="S",LEFT('[1]TCE - ANEXO IV - Preencher'!M151,7),IF('[1]TCE - ANEXO IV - Preencher'!H151="","")))</f>
        <v>41</v>
      </c>
      <c r="L142" s="7">
        <f>'[1]TCE - ANEXO IV - Preencher'!N151</f>
        <v>25031.200000000001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46208885000110</v>
      </c>
      <c r="E143" s="5" t="str">
        <f>'[1]TCE - ANEXO IV - Preencher'!G152</f>
        <v>MD DISTRIBUIDORA DE MEDICAMENTOS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000.000.030</v>
      </c>
      <c r="I143" s="6">
        <f>IF('[1]TCE - ANEXO IV - Preencher'!K152="","",'[1]TCE - ANEXO IV - Preencher'!K152)</f>
        <v>44901</v>
      </c>
      <c r="J143" s="5" t="str">
        <f>'[1]TCE - ANEXO IV - Preencher'!L152</f>
        <v>26221246208885000110550010000000301142993116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1500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40819119000105</v>
      </c>
      <c r="E144" s="5" t="str">
        <f>'[1]TCE - ANEXO IV - Preencher'!G153</f>
        <v>MBC COMERCIO ATACADISTA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</v>
      </c>
      <c r="I144" s="6">
        <f>IF('[1]TCE - ANEXO IV - Preencher'!K153="","",'[1]TCE - ANEXO IV - Preencher'!K153)</f>
        <v>44896</v>
      </c>
      <c r="J144" s="5" t="str">
        <f>'[1]TCE - ANEXO IV - Preencher'!L153</f>
        <v>26221240819119000105550010000000011659805859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9900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8674752000301</v>
      </c>
      <c r="E145" s="5" t="str">
        <f>'[1]TCE - ANEXO IV - Preencher'!G154</f>
        <v>CIRURGICA MONTEBELLO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000.018.559</v>
      </c>
      <c r="I145" s="6">
        <f>IF('[1]TCE - ANEXO IV - Preencher'!K154="","",'[1]TCE - ANEXO IV - Preencher'!K154)</f>
        <v>44901</v>
      </c>
      <c r="J145" s="5" t="str">
        <f>'[1]TCE - ANEXO IV - Preencher'!L154</f>
        <v>26221208674752000301550010000185591564938777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2573.3000000000002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4237235000152</v>
      </c>
      <c r="E146" s="5" t="str">
        <f>'[1]TCE - ANEXO IV - Preencher'!G155</f>
        <v>ENDOCENTER COMERCIAL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103886</v>
      </c>
      <c r="I146" s="6">
        <f>IF('[1]TCE - ANEXO IV - Preencher'!K155="","",'[1]TCE - ANEXO IV - Preencher'!K155)</f>
        <v>44900</v>
      </c>
      <c r="J146" s="5" t="str">
        <f>'[1]TCE - ANEXO IV - Preencher'!L155</f>
        <v>26221204237235000152550010001038861105908005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1400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5011743000180</v>
      </c>
      <c r="E147" s="5" t="str">
        <f>'[1]TCE - ANEXO IV - Preencher'!G156</f>
        <v>ALMERI ANGELO SALVIANO DA SILVA  ME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7398</v>
      </c>
      <c r="I147" s="6">
        <f>IF('[1]TCE - ANEXO IV - Preencher'!K156="","",'[1]TCE - ANEXO IV - Preencher'!K156)</f>
        <v>44897</v>
      </c>
      <c r="J147" s="5" t="str">
        <f>'[1]TCE - ANEXO IV - Preencher'!L156</f>
        <v>26221205011743000180550010000073981237067036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510.08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7160019000144</v>
      </c>
      <c r="E148" s="5" t="str">
        <f>'[1]TCE - ANEXO IV - Preencher'!G157</f>
        <v>VITALE COMERCIO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101168</v>
      </c>
      <c r="I148" s="6">
        <f>IF('[1]TCE - ANEXO IV - Preencher'!K157="","",'[1]TCE - ANEXO IV - Preencher'!K157)</f>
        <v>44901</v>
      </c>
      <c r="J148" s="5" t="str">
        <f>'[1]TCE - ANEXO IV - Preencher'!L157</f>
        <v>26221207160019000144550010001011681220185584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1250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7160019000144</v>
      </c>
      <c r="E149" s="5" t="str">
        <f>'[1]TCE - ANEXO IV - Preencher'!G158</f>
        <v>VITALE COMERCIO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101170</v>
      </c>
      <c r="I149" s="6">
        <f>IF('[1]TCE - ANEXO IV - Preencher'!K158="","",'[1]TCE - ANEXO IV - Preencher'!K158)</f>
        <v>44901</v>
      </c>
      <c r="J149" s="5" t="str">
        <f>'[1]TCE - ANEXO IV - Preencher'!L158</f>
        <v>26221207160019000144550010001011701650964706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5000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7160019000144</v>
      </c>
      <c r="E150" s="5" t="str">
        <f>'[1]TCE - ANEXO IV - Preencher'!G159</f>
        <v>VITALE COMERCIO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101115</v>
      </c>
      <c r="I150" s="6">
        <f>IF('[1]TCE - ANEXO IV - Preencher'!K159="","",'[1]TCE - ANEXO IV - Preencher'!K159)</f>
        <v>44900</v>
      </c>
      <c r="J150" s="5" t="str">
        <f>'[1]TCE - ANEXO IV - Preencher'!L159</f>
        <v>26221207160019000144550010001011151460625712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1560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7160019000144</v>
      </c>
      <c r="E151" s="5" t="str">
        <f>'[1]TCE - ANEXO IV - Preencher'!G160</f>
        <v>VITALE COMERCIO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101096</v>
      </c>
      <c r="I151" s="6">
        <f>IF('[1]TCE - ANEXO IV - Preencher'!K160="","",'[1]TCE - ANEXO IV - Preencher'!K160)</f>
        <v>44900</v>
      </c>
      <c r="J151" s="5" t="str">
        <f>'[1]TCE - ANEXO IV - Preencher'!L160</f>
        <v>26221207160019000144550010001010961414737450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620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7160019000144</v>
      </c>
      <c r="E152" s="5" t="str">
        <f>'[1]TCE - ANEXO IV - Preencher'!G161</f>
        <v>VITALE COMERCIO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101088</v>
      </c>
      <c r="I152" s="6">
        <f>IF('[1]TCE - ANEXO IV - Preencher'!K161="","",'[1]TCE - ANEXO IV - Preencher'!K161)</f>
        <v>44900</v>
      </c>
      <c r="J152" s="5" t="str">
        <f>'[1]TCE - ANEXO IV - Preencher'!L161</f>
        <v>26221207160019000144550010001010881428610684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1560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7160019000144</v>
      </c>
      <c r="E153" s="5" t="str">
        <f>'[1]TCE - ANEXO IV - Preencher'!G162</f>
        <v>VITALE COMERCIO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101092</v>
      </c>
      <c r="I153" s="6">
        <f>IF('[1]TCE - ANEXO IV - Preencher'!K162="","",'[1]TCE - ANEXO IV - Preencher'!K162)</f>
        <v>44900</v>
      </c>
      <c r="J153" s="5" t="str">
        <f>'[1]TCE - ANEXO IV - Preencher'!L162</f>
        <v>26221207160019000144550010001010921600698010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310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5932624000160</v>
      </c>
      <c r="E154" s="5" t="str">
        <f>'[1]TCE - ANEXO IV - Preencher'!G163</f>
        <v>MEGAMED COMERCIO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000.019.387</v>
      </c>
      <c r="I154" s="6">
        <f>IF('[1]TCE - ANEXO IV - Preencher'!K163="","",'[1]TCE - ANEXO IV - Preencher'!K163)</f>
        <v>44901</v>
      </c>
      <c r="J154" s="5" t="str">
        <f>'[1]TCE - ANEXO IV - Preencher'!L163</f>
        <v>26221205932624000160550010000193871747020626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1200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8282077000103</v>
      </c>
      <c r="E155" s="5" t="str">
        <f>'[1]TCE - ANEXO IV - Preencher'!G164</f>
        <v>BYOSYSTEMS NE COM PROD L AB E HOSP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177312</v>
      </c>
      <c r="I155" s="6">
        <f>IF('[1]TCE - ANEXO IV - Preencher'!K164="","",'[1]TCE - ANEXO IV - Preencher'!K164)</f>
        <v>44895</v>
      </c>
      <c r="J155" s="5" t="str">
        <f>'[1]TCE - ANEXO IV - Preencher'!L164</f>
        <v>25221108282077000103550020001773121300514550</v>
      </c>
      <c r="K155" s="5" t="str">
        <f>IF(F155="B",LEFT('[1]TCE - ANEXO IV - Preencher'!M164,2),IF(F155="S",LEFT('[1]TCE - ANEXO IV - Preencher'!M164,7),IF('[1]TCE - ANEXO IV - Preencher'!H164="","")))</f>
        <v>25</v>
      </c>
      <c r="L155" s="7">
        <f>'[1]TCE - ANEXO IV - Preencher'!N164</f>
        <v>16500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21596736000144</v>
      </c>
      <c r="E156" s="5" t="str">
        <f>'[1]TCE - ANEXO IV - Preencher'!G165</f>
        <v>ULTRAMEGA DIST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171642</v>
      </c>
      <c r="I156" s="6">
        <f>IF('[1]TCE - ANEXO IV - Preencher'!K165="","",'[1]TCE - ANEXO IV - Preencher'!K165)</f>
        <v>44901</v>
      </c>
      <c r="J156" s="5" t="str">
        <f>'[1]TCE - ANEXO IV - Preencher'!L165</f>
        <v>26221221596736000144550010001716421001784640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9134.1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12420164000238</v>
      </c>
      <c r="E157" s="5" t="str">
        <f>'[1]TCE - ANEXO IV - Preencher'!G166</f>
        <v>CM HOSPITALAR S 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934126</v>
      </c>
      <c r="I157" s="6">
        <f>IF('[1]TCE - ANEXO IV - Preencher'!K166="","",'[1]TCE - ANEXO IV - Preencher'!K166)</f>
        <v>44895</v>
      </c>
      <c r="J157" s="5" t="str">
        <f>'[1]TCE - ANEXO IV - Preencher'!L166</f>
        <v>41221112420164000238550010009341261871047759</v>
      </c>
      <c r="K157" s="5" t="str">
        <f>IF(F157="B",LEFT('[1]TCE - ANEXO IV - Preencher'!M166,2),IF(F157="S",LEFT('[1]TCE - ANEXO IV - Preencher'!M166,7),IF('[1]TCE - ANEXO IV - Preencher'!H166="","")))</f>
        <v>41</v>
      </c>
      <c r="L157" s="7">
        <f>'[1]TCE - ANEXO IV - Preencher'!N166</f>
        <v>13625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50595271000105</v>
      </c>
      <c r="E158" s="5" t="str">
        <f>'[1]TCE - ANEXO IV - Preencher'!G167</f>
        <v>BIOTRONIK COMERCIAL MEDICA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1042054</v>
      </c>
      <c r="I158" s="6">
        <f>IF('[1]TCE - ANEXO IV - Preencher'!K167="","",'[1]TCE - ANEXO IV - Preencher'!K167)</f>
        <v>44901</v>
      </c>
      <c r="J158" s="5" t="str">
        <f>'[1]TCE - ANEXO IV - Preencher'!L167</f>
        <v>35221250595271000105550030010420541687706810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6903.9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50595271000105</v>
      </c>
      <c r="E159" s="5" t="str">
        <f>'[1]TCE - ANEXO IV - Preencher'!G168</f>
        <v>BIOTRONIK COMERCIAL MEDICA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1041993</v>
      </c>
      <c r="I159" s="6">
        <f>IF('[1]TCE - ANEXO IV - Preencher'!K168="","",'[1]TCE - ANEXO IV - Preencher'!K168)</f>
        <v>44900</v>
      </c>
      <c r="J159" s="5" t="str">
        <f>'[1]TCE - ANEXO IV - Preencher'!L168</f>
        <v>35221250595271000105550030010419931294251992</v>
      </c>
      <c r="K159" s="5" t="str">
        <f>IF(F159="B",LEFT('[1]TCE - ANEXO IV - Preencher'!M168,2),IF(F159="S",LEFT('[1]TCE - ANEXO IV - Preencher'!M168,7),IF('[1]TCE - ANEXO IV - Preencher'!H168="","")))</f>
        <v>35</v>
      </c>
      <c r="L159" s="7">
        <f>'[1]TCE - ANEXO IV - Preencher'!N168</f>
        <v>6903.9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50595271000105</v>
      </c>
      <c r="E160" s="5" t="str">
        <f>'[1]TCE - ANEXO IV - Preencher'!G169</f>
        <v>BIOTRONIK COMERCIAL MEDICA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1041841</v>
      </c>
      <c r="I160" s="6">
        <f>IF('[1]TCE - ANEXO IV - Preencher'!K169="","",'[1]TCE - ANEXO IV - Preencher'!K169)</f>
        <v>44897</v>
      </c>
      <c r="J160" s="5" t="str">
        <f>'[1]TCE - ANEXO IV - Preencher'!L169</f>
        <v>35221250595271000105550030010418411538079768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6903.9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50595271000105</v>
      </c>
      <c r="E161" s="5" t="str">
        <f>'[1]TCE - ANEXO IV - Preencher'!G170</f>
        <v>BIOTRONIK COMERCIAL MEDICA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1041837</v>
      </c>
      <c r="I161" s="6">
        <f>IF('[1]TCE - ANEXO IV - Preencher'!K170="","",'[1]TCE - ANEXO IV - Preencher'!K170)</f>
        <v>44897</v>
      </c>
      <c r="J161" s="5" t="str">
        <f>'[1]TCE - ANEXO IV - Preencher'!L170</f>
        <v>35221250595271000105550030010418371389276270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6903.9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50595271000105</v>
      </c>
      <c r="E162" s="5" t="str">
        <f>'[1]TCE - ANEXO IV - Preencher'!G171</f>
        <v>BIOTRONIK COMERCIAL MEDICA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1041838</v>
      </c>
      <c r="I162" s="6">
        <f>IF('[1]TCE - ANEXO IV - Preencher'!K171="","",'[1]TCE - ANEXO IV - Preencher'!K171)</f>
        <v>44897</v>
      </c>
      <c r="J162" s="5" t="str">
        <f>'[1]TCE - ANEXO IV - Preencher'!L171</f>
        <v>35221250595271000105550030010418381142426300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4992.49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50595271000105</v>
      </c>
      <c r="E163" s="5" t="str">
        <f>'[1]TCE - ANEXO IV - Preencher'!G172</f>
        <v>BIOTRONIK COMERCIAL MEDICA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1041839</v>
      </c>
      <c r="I163" s="6">
        <f>IF('[1]TCE - ANEXO IV - Preencher'!K172="","",'[1]TCE - ANEXO IV - Preencher'!K172)</f>
        <v>44897</v>
      </c>
      <c r="J163" s="5" t="str">
        <f>'[1]TCE - ANEXO IV - Preencher'!L172</f>
        <v>35221250595271000105550030010418391145008107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6903.9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51943645000107</v>
      </c>
      <c r="E164" s="5" t="str">
        <f>'[1]TCE - ANEXO IV - Preencher'!G173</f>
        <v>BIOMEDICAL EQUIPAMENTOS E PRODUTOS MED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000.159.075</v>
      </c>
      <c r="I164" s="6">
        <f>IF('[1]TCE - ANEXO IV - Preencher'!K173="","",'[1]TCE - ANEXO IV - Preencher'!K173)</f>
        <v>44894</v>
      </c>
      <c r="J164" s="5" t="str">
        <f>'[1]TCE - ANEXO IV - Preencher'!L173</f>
        <v>35221151943645000107550010001590751004640322</v>
      </c>
      <c r="K164" s="5" t="str">
        <f>IF(F164="B",LEFT('[1]TCE - ANEXO IV - Preencher'!M173,2),IF(F164="S",LEFT('[1]TCE - ANEXO IV - Preencher'!M173,7),IF('[1]TCE - ANEXO IV - Preencher'!H173="","")))</f>
        <v>35</v>
      </c>
      <c r="L164" s="7">
        <f>'[1]TCE - ANEXO IV - Preencher'!N173</f>
        <v>3600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51943645000107</v>
      </c>
      <c r="E165" s="5" t="str">
        <f>'[1]TCE - ANEXO IV - Preencher'!G174</f>
        <v>BIOMEDICAL EQUIPAMENTOS E PRODUTOS MED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000.159.074</v>
      </c>
      <c r="I165" s="6">
        <f>IF('[1]TCE - ANEXO IV - Preencher'!K174="","",'[1]TCE - ANEXO IV - Preencher'!K174)</f>
        <v>44894</v>
      </c>
      <c r="J165" s="5" t="str">
        <f>'[1]TCE - ANEXO IV - Preencher'!L174</f>
        <v>35221151943645000107550010001590741004640325</v>
      </c>
      <c r="K165" s="5" t="str">
        <f>IF(F165="B",LEFT('[1]TCE - ANEXO IV - Preencher'!M174,2),IF(F165="S",LEFT('[1]TCE - ANEXO IV - Preencher'!M174,7),IF('[1]TCE - ANEXO IV - Preencher'!H174="","")))</f>
        <v>35</v>
      </c>
      <c r="L165" s="7">
        <f>'[1]TCE - ANEXO IV - Preencher'!N174</f>
        <v>25246.400000000001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1437707000122</v>
      </c>
      <c r="E166" s="5" t="str">
        <f>'[1]TCE - ANEXO IV - Preencher'!G175</f>
        <v>SCITECH MEDICAL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315390</v>
      </c>
      <c r="I166" s="6">
        <f>IF('[1]TCE - ANEXO IV - Preencher'!K175="","",'[1]TCE - ANEXO IV - Preencher'!K175)</f>
        <v>44901</v>
      </c>
      <c r="J166" s="5" t="str">
        <f>'[1]TCE - ANEXO IV - Preencher'!L175</f>
        <v>52221201437707000122550550003153901797622488</v>
      </c>
      <c r="K166" s="5" t="str">
        <f>IF(F166="B",LEFT('[1]TCE - ANEXO IV - Preencher'!M175,2),IF(F166="S",LEFT('[1]TCE - ANEXO IV - Preencher'!M175,7),IF('[1]TCE - ANEXO IV - Preencher'!H175="","")))</f>
        <v>52</v>
      </c>
      <c r="L166" s="7">
        <f>'[1]TCE - ANEXO IV - Preencher'!N175</f>
        <v>1050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1437707000122</v>
      </c>
      <c r="E167" s="5" t="str">
        <f>'[1]TCE - ANEXO IV - Preencher'!G176</f>
        <v>SCITECH MEDICAL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315396</v>
      </c>
      <c r="I167" s="6">
        <f>IF('[1]TCE - ANEXO IV - Preencher'!K176="","",'[1]TCE - ANEXO IV - Preencher'!K176)</f>
        <v>44901</v>
      </c>
      <c r="J167" s="5" t="str">
        <f>'[1]TCE - ANEXO IV - Preencher'!L176</f>
        <v>52221201437707000122550550003153961765834394</v>
      </c>
      <c r="K167" s="5" t="str">
        <f>IF(F167="B",LEFT('[1]TCE - ANEXO IV - Preencher'!M176,2),IF(F167="S",LEFT('[1]TCE - ANEXO IV - Preencher'!M176,7),IF('[1]TCE - ANEXO IV - Preencher'!H176="","")))</f>
        <v>52</v>
      </c>
      <c r="L167" s="7">
        <f>'[1]TCE - ANEXO IV - Preencher'!N176</f>
        <v>1050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1437707000122</v>
      </c>
      <c r="E168" s="5" t="str">
        <f>'[1]TCE - ANEXO IV - Preencher'!G177</f>
        <v>SCITECH MEDICAL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315401</v>
      </c>
      <c r="I168" s="6">
        <f>IF('[1]TCE - ANEXO IV - Preencher'!K177="","",'[1]TCE - ANEXO IV - Preencher'!K177)</f>
        <v>44901</v>
      </c>
      <c r="J168" s="5" t="str">
        <f>'[1]TCE - ANEXO IV - Preencher'!L177</f>
        <v>52221201437707000122550550003154011119937772</v>
      </c>
      <c r="K168" s="5" t="str">
        <f>IF(F168="B",LEFT('[1]TCE - ANEXO IV - Preencher'!M177,2),IF(F168="S",LEFT('[1]TCE - ANEXO IV - Preencher'!M177,7),IF('[1]TCE - ANEXO IV - Preencher'!H177="","")))</f>
        <v>52</v>
      </c>
      <c r="L168" s="7">
        <f>'[1]TCE - ANEXO IV - Preencher'!N177</f>
        <v>2100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1437707000122</v>
      </c>
      <c r="E169" s="5" t="str">
        <f>'[1]TCE - ANEXO IV - Preencher'!G178</f>
        <v>SCITECH MEDICAL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315398</v>
      </c>
      <c r="I169" s="6">
        <f>IF('[1]TCE - ANEXO IV - Preencher'!K178="","",'[1]TCE - ANEXO IV - Preencher'!K178)</f>
        <v>44901</v>
      </c>
      <c r="J169" s="5" t="str">
        <f>'[1]TCE - ANEXO IV - Preencher'!L178</f>
        <v>52221201437707000122550550003153981462430968</v>
      </c>
      <c r="K169" s="5" t="str">
        <f>IF(F169="B",LEFT('[1]TCE - ANEXO IV - Preencher'!M178,2),IF(F169="S",LEFT('[1]TCE - ANEXO IV - Preencher'!M178,7),IF('[1]TCE - ANEXO IV - Preencher'!H178="","")))</f>
        <v>52</v>
      </c>
      <c r="L169" s="7">
        <f>'[1]TCE - ANEXO IV - Preencher'!N178</f>
        <v>1050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1437707000122</v>
      </c>
      <c r="E170" s="5" t="str">
        <f>'[1]TCE - ANEXO IV - Preencher'!G179</f>
        <v>SCITECH MEDICAL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315394</v>
      </c>
      <c r="I170" s="6">
        <f>IF('[1]TCE - ANEXO IV - Preencher'!K179="","",'[1]TCE - ANEXO IV - Preencher'!K179)</f>
        <v>44901</v>
      </c>
      <c r="J170" s="5" t="str">
        <f>'[1]TCE - ANEXO IV - Preencher'!L179</f>
        <v>52221201437707000122550550003153941580945764</v>
      </c>
      <c r="K170" s="5" t="str">
        <f>IF(F170="B",LEFT('[1]TCE - ANEXO IV - Preencher'!M179,2),IF(F170="S",LEFT('[1]TCE - ANEXO IV - Preencher'!M179,7),IF('[1]TCE - ANEXO IV - Preencher'!H179="","")))</f>
        <v>52</v>
      </c>
      <c r="L170" s="7">
        <f>'[1]TCE - ANEXO IV - Preencher'!N179</f>
        <v>1050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1437707000122</v>
      </c>
      <c r="E171" s="5" t="str">
        <f>'[1]TCE - ANEXO IV - Preencher'!G180</f>
        <v>SCITECH MEDICAL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315403</v>
      </c>
      <c r="I171" s="6">
        <f>IF('[1]TCE - ANEXO IV - Preencher'!K180="","",'[1]TCE - ANEXO IV - Preencher'!K180)</f>
        <v>44901</v>
      </c>
      <c r="J171" s="5" t="str">
        <f>'[1]TCE - ANEXO IV - Preencher'!L180</f>
        <v>52221201437707000122550550003154031193215488</v>
      </c>
      <c r="K171" s="5" t="str">
        <f>IF(F171="B",LEFT('[1]TCE - ANEXO IV - Preencher'!M180,2),IF(F171="S",LEFT('[1]TCE - ANEXO IV - Preencher'!M180,7),IF('[1]TCE - ANEXO IV - Preencher'!H180="","")))</f>
        <v>52</v>
      </c>
      <c r="L171" s="7">
        <f>'[1]TCE - ANEXO IV - Preencher'!N180</f>
        <v>1050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1437707000122</v>
      </c>
      <c r="E172" s="5" t="str">
        <f>'[1]TCE - ANEXO IV - Preencher'!G181</f>
        <v>SCITECH MEDICAL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315386</v>
      </c>
      <c r="I172" s="6">
        <f>IF('[1]TCE - ANEXO IV - Preencher'!K181="","",'[1]TCE - ANEXO IV - Preencher'!K181)</f>
        <v>44901</v>
      </c>
      <c r="J172" s="5" t="str">
        <f>'[1]TCE - ANEXO IV - Preencher'!L181</f>
        <v>52221201437707000122550550003153861546961734</v>
      </c>
      <c r="K172" s="5" t="str">
        <f>IF(F172="B",LEFT('[1]TCE - ANEXO IV - Preencher'!M181,2),IF(F172="S",LEFT('[1]TCE - ANEXO IV - Preencher'!M181,7),IF('[1]TCE - ANEXO IV - Preencher'!H181="","")))</f>
        <v>52</v>
      </c>
      <c r="L172" s="7">
        <f>'[1]TCE - ANEXO IV - Preencher'!N181</f>
        <v>1050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1437707000122</v>
      </c>
      <c r="E173" s="5" t="str">
        <f>'[1]TCE - ANEXO IV - Preencher'!G182</f>
        <v>SCITECH MEDICAL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315392</v>
      </c>
      <c r="I173" s="6">
        <f>IF('[1]TCE - ANEXO IV - Preencher'!K182="","",'[1]TCE - ANEXO IV - Preencher'!K182)</f>
        <v>44901</v>
      </c>
      <c r="J173" s="5" t="str">
        <f>'[1]TCE - ANEXO IV - Preencher'!L182</f>
        <v>52221201437707000122550550003153921129925644</v>
      </c>
      <c r="K173" s="5" t="str">
        <f>IF(F173="B",LEFT('[1]TCE - ANEXO IV - Preencher'!M182,2),IF(F173="S",LEFT('[1]TCE - ANEXO IV - Preencher'!M182,7),IF('[1]TCE - ANEXO IV - Preencher'!H182="","")))</f>
        <v>52</v>
      </c>
      <c r="L173" s="7">
        <f>'[1]TCE - ANEXO IV - Preencher'!N182</f>
        <v>1050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1437707000122</v>
      </c>
      <c r="E174" s="5" t="str">
        <f>'[1]TCE - ANEXO IV - Preencher'!G183</f>
        <v>SCITECH MEDICAL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315384</v>
      </c>
      <c r="I174" s="6">
        <f>IF('[1]TCE - ANEXO IV - Preencher'!K183="","",'[1]TCE - ANEXO IV - Preencher'!K183)</f>
        <v>44901</v>
      </c>
      <c r="J174" s="5" t="str">
        <f>'[1]TCE - ANEXO IV - Preencher'!L183</f>
        <v>52221201437707000122550550003153841518488669</v>
      </c>
      <c r="K174" s="5" t="str">
        <f>IF(F174="B",LEFT('[1]TCE - ANEXO IV - Preencher'!M183,2),IF(F174="S",LEFT('[1]TCE - ANEXO IV - Preencher'!M183,7),IF('[1]TCE - ANEXO IV - Preencher'!H183="","")))</f>
        <v>52</v>
      </c>
      <c r="L174" s="7">
        <f>'[1]TCE - ANEXO IV - Preencher'!N183</f>
        <v>1050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1437707000122</v>
      </c>
      <c r="E175" s="5" t="str">
        <f>'[1]TCE - ANEXO IV - Preencher'!G184</f>
        <v>SCITECH MEDICAL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315382</v>
      </c>
      <c r="I175" s="6">
        <f>IF('[1]TCE - ANEXO IV - Preencher'!K184="","",'[1]TCE - ANEXO IV - Preencher'!K184)</f>
        <v>44901</v>
      </c>
      <c r="J175" s="5" t="str">
        <f>'[1]TCE - ANEXO IV - Preencher'!L184</f>
        <v>52221201437707000122550550003153821908998098</v>
      </c>
      <c r="K175" s="5" t="str">
        <f>IF(F175="B",LEFT('[1]TCE - ANEXO IV - Preencher'!M184,2),IF(F175="S",LEFT('[1]TCE - ANEXO IV - Preencher'!M184,7),IF('[1]TCE - ANEXO IV - Preencher'!H184="","")))</f>
        <v>52</v>
      </c>
      <c r="L175" s="7">
        <f>'[1]TCE - ANEXO IV - Preencher'!N184</f>
        <v>2100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1513946000114</v>
      </c>
      <c r="E176" s="5" t="str">
        <f>'[1]TCE - ANEXO IV - Preencher'!G185</f>
        <v>BOSTON SCIENTIFIC DO BRASIL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2705595</v>
      </c>
      <c r="I176" s="6">
        <f>IF('[1]TCE - ANEXO IV - Preencher'!K185="","",'[1]TCE - ANEXO IV - Preencher'!K185)</f>
        <v>44897</v>
      </c>
      <c r="J176" s="5" t="str">
        <f>'[1]TCE - ANEXO IV - Preencher'!L185</f>
        <v>35221201513946000114550030027055951027329382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1100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1513946000114</v>
      </c>
      <c r="E177" s="5" t="str">
        <f>'[1]TCE - ANEXO IV - Preencher'!G186</f>
        <v>BOSTON SCIENTIFIC DO BRASIL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2706260</v>
      </c>
      <c r="I177" s="6">
        <f>IF('[1]TCE - ANEXO IV - Preencher'!K186="","",'[1]TCE - ANEXO IV - Preencher'!K186)</f>
        <v>44900</v>
      </c>
      <c r="J177" s="5" t="str">
        <f>'[1]TCE - ANEXO IV - Preencher'!L186</f>
        <v>35221201513946000114550030027062601027336233</v>
      </c>
      <c r="K177" s="5" t="str">
        <f>IF(F177="B",LEFT('[1]TCE - ANEXO IV - Preencher'!M186,2),IF(F177="S",LEFT('[1]TCE - ANEXO IV - Preencher'!M186,7),IF('[1]TCE - ANEXO IV - Preencher'!H186="","")))</f>
        <v>35</v>
      </c>
      <c r="L177" s="7">
        <f>'[1]TCE - ANEXO IV - Preencher'!N186</f>
        <v>1637.64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1513946000114</v>
      </c>
      <c r="E178" s="5" t="str">
        <f>'[1]TCE - ANEXO IV - Preencher'!G187</f>
        <v>BOSTON SCIENTIFIC DO BRASIL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2706210</v>
      </c>
      <c r="I178" s="6">
        <f>IF('[1]TCE - ANEXO IV - Preencher'!K187="","",'[1]TCE - ANEXO IV - Preencher'!K187)</f>
        <v>44900</v>
      </c>
      <c r="J178" s="5" t="str">
        <f>'[1]TCE - ANEXO IV - Preencher'!L187</f>
        <v>35221201513946000114550030027062101027335731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806.46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1513946000114</v>
      </c>
      <c r="E179" s="5" t="str">
        <f>'[1]TCE - ANEXO IV - Preencher'!G188</f>
        <v>BOSTON SCIENTIFIC DO BRASIL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2705593</v>
      </c>
      <c r="I179" s="6">
        <f>IF('[1]TCE - ANEXO IV - Preencher'!K188="","",'[1]TCE - ANEXO IV - Preencher'!K188)</f>
        <v>44897</v>
      </c>
      <c r="J179" s="5" t="str">
        <f>'[1]TCE - ANEXO IV - Preencher'!L188</f>
        <v>35221201513946000114550030027055931027321361</v>
      </c>
      <c r="K179" s="5" t="str">
        <f>IF(F179="B",LEFT('[1]TCE - ANEXO IV - Preencher'!M188,2),IF(F179="S",LEFT('[1]TCE - ANEXO IV - Preencher'!M188,7),IF('[1]TCE - ANEXO IV - Preencher'!H188="","")))</f>
        <v>35</v>
      </c>
      <c r="L179" s="7">
        <f>'[1]TCE - ANEXO IV - Preencher'!N188</f>
        <v>1368.82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1513946000114</v>
      </c>
      <c r="E180" s="5" t="str">
        <f>'[1]TCE - ANEXO IV - Preencher'!G189</f>
        <v>BOSTON SCIENTIFIC DO BRASIL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2706605</v>
      </c>
      <c r="I180" s="6">
        <f>IF('[1]TCE - ANEXO IV - Preencher'!K189="","",'[1]TCE - ANEXO IV - Preencher'!K189)</f>
        <v>44901</v>
      </c>
      <c r="J180" s="5" t="str">
        <f>'[1]TCE - ANEXO IV - Preencher'!L189</f>
        <v>35221201513946000114550030027066051027339933</v>
      </c>
      <c r="K180" s="5" t="str">
        <f>IF(F180="B",LEFT('[1]TCE - ANEXO IV - Preencher'!M189,2),IF(F180="S",LEFT('[1]TCE - ANEXO IV - Preencher'!M189,7),IF('[1]TCE - ANEXO IV - Preencher'!H189="","")))</f>
        <v>35</v>
      </c>
      <c r="L180" s="7">
        <f>'[1]TCE - ANEXO IV - Preencher'!N189</f>
        <v>268.82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1513946000114</v>
      </c>
      <c r="E181" s="5" t="str">
        <f>'[1]TCE - ANEXO IV - Preencher'!G190</f>
        <v>BOSTON SCIENTIFIC DO BRASIL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2706910</v>
      </c>
      <c r="I181" s="6">
        <f>IF('[1]TCE - ANEXO IV - Preencher'!K190="","",'[1]TCE - ANEXO IV - Preencher'!K190)</f>
        <v>44901</v>
      </c>
      <c r="J181" s="5" t="str">
        <f>'[1]TCE - ANEXO IV - Preencher'!L190</f>
        <v>35221201513946000114550030027069101027343066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1100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1513946000114</v>
      </c>
      <c r="E182" s="5" t="str">
        <f>'[1]TCE - ANEXO IV - Preencher'!G191</f>
        <v>BOSTON SCIENTIFIC DO BRASIL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2705594</v>
      </c>
      <c r="I182" s="6">
        <f>IF('[1]TCE - ANEXO IV - Preencher'!K191="","",'[1]TCE - ANEXO IV - Preencher'!K191)</f>
        <v>44897</v>
      </c>
      <c r="J182" s="5" t="str">
        <f>'[1]TCE - ANEXO IV - Preencher'!L191</f>
        <v>35221201513946000114550030027055941027329377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1100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1437707000122</v>
      </c>
      <c r="E183" s="5" t="str">
        <f>'[1]TCE - ANEXO IV - Preencher'!G192</f>
        <v>CM HOSPITALAR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1053064</v>
      </c>
      <c r="I183" s="6">
        <f>IF('[1]TCE - ANEXO IV - Preencher'!K192="","",'[1]TCE - ANEXO IV - Preencher'!K192)</f>
        <v>44896</v>
      </c>
      <c r="J183" s="5" t="str">
        <f>'[1]TCE - ANEXO IV - Preencher'!L192</f>
        <v>35221212420164000157550010010530641824094346</v>
      </c>
      <c r="K183" s="5" t="str">
        <f>IF(F183="B",LEFT('[1]TCE - ANEXO IV - Preencher'!M192,2),IF(F183="S",LEFT('[1]TCE - ANEXO IV - Preencher'!M192,7),IF('[1]TCE - ANEXO IV - Preencher'!H192="","")))</f>
        <v>35</v>
      </c>
      <c r="L183" s="7">
        <f>'[1]TCE - ANEXO IV - Preencher'!N192</f>
        <v>4888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67729178000653</v>
      </c>
      <c r="E184" s="5" t="str">
        <f>'[1]TCE - ANEXO IV - Preencher'!G193</f>
        <v>COMERCIAL CIRURGICA RIOCLARENSE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0039395</v>
      </c>
      <c r="I184" s="6">
        <f>IF('[1]TCE - ANEXO IV - Preencher'!K193="","",'[1]TCE - ANEXO IV - Preencher'!K193)</f>
        <v>44901</v>
      </c>
      <c r="J184" s="5" t="str">
        <f>'[1]TCE - ANEXO IV - Preencher'!L193</f>
        <v>26221267729178000653550010000393951024299157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1130.76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35753111000153</v>
      </c>
      <c r="E185" s="5" t="str">
        <f>'[1]TCE - ANEXO IV - Preencher'!G194</f>
        <v>NORD PRODUTOS EM SAUDE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11580</v>
      </c>
      <c r="I185" s="6">
        <f>IF('[1]TCE - ANEXO IV - Preencher'!K194="","",'[1]TCE - ANEXO IV - Preencher'!K194)</f>
        <v>44901</v>
      </c>
      <c r="J185" s="5" t="str">
        <f>'[1]TCE - ANEXO IV - Preencher'!L194</f>
        <v>26221235753111000153550010000115801000132672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1620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37238930000198</v>
      </c>
      <c r="E186" s="5" t="str">
        <f>'[1]TCE - ANEXO IV - Preencher'!G195</f>
        <v>TIAGO GALINDO DE BARROS 06409257406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000.000.333</v>
      </c>
      <c r="I186" s="6">
        <f>IF('[1]TCE - ANEXO IV - Preencher'!K195="","",'[1]TCE - ANEXO IV - Preencher'!K195)</f>
        <v>44901</v>
      </c>
      <c r="J186" s="5" t="str">
        <f>'[1]TCE - ANEXO IV - Preencher'!L195</f>
        <v>26221237238930000198550010000003331000094120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2694.5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3679808000135</v>
      </c>
      <c r="E187" s="5" t="str">
        <f>'[1]TCE - ANEXO IV - Preencher'!G196</f>
        <v>BIO INFINITY COMER HOSP E LOCACAO EIRELI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5441</v>
      </c>
      <c r="I187" s="6">
        <f>IF('[1]TCE - ANEXO IV - Preencher'!K196="","",'[1]TCE - ANEXO IV - Preencher'!K196)</f>
        <v>44918</v>
      </c>
      <c r="J187" s="5" t="str">
        <f>'[1]TCE - ANEXO IV - Preencher'!L196</f>
        <v>35221103679808000135550010000054411217211541</v>
      </c>
      <c r="K187" s="5" t="str">
        <f>IF(F187="B",LEFT('[1]TCE - ANEXO IV - Preencher'!M196,2),IF(F187="S",LEFT('[1]TCE - ANEXO IV - Preencher'!M196,7),IF('[1]TCE - ANEXO IV - Preencher'!H196="","")))</f>
        <v>35</v>
      </c>
      <c r="L187" s="7">
        <f>'[1]TCE - ANEXO IV - Preencher'!N196</f>
        <v>1050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14722938000120</v>
      </c>
      <c r="E188" s="5" t="str">
        <f>'[1]TCE - ANEXO IV - Preencher'!G197</f>
        <v>PROCIFAR DISTRIB DE MATERIAL HOSP SA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2893634</v>
      </c>
      <c r="I188" s="6">
        <f>IF('[1]TCE - ANEXO IV - Preencher'!K197="","",'[1]TCE - ANEXO IV - Preencher'!K197)</f>
        <v>44895</v>
      </c>
      <c r="J188" s="5" t="str">
        <f>'[1]TCE - ANEXO IV - Preencher'!L197</f>
        <v>29221114722938000120550010028936341624341677</v>
      </c>
      <c r="K188" s="5" t="str">
        <f>IF(F188="B",LEFT('[1]TCE - ANEXO IV - Preencher'!M197,2),IF(F188="S",LEFT('[1]TCE - ANEXO IV - Preencher'!M197,7),IF('[1]TCE - ANEXO IV - Preencher'!H197="","")))</f>
        <v>29</v>
      </c>
      <c r="L188" s="7">
        <f>'[1]TCE - ANEXO IV - Preencher'!N197</f>
        <v>400.56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41601210000112</v>
      </c>
      <c r="E189" s="5" t="str">
        <f>'[1]TCE - ANEXO IV - Preencher'!G198</f>
        <v>LUCAS JOSEPH BRAGA DE GREEF EIRELI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393</v>
      </c>
      <c r="I189" s="6">
        <f>IF('[1]TCE - ANEXO IV - Preencher'!K198="","",'[1]TCE - ANEXO IV - Preencher'!K198)</f>
        <v>44896</v>
      </c>
      <c r="J189" s="5" t="str">
        <f>'[1]TCE - ANEXO IV - Preencher'!L198</f>
        <v>26221241601210000112550010000003931046403276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552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11234649000193</v>
      </c>
      <c r="E190" s="5" t="str">
        <f>'[1]TCE - ANEXO IV - Preencher'!G199</f>
        <v>BIOANGIO COMERCIO DE PROD MEDICOS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000.008.062</v>
      </c>
      <c r="I190" s="6">
        <f>IF('[1]TCE - ANEXO IV - Preencher'!K199="","",'[1]TCE - ANEXO IV - Preencher'!K199)</f>
        <v>44901</v>
      </c>
      <c r="J190" s="5" t="str">
        <f>'[1]TCE - ANEXO IV - Preencher'!L199</f>
        <v>26221211234649000193550010000080621000009997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613.89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11872656000200</v>
      </c>
      <c r="E191" s="5" t="str">
        <f>'[1]TCE - ANEXO IV - Preencher'!G200</f>
        <v>HDL LOGISTICA HOSPITALAR LTDA.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43979</v>
      </c>
      <c r="I191" s="6">
        <f>IF('[1]TCE - ANEXO IV - Preencher'!K200="","",'[1]TCE - ANEXO IV - Preencher'!K200)</f>
        <v>44895</v>
      </c>
      <c r="J191" s="5" t="str">
        <f>'[1]TCE - ANEXO IV - Preencher'!L200</f>
        <v>35221111872656000200550010000439791685220149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1652.2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29182018000133</v>
      </c>
      <c r="E192" s="5" t="str">
        <f>'[1]TCE - ANEXO IV - Preencher'!G201</f>
        <v>MICROPORT SCIENT VASC BRASIL LTDA.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23891</v>
      </c>
      <c r="I192" s="6">
        <f>IF('[1]TCE - ANEXO IV - Preencher'!K201="","",'[1]TCE - ANEXO IV - Preencher'!K201)</f>
        <v>44897</v>
      </c>
      <c r="J192" s="5" t="str">
        <f>'[1]TCE - ANEXO IV - Preencher'!L201</f>
        <v>35221229182018000133550010000238911112550940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1100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29182018000133</v>
      </c>
      <c r="E193" s="5" t="str">
        <f>'[1]TCE - ANEXO IV - Preencher'!G202</f>
        <v>MICROPORT SCIENT VASC BRASIL LTDA.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23792</v>
      </c>
      <c r="I193" s="6">
        <f>IF('[1]TCE - ANEXO IV - Preencher'!K202="","",'[1]TCE - ANEXO IV - Preencher'!K202)</f>
        <v>44895</v>
      </c>
      <c r="J193" s="5" t="str">
        <f>'[1]TCE - ANEXO IV - Preencher'!L202</f>
        <v>35221129182018000133550010000237921797873314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2200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29182018000133</v>
      </c>
      <c r="E194" s="5" t="str">
        <f>'[1]TCE - ANEXO IV - Preencher'!G203</f>
        <v>MICROPORT SCIENT VASC BRASIL LTDA.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23896</v>
      </c>
      <c r="I194" s="6">
        <f>IF('[1]TCE - ANEXO IV - Preencher'!K203="","",'[1]TCE - ANEXO IV - Preencher'!K203)</f>
        <v>44897</v>
      </c>
      <c r="J194" s="5" t="str">
        <f>'[1]TCE - ANEXO IV - Preencher'!L203</f>
        <v>35221229182018000133550010000238961744284967</v>
      </c>
      <c r="K194" s="5" t="str">
        <f>IF(F194="B",LEFT('[1]TCE - ANEXO IV - Preencher'!M203,2),IF(F194="S",LEFT('[1]TCE - ANEXO IV - Preencher'!M203,7),IF('[1]TCE - ANEXO IV - Preencher'!H203="","")))</f>
        <v>35</v>
      </c>
      <c r="L194" s="7">
        <f>'[1]TCE - ANEXO IV - Preencher'!N203</f>
        <v>580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29182018000133</v>
      </c>
      <c r="E195" s="5" t="str">
        <f>'[1]TCE - ANEXO IV - Preencher'!G204</f>
        <v>MICROPORT SCIENT VASC BRASIL LTDA.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23897</v>
      </c>
      <c r="I195" s="6">
        <f>IF('[1]TCE - ANEXO IV - Preencher'!K204="","",'[1]TCE - ANEXO IV - Preencher'!K204)</f>
        <v>44897</v>
      </c>
      <c r="J195" s="5" t="str">
        <f>'[1]TCE - ANEXO IV - Preencher'!L204</f>
        <v>35221229182018000133550010000238971693254494</v>
      </c>
      <c r="K195" s="5" t="str">
        <f>IF(F195="B",LEFT('[1]TCE - ANEXO IV - Preencher'!M204,2),IF(F195="S",LEFT('[1]TCE - ANEXO IV - Preencher'!M204,7),IF('[1]TCE - ANEXO IV - Preencher'!H204="","")))</f>
        <v>35</v>
      </c>
      <c r="L195" s="7">
        <f>'[1]TCE - ANEXO IV - Preencher'!N204</f>
        <v>290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29182018000133</v>
      </c>
      <c r="E196" s="5" t="str">
        <f>'[1]TCE - ANEXO IV - Preencher'!G205</f>
        <v>MICROPORT SCIENT VASC BRASIL LTDA.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23893</v>
      </c>
      <c r="I196" s="6">
        <f>IF('[1]TCE - ANEXO IV - Preencher'!K205="","",'[1]TCE - ANEXO IV - Preencher'!K205)</f>
        <v>44897</v>
      </c>
      <c r="J196" s="5" t="str">
        <f>'[1]TCE - ANEXO IV - Preencher'!L205</f>
        <v>35221229182018000133550010000238931575084379</v>
      </c>
      <c r="K196" s="5" t="str">
        <f>IF(F196="B",LEFT('[1]TCE - ANEXO IV - Preencher'!M205,2),IF(F196="S",LEFT('[1]TCE - ANEXO IV - Preencher'!M205,7),IF('[1]TCE - ANEXO IV - Preencher'!H205="","")))</f>
        <v>35</v>
      </c>
      <c r="L196" s="7">
        <f>'[1]TCE - ANEXO IV - Preencher'!N205</f>
        <v>1100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29182018000133</v>
      </c>
      <c r="E197" s="5" t="str">
        <f>'[1]TCE - ANEXO IV - Preencher'!G206</f>
        <v>MICROPORT SCIENT VASC BRASIL LTDA.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23895</v>
      </c>
      <c r="I197" s="6">
        <f>IF('[1]TCE - ANEXO IV - Preencher'!K206="","",'[1]TCE - ANEXO IV - Preencher'!K206)</f>
        <v>44897</v>
      </c>
      <c r="J197" s="5" t="str">
        <f>'[1]TCE - ANEXO IV - Preencher'!L206</f>
        <v>35221229182018000133550010000238951483771668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1100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29182018000133</v>
      </c>
      <c r="E198" s="5" t="str">
        <f>'[1]TCE - ANEXO IV - Preencher'!G207</f>
        <v>MICROPORT SCIENT VASC BRASIL LTDA.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23890</v>
      </c>
      <c r="I198" s="6">
        <f>IF('[1]TCE - ANEXO IV - Preencher'!K207="","",'[1]TCE - ANEXO IV - Preencher'!K207)</f>
        <v>44897</v>
      </c>
      <c r="J198" s="5" t="str">
        <f>'[1]TCE - ANEXO IV - Preencher'!L207</f>
        <v>35221229182018000133550010000238901135633747</v>
      </c>
      <c r="K198" s="5" t="str">
        <f>IF(F198="B",LEFT('[1]TCE - ANEXO IV - Preencher'!M207,2),IF(F198="S",LEFT('[1]TCE - ANEXO IV - Preencher'!M207,7),IF('[1]TCE - ANEXO IV - Preencher'!H207="","")))</f>
        <v>35</v>
      </c>
      <c r="L198" s="7">
        <f>'[1]TCE - ANEXO IV - Preencher'!N207</f>
        <v>1100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29182018000133</v>
      </c>
      <c r="E199" s="5" t="str">
        <f>'[1]TCE - ANEXO IV - Preencher'!G208</f>
        <v>MICROPORT SCIENT VASC BRASIL LTDA.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23889</v>
      </c>
      <c r="I199" s="6">
        <f>IF('[1]TCE - ANEXO IV - Preencher'!K208="","",'[1]TCE - ANEXO IV - Preencher'!K208)</f>
        <v>44897</v>
      </c>
      <c r="J199" s="5" t="str">
        <f>'[1]TCE - ANEXO IV - Preencher'!L208</f>
        <v>35221229182018000133550010000238891333367023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1100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61418042000131</v>
      </c>
      <c r="E200" s="5" t="str">
        <f>'[1]TCE - ANEXO IV - Preencher'!G209</f>
        <v>CIRURGICA FERNANDES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1534866</v>
      </c>
      <c r="I200" s="6">
        <f>IF('[1]TCE - ANEXO IV - Preencher'!K209="","",'[1]TCE - ANEXO IV - Preencher'!K209)</f>
        <v>44895</v>
      </c>
      <c r="J200" s="5" t="str">
        <f>'[1]TCE - ANEXO IV - Preencher'!L209</f>
        <v>35221161418042000131550040015348661655828508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13770.56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44734671000151</v>
      </c>
      <c r="E201" s="5" t="str">
        <f>'[1]TCE - ANEXO IV - Preencher'!G210</f>
        <v>CRISTALIA PROD QUIM FARMACEUTICOS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3468647</v>
      </c>
      <c r="I201" s="6">
        <f>IF('[1]TCE - ANEXO IV - Preencher'!K210="","",'[1]TCE - ANEXO IV - Preencher'!K210)</f>
        <v>44895</v>
      </c>
      <c r="J201" s="5" t="str">
        <f>'[1]TCE - ANEXO IV - Preencher'!L210</f>
        <v>35221144734671000151550100034686471349395350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2940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31673254000285</v>
      </c>
      <c r="E202" s="5" t="str">
        <f>'[1]TCE - ANEXO IV - Preencher'!G211</f>
        <v>LABORATORIOS B BRAUN S/A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177225</v>
      </c>
      <c r="I202" s="6">
        <f>IF('[1]TCE - ANEXO IV - Preencher'!K211="","",'[1]TCE - ANEXO IV - Preencher'!K211)</f>
        <v>44895</v>
      </c>
      <c r="J202" s="5" t="str">
        <f>'[1]TCE - ANEXO IV - Preencher'!L211</f>
        <v>26221131673254000285550000001772251574849978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1805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58426628000133</v>
      </c>
      <c r="E203" s="5" t="str">
        <f>'[1]TCE - ANEXO IV - Preencher'!G212</f>
        <v>SAMTRONIC INDUSTRIA E COMERCIO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317722</v>
      </c>
      <c r="I203" s="6">
        <f>IF('[1]TCE - ANEXO IV - Preencher'!K212="","",'[1]TCE - ANEXO IV - Preencher'!K212)</f>
        <v>44897</v>
      </c>
      <c r="J203" s="5" t="str">
        <f>'[1]TCE - ANEXO IV - Preencher'!L212</f>
        <v>35221258426628000133550010003177221681389213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35200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37014740000197</v>
      </c>
      <c r="E204" s="5" t="str">
        <f>'[1]TCE - ANEXO IV - Preencher'!G213</f>
        <v>MAPLE HOSPITALAR COMER E SERV SP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1211</v>
      </c>
      <c r="I204" s="6">
        <f>IF('[1]TCE - ANEXO IV - Preencher'!K213="","",'[1]TCE - ANEXO IV - Preencher'!K213)</f>
        <v>44900</v>
      </c>
      <c r="J204" s="5" t="str">
        <f>'[1]TCE - ANEXO IV - Preencher'!L213</f>
        <v>35221237014740000197550010000012111766211428</v>
      </c>
      <c r="K204" s="5" t="str">
        <f>IF(F204="B",LEFT('[1]TCE - ANEXO IV - Preencher'!M213,2),IF(F204="S",LEFT('[1]TCE - ANEXO IV - Preencher'!M213,7),IF('[1]TCE - ANEXO IV - Preencher'!H213="","")))</f>
        <v>35</v>
      </c>
      <c r="L204" s="7">
        <f>'[1]TCE - ANEXO IV - Preencher'!N213</f>
        <v>2400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4237235000152</v>
      </c>
      <c r="E205" s="5" t="str">
        <f>'[1]TCE - ANEXO IV - Preencher'!G214</f>
        <v>ENDOCENTER COMERCIAL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104013</v>
      </c>
      <c r="I205" s="6">
        <f>IF('[1]TCE - ANEXO IV - Preencher'!K214="","",'[1]TCE - ANEXO IV - Preencher'!K214)</f>
        <v>44904</v>
      </c>
      <c r="J205" s="5" t="str">
        <f>'[1]TCE - ANEXO IV - Preencher'!L214</f>
        <v>26221204237235000152550010001040131106035000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1948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4237235000152</v>
      </c>
      <c r="E206" s="5" t="str">
        <f>'[1]TCE - ANEXO IV - Preencher'!G215</f>
        <v>ENDOCENTER COMERCIAL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104011</v>
      </c>
      <c r="I206" s="6">
        <f>IF('[1]TCE - ANEXO IV - Preencher'!K215="","",'[1]TCE - ANEXO IV - Preencher'!K215)</f>
        <v>44904</v>
      </c>
      <c r="J206" s="5" t="str">
        <f>'[1]TCE - ANEXO IV - Preencher'!L215</f>
        <v>26221204237235000152550010001040111106033002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3348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8014554000150</v>
      </c>
      <c r="E207" s="5" t="str">
        <f>'[1]TCE - ANEXO IV - Preencher'!G216</f>
        <v>MJB COMERCIO DE MAT MEDICO HOSP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13091</v>
      </c>
      <c r="I207" s="6">
        <f>IF('[1]TCE - ANEXO IV - Preencher'!K216="","",'[1]TCE - ANEXO IV - Preencher'!K216)</f>
        <v>44901</v>
      </c>
      <c r="J207" s="5" t="str">
        <f>'[1]TCE - ANEXO IV - Preencher'!L216</f>
        <v>26221208014554000150550010000130911200129264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2580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8014554000150</v>
      </c>
      <c r="E208" s="5" t="str">
        <f>'[1]TCE - ANEXO IV - Preencher'!G217</f>
        <v>MJB COMERCIO DE MAT MEDICO HOSP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13090</v>
      </c>
      <c r="I208" s="6">
        <f>IF('[1]TCE - ANEXO IV - Preencher'!K217="","",'[1]TCE - ANEXO IV - Preencher'!K217)</f>
        <v>44901</v>
      </c>
      <c r="J208" s="5" t="str">
        <f>'[1]TCE - ANEXO IV - Preencher'!L217</f>
        <v>26221208014554000150550010000130901200129267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4980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8014554000150</v>
      </c>
      <c r="E209" s="5" t="str">
        <f>'[1]TCE - ANEXO IV - Preencher'!G218</f>
        <v>MJB COMERCIO DE MAT MEDICO HOSP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13089</v>
      </c>
      <c r="I209" s="6">
        <f>IF('[1]TCE - ANEXO IV - Preencher'!K218="","",'[1]TCE - ANEXO IV - Preencher'!K218)</f>
        <v>44901</v>
      </c>
      <c r="J209" s="5" t="str">
        <f>'[1]TCE - ANEXO IV - Preencher'!L218</f>
        <v>26221208014554000150550010000130891200128294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4980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Preencher'!K220="","",'[1]TCE - ANEXO IV - Preencher'!K220)</f>
        <v/>
      </c>
      <c r="J210" s="5">
        <f>'[1]TCE - ANEXO IV - Preencher'!L220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e">
        <f>IF('[1]TCE - ANEXO IV - Preencher'!#REF!="","",'[1]TCE - ANEXO IV - Preencher'!#REF!)</f>
        <v>#REF!</v>
      </c>
      <c r="J211" s="5" t="e">
        <f>'[1]TCE - ANEXO IV - Preencher'!#REF!</f>
        <v>#REF!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>
        <f>IFERROR(VLOOKUP(B212,'[1]DADOS (OCULTAR)'!$Q$3:$S$103,3,0),"")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8014554000150</v>
      </c>
      <c r="E212" s="5" t="str">
        <f>'[1]TCE - ANEXO IV - Preencher'!G221</f>
        <v>MJB COMERCIO DE MAT MEDICO HOSP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13088</v>
      </c>
      <c r="I212" s="6">
        <f>IF('[1]TCE - ANEXO IV - Preencher'!K221="","",'[1]TCE - ANEXO IV - Preencher'!K221)</f>
        <v>44901</v>
      </c>
      <c r="J212" s="5" t="str">
        <f>'[1]TCE - ANEXO IV - Preencher'!L221</f>
        <v>26221208014554000150550010000130881200128297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3430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8014554000150</v>
      </c>
      <c r="E213" s="5" t="str">
        <f>'[1]TCE - ANEXO IV - Preencher'!G222</f>
        <v>MJB COMERCIO DE MAT MEDICO HOSP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13087</v>
      </c>
      <c r="I213" s="6">
        <f>IF('[1]TCE - ANEXO IV - Preencher'!K222="","",'[1]TCE - ANEXO IV - Preencher'!K222)</f>
        <v>44901</v>
      </c>
      <c r="J213" s="5" t="str">
        <f>'[1]TCE - ANEXO IV - Preencher'!L222</f>
        <v>26221208014554000150550010000130871200128290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5230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8014554000150</v>
      </c>
      <c r="E214" s="5" t="str">
        <f>'[1]TCE - ANEXO IV - Preencher'!G223</f>
        <v>MJB COMERCIO DE MAT MEDICO HOSP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13086</v>
      </c>
      <c r="I214" s="6">
        <f>IF('[1]TCE - ANEXO IV - Preencher'!K223="","",'[1]TCE - ANEXO IV - Preencher'!K223)</f>
        <v>44901</v>
      </c>
      <c r="J214" s="5" t="str">
        <f>'[1]TCE - ANEXO IV - Preencher'!L223</f>
        <v>26221208014554000150550010000130861200128292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4630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7160019000144</v>
      </c>
      <c r="E215" s="5" t="str">
        <f>'[1]TCE - ANEXO IV - Preencher'!G224</f>
        <v>VITALE COMERCIO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101254</v>
      </c>
      <c r="I215" s="6">
        <f>IF('[1]TCE - ANEXO IV - Preencher'!K224="","",'[1]TCE - ANEXO IV - Preencher'!K224)</f>
        <v>44902</v>
      </c>
      <c r="J215" s="5" t="str">
        <f>'[1]TCE - ANEXO IV - Preencher'!L224</f>
        <v>26221207160019000144550010001012541277680843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3750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7160019000144</v>
      </c>
      <c r="E216" s="5" t="str">
        <f>'[1]TCE - ANEXO IV - Preencher'!G225</f>
        <v>VITALE COMERCIO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101357</v>
      </c>
      <c r="I216" s="6">
        <f>IF('[1]TCE - ANEXO IV - Preencher'!K225="","",'[1]TCE - ANEXO IV - Preencher'!K225)</f>
        <v>44903</v>
      </c>
      <c r="J216" s="5" t="str">
        <f>'[1]TCE - ANEXO IV - Preencher'!L225</f>
        <v>26221207160019000144550010001013571584875843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310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9342946000100</v>
      </c>
      <c r="E217" s="5" t="str">
        <f>'[1]TCE - ANEXO IV - Preencher'!G226</f>
        <v>PRIME MEDICAL COMERCIO DE MATERIAL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161001</v>
      </c>
      <c r="I217" s="6">
        <f>IF('[1]TCE - ANEXO IV - Preencher'!K226="","",'[1]TCE - ANEXO IV - Preencher'!K226)</f>
        <v>44902</v>
      </c>
      <c r="J217" s="5" t="str">
        <f>'[1]TCE - ANEXO IV - Preencher'!L226</f>
        <v>29221209342946000100550020001610011293031905</v>
      </c>
      <c r="K217" s="5" t="str">
        <f>IF(F217="B",LEFT('[1]TCE - ANEXO IV - Preencher'!M226,2),IF(F217="S",LEFT('[1]TCE - ANEXO IV - Preencher'!M226,7),IF('[1]TCE - ANEXO IV - Preencher'!H226="","")))</f>
        <v>29</v>
      </c>
      <c r="L217" s="7">
        <f>'[1]TCE - ANEXO IV - Preencher'!N226</f>
        <v>1440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9342946000100</v>
      </c>
      <c r="E218" s="5" t="str">
        <f>'[1]TCE - ANEXO IV - Preencher'!G227</f>
        <v>PRIME MEDICAL COMERCIO DE MATERIAL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161001</v>
      </c>
      <c r="I218" s="6">
        <f>IF('[1]TCE - ANEXO IV - Preencher'!K227="","",'[1]TCE - ANEXO IV - Preencher'!K227)</f>
        <v>44902</v>
      </c>
      <c r="J218" s="5" t="str">
        <f>'[1]TCE - ANEXO IV - Preencher'!L227</f>
        <v>29221209342946000100550020001610011293031905</v>
      </c>
      <c r="K218" s="5" t="str">
        <f>IF(F218="B",LEFT('[1]TCE - ANEXO IV - Preencher'!M227,2),IF(F218="S",LEFT('[1]TCE - ANEXO IV - Preencher'!M227,7),IF('[1]TCE - ANEXO IV - Preencher'!H227="","")))</f>
        <v>29</v>
      </c>
      <c r="L218" s="7">
        <f>'[1]TCE - ANEXO IV - Preencher'!N227</f>
        <v>480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1513946000114</v>
      </c>
      <c r="E219" s="5" t="str">
        <f>'[1]TCE - ANEXO IV - Preencher'!G228</f>
        <v>BOSTON SCIENTIFIC DO BRASIL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2708465</v>
      </c>
      <c r="I219" s="6">
        <f>IF('[1]TCE - ANEXO IV - Preencher'!K228="","",'[1]TCE - ANEXO IV - Preencher'!K228)</f>
        <v>44903</v>
      </c>
      <c r="J219" s="5" t="str">
        <f>'[1]TCE - ANEXO IV - Preencher'!L228</f>
        <v>26221201513946000114550030023184651027360025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1368.82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1513946000114</v>
      </c>
      <c r="E220" s="5" t="str">
        <f>'[1]TCE - ANEXO IV - Preencher'!G229</f>
        <v>BOSTON SCIENTIFIC DO BRASIL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2707400</v>
      </c>
      <c r="I220" s="6">
        <f>IF('[1]TCE - ANEXO IV - Preencher'!K229="","",'[1]TCE - ANEXO IV - Preencher'!K229)</f>
        <v>44902</v>
      </c>
      <c r="J220" s="5" t="str">
        <f>'[1]TCE - ANEXO IV - Preencher'!L229</f>
        <v>35221201513946000114550030027074001027348247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1368.82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1513946000114</v>
      </c>
      <c r="E221" s="5" t="str">
        <f>'[1]TCE - ANEXO IV - Preencher'!G230</f>
        <v>BOSTON SCIENTIFIC DO BRASIL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2707402</v>
      </c>
      <c r="I221" s="6">
        <f>IF('[1]TCE - ANEXO IV - Preencher'!K230="","",'[1]TCE - ANEXO IV - Preencher'!K230)</f>
        <v>44902</v>
      </c>
      <c r="J221" s="5" t="str">
        <f>'[1]TCE - ANEXO IV - Preencher'!L230</f>
        <v>35221201513940001145500300270740221027348268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1100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1513946000114</v>
      </c>
      <c r="E222" s="5" t="str">
        <f>'[1]TCE - ANEXO IV - Preencher'!G231</f>
        <v>BOSTON SCIENTIFIC DO BRASIL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2707401</v>
      </c>
      <c r="I222" s="6">
        <f>IF('[1]TCE - ANEXO IV - Preencher'!K231="","",'[1]TCE - ANEXO IV - Preencher'!K231)</f>
        <v>44902</v>
      </c>
      <c r="J222" s="5" t="str">
        <f>'[1]TCE - ANEXO IV - Preencher'!L231</f>
        <v>35221201513946000114550030027071011027348252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1368.82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1513946000114</v>
      </c>
      <c r="E223" s="5" t="str">
        <f>'[1]TCE - ANEXO IV - Preencher'!G232</f>
        <v>BOSTON SCIENTIFIC DO BRASIL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2707437</v>
      </c>
      <c r="I223" s="6">
        <f>IF('[1]TCE - ANEXO IV - Preencher'!K232="","",'[1]TCE - ANEXO IV - Preencher'!K232)</f>
        <v>44902</v>
      </c>
      <c r="J223" s="5" t="str">
        <f>'[1]TCE - ANEXO IV - Preencher'!L232</f>
        <v>35221201513946000114550030270743710273348670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268.82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1513946000114</v>
      </c>
      <c r="E224" s="5" t="str">
        <f>'[1]TCE - ANEXO IV - Preencher'!G233</f>
        <v>BOSTON SCIENTIFIC DO BRASIL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2707486</v>
      </c>
      <c r="I224" s="6">
        <f>IF('[1]TCE - ANEXO IV - Preencher'!K233="","",'[1]TCE - ANEXO IV - Preencher'!K233)</f>
        <v>44902</v>
      </c>
      <c r="J224" s="5" t="str">
        <f>'[1]TCE - ANEXO IV - Preencher'!L233</f>
        <v>35221201513946000114550030027074861027349264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1368.82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11234649000193</v>
      </c>
      <c r="E225" s="5" t="str">
        <f>'[1]TCE - ANEXO IV - Preencher'!G234</f>
        <v>BIOANGIO COMERCIO DE PROD MEDICOS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000.008.090</v>
      </c>
      <c r="I225" s="6">
        <f>IF('[1]TCE - ANEXO IV - Preencher'!K234="","",'[1]TCE - ANEXO IV - Preencher'!K234)</f>
        <v>44902</v>
      </c>
      <c r="J225" s="5" t="str">
        <f>'[1]TCE - ANEXO IV - Preencher'!L234</f>
        <v>26221211234649000193550010000080901000009991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1227.78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23209115000196</v>
      </c>
      <c r="E226" s="5" t="str">
        <f>'[1]TCE - ANEXO IV - Preencher'!G235</f>
        <v>DISPROCOR BRA DIST E IMP DE PRO MED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000.003.348</v>
      </c>
      <c r="I226" s="6">
        <f>IF('[1]TCE - ANEXO IV - Preencher'!K235="","",'[1]TCE - ANEXO IV - Preencher'!K235)</f>
        <v>44890</v>
      </c>
      <c r="J226" s="5" t="str">
        <f>'[1]TCE - ANEXO IV - Preencher'!L235</f>
        <v>33221123209115000196550010000033481586753188</v>
      </c>
      <c r="K226" s="5" t="str">
        <f>IF(F226="B",LEFT('[1]TCE - ANEXO IV - Preencher'!M235,2),IF(F226="S",LEFT('[1]TCE - ANEXO IV - Preencher'!M235,7),IF('[1]TCE - ANEXO IV - Preencher'!H235="","")))</f>
        <v>33</v>
      </c>
      <c r="L226" s="7">
        <f>'[1]TCE - ANEXO IV - Preencher'!N235</f>
        <v>26367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29182018000133</v>
      </c>
      <c r="E227" s="5" t="str">
        <f>'[1]TCE - ANEXO IV - Preencher'!G236</f>
        <v>MICROPORT SCIENT VASC BRASIL LTDA.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24002</v>
      </c>
      <c r="I227" s="6">
        <f>IF('[1]TCE - ANEXO IV - Preencher'!K236="","",'[1]TCE - ANEXO IV - Preencher'!K236)</f>
        <v>44902</v>
      </c>
      <c r="J227" s="5" t="str">
        <f>'[1]TCE - ANEXO IV - Preencher'!L236</f>
        <v>35221229182018000133550010000240021984838244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1100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29182018000133</v>
      </c>
      <c r="E228" s="5" t="str">
        <f>'[1]TCE - ANEXO IV - Preencher'!G237</f>
        <v>MICROPORT SCIENT VASC BRASIL LTDA.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24001</v>
      </c>
      <c r="I228" s="6">
        <f>IF('[1]TCE - ANEXO IV - Preencher'!K237="","",'[1]TCE - ANEXO IV - Preencher'!K237)</f>
        <v>44902</v>
      </c>
      <c r="J228" s="5" t="str">
        <f>'[1]TCE - ANEXO IV - Preencher'!L237</f>
        <v>35221229182018000133550010000240011876967074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290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29182018000133</v>
      </c>
      <c r="E229" s="5" t="str">
        <f>'[1]TCE - ANEXO IV - Preencher'!G238</f>
        <v>MICROPORT SCIENT VASC BRASIL LTDA.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24000</v>
      </c>
      <c r="I229" s="6">
        <f>IF('[1]TCE - ANEXO IV - Preencher'!K238="","",'[1]TCE - ANEXO IV - Preencher'!K238)</f>
        <v>44902</v>
      </c>
      <c r="J229" s="5" t="str">
        <f>'[1]TCE - ANEXO IV - Preencher'!L238</f>
        <v>35221229182018000133550010000240001525204020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1100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29182018000133</v>
      </c>
      <c r="E230" s="5" t="str">
        <f>'[1]TCE - ANEXO IV - Preencher'!G239</f>
        <v>MICROPORT SCIENT VASC BRASIL LTDA.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23999</v>
      </c>
      <c r="I230" s="6">
        <f>IF('[1]TCE - ANEXO IV - Preencher'!K239="","",'[1]TCE - ANEXO IV - Preencher'!K239)</f>
        <v>44902</v>
      </c>
      <c r="J230" s="5" t="str">
        <f>'[1]TCE - ANEXO IV - Preencher'!L239</f>
        <v>35221229182018000133550010000239991933072859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2200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29182018000133</v>
      </c>
      <c r="E231" s="5" t="str">
        <f>'[1]TCE - ANEXO IV - Preencher'!G240</f>
        <v>MICROPORT SCIENT VASC BRASIL LTDA.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23998</v>
      </c>
      <c r="I231" s="6">
        <f>IF('[1]TCE - ANEXO IV - Preencher'!K240="","",'[1]TCE - ANEXO IV - Preencher'!K240)</f>
        <v>44902</v>
      </c>
      <c r="J231" s="5" t="str">
        <f>'[1]TCE - ANEXO IV - Preencher'!L240</f>
        <v>35221229182018000133550010000239981039582545</v>
      </c>
      <c r="K231" s="5" t="str">
        <f>IF(F231="B",LEFT('[1]TCE - ANEXO IV - Preencher'!M240,2),IF(F231="S",LEFT('[1]TCE - ANEXO IV - Preencher'!M240,7),IF('[1]TCE - ANEXO IV - Preencher'!H240="","")))</f>
        <v>35</v>
      </c>
      <c r="L231" s="7">
        <f>'[1]TCE - ANEXO IV - Preencher'!N240</f>
        <v>1100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2068375000380</v>
      </c>
      <c r="E232" s="5" t="str">
        <f>'[1]TCE - ANEXO IV - Preencher'!G241</f>
        <v>MEDICICOR COMERCIAL EIRELI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22160</v>
      </c>
      <c r="I232" s="6">
        <f>IF('[1]TCE - ANEXO IV - Preencher'!K241="","",'[1]TCE - ANEXO IV - Preencher'!K241)</f>
        <v>44895</v>
      </c>
      <c r="J232" s="5" t="str">
        <f>'[1]TCE - ANEXO IV - Preencher'!L241</f>
        <v>26221102068375000380550020000221601852738086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8500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5932624000160</v>
      </c>
      <c r="E233" s="5" t="str">
        <f>'[1]TCE - ANEXO IV - Preencher'!G242</f>
        <v>MEGAMED COMERCIO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000.019.399</v>
      </c>
      <c r="I233" s="6">
        <f>IF('[1]TCE - ANEXO IV - Preencher'!K242="","",'[1]TCE - ANEXO IV - Preencher'!K242)</f>
        <v>44902</v>
      </c>
      <c r="J233" s="5" t="str">
        <f>'[1]TCE - ANEXO IV - Preencher'!L242</f>
        <v>26221205932624000160550010000193991659517392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4900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11872656000200</v>
      </c>
      <c r="E234" s="5" t="str">
        <f>'[1]TCE - ANEXO IV - Preencher'!G243</f>
        <v>HDL LOGISTICA HOSPITALAR LTDA.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44167</v>
      </c>
      <c r="I234" s="6">
        <f>IF('[1]TCE - ANEXO IV - Preencher'!K243="","",'[1]TCE - ANEXO IV - Preencher'!K243)</f>
        <v>44900</v>
      </c>
      <c r="J234" s="5" t="str">
        <f>'[1]TCE - ANEXO IV - Preencher'!L243</f>
        <v>35221211872656000200550010000441671267533509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595.20000000000005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29464019000170</v>
      </c>
      <c r="E235" s="5" t="str">
        <f>'[1]TCE - ANEXO IV - Preencher'!G244</f>
        <v>PREMIER EQUIPAMENTOS HOSPITALARES EIRELI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1062</v>
      </c>
      <c r="I235" s="6">
        <f>IF('[1]TCE - ANEXO IV - Preencher'!K244="","",'[1]TCE - ANEXO IV - Preencher'!K244)</f>
        <v>44901</v>
      </c>
      <c r="J235" s="5" t="str">
        <f>'[1]TCE - ANEXO IV - Preencher'!L244</f>
        <v>35221229464019000170550010000010621395158736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557.98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7199135000177</v>
      </c>
      <c r="E236" s="5" t="str">
        <f>'[1]TCE - ANEXO IV - Preencher'!G245</f>
        <v>HOSPSETE 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16198</v>
      </c>
      <c r="I236" s="6">
        <f>IF('[1]TCE - ANEXO IV - Preencher'!K245="","",'[1]TCE - ANEXO IV - Preencher'!K245)</f>
        <v>44907</v>
      </c>
      <c r="J236" s="5" t="str">
        <f>'[1]TCE - ANEXO IV - Preencher'!L245</f>
        <v>26221207199135000177550010000161981000182200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1500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4237235000152</v>
      </c>
      <c r="E237" s="5" t="str">
        <f>'[1]TCE - ANEXO IV - Preencher'!G246</f>
        <v>ENDOCENTER COMERCIAL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104001</v>
      </c>
      <c r="I237" s="6">
        <f>IF('[1]TCE - ANEXO IV - Preencher'!K246="","",'[1]TCE - ANEXO IV - Preencher'!K246)</f>
        <v>44904</v>
      </c>
      <c r="J237" s="5" t="str">
        <f>'[1]TCE - ANEXO IV - Preencher'!L246</f>
        <v>26221204237235000152550010001040011106023000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150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4237235000152</v>
      </c>
      <c r="E238" s="5" t="str">
        <f>'[1]TCE - ANEXO IV - Preencher'!G247</f>
        <v>ENDOCENTER COMERCIAL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104033</v>
      </c>
      <c r="I238" s="6">
        <f>IF('[1]TCE - ANEXO IV - Preencher'!K247="","",'[1]TCE - ANEXO IV - Preencher'!K247)</f>
        <v>44907</v>
      </c>
      <c r="J238" s="5" t="str">
        <f>'[1]TCE - ANEXO IV - Preencher'!L247</f>
        <v>26221204237235000152550010001040331106055003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13650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4237235000152</v>
      </c>
      <c r="E239" s="5" t="str">
        <f>'[1]TCE - ANEXO IV - Preencher'!G248</f>
        <v>ENDOCENTER COMERCIAL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104023</v>
      </c>
      <c r="I239" s="6">
        <f>IF('[1]TCE - ANEXO IV - Preencher'!K248="","",'[1]TCE - ANEXO IV - Preencher'!K248)</f>
        <v>44907</v>
      </c>
      <c r="J239" s="5" t="str">
        <f>'[1]TCE - ANEXO IV - Preencher'!L248</f>
        <v>26221204237235000152550010001040231106045001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6225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8014554000150</v>
      </c>
      <c r="E240" s="5" t="str">
        <f>'[1]TCE - ANEXO IV - Preencher'!G249</f>
        <v>MJB COMERCIO DE MAT MEDICO HOSP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13106</v>
      </c>
      <c r="I240" s="6">
        <f>IF('[1]TCE - ANEXO IV - Preencher'!K249="","",'[1]TCE - ANEXO IV - Preencher'!K249)</f>
        <v>44908</v>
      </c>
      <c r="J240" s="5" t="str">
        <f>'[1]TCE - ANEXO IV - Preencher'!L249</f>
        <v>26221208014554000150550010000131061210120248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2230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8014554000150</v>
      </c>
      <c r="E241" s="5" t="str">
        <f>'[1]TCE - ANEXO IV - Preencher'!G250</f>
        <v>MJB COMERCIO DE MAT MEDICO HOSP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13096</v>
      </c>
      <c r="I241" s="6">
        <f>IF('[1]TCE - ANEXO IV - Preencher'!K250="","",'[1]TCE - ANEXO IV - Preencher'!K250)</f>
        <v>44907</v>
      </c>
      <c r="J241" s="5" t="str">
        <f>'[1]TCE - ANEXO IV - Preencher'!L250</f>
        <v>26221208014554000150550010000130961200129260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3430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8014554000150</v>
      </c>
      <c r="E242" s="5" t="str">
        <f>'[1]TCE - ANEXO IV - Preencher'!G251</f>
        <v>MJB COMERCIO DE MAT MEDICO HOSP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13095</v>
      </c>
      <c r="I242" s="6">
        <f>IF('[1]TCE - ANEXO IV - Preencher'!K251="","",'[1]TCE - ANEXO IV - Preencher'!K251)</f>
        <v>44907</v>
      </c>
      <c r="J242" s="5" t="str">
        <f>'[1]TCE - ANEXO IV - Preencher'!L251</f>
        <v>26221208014554000150550010000130951200129263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1380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7160019000144</v>
      </c>
      <c r="E243" s="5" t="str">
        <f>'[1]TCE - ANEXO IV - Preencher'!G252</f>
        <v>VITALE COMERCIO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101462</v>
      </c>
      <c r="I243" s="6">
        <f>IF('[1]TCE - ANEXO IV - Preencher'!K252="","",'[1]TCE - ANEXO IV - Preencher'!K252)</f>
        <v>44907</v>
      </c>
      <c r="J243" s="5" t="str">
        <f>'[1]TCE - ANEXO IV - Preencher'!L252</f>
        <v>26221207160019000144550010001014621547900231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2500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7160019000144</v>
      </c>
      <c r="E244" s="5" t="str">
        <f>'[1]TCE - ANEXO IV - Preencher'!G253</f>
        <v>VITALE COMERCIO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101537</v>
      </c>
      <c r="I244" s="6">
        <f>IF('[1]TCE - ANEXO IV - Preencher'!K253="","",'[1]TCE - ANEXO IV - Preencher'!K253)</f>
        <v>44908</v>
      </c>
      <c r="J244" s="5" t="str">
        <f>'[1]TCE - ANEXO IV - Preencher'!L253</f>
        <v>26221207160019000144550010001015371289079932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310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7160019000144</v>
      </c>
      <c r="E245" s="5" t="str">
        <f>'[1]TCE - ANEXO IV - Preencher'!G254</f>
        <v>VITALE COMERCIO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101389</v>
      </c>
      <c r="I245" s="6">
        <f>IF('[1]TCE - ANEXO IV - Preencher'!K254="","",'[1]TCE - ANEXO IV - Preencher'!K254)</f>
        <v>44904</v>
      </c>
      <c r="J245" s="5" t="str">
        <f>'[1]TCE - ANEXO IV - Preencher'!L254</f>
        <v>26221207160019000144550010001013891942574307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2810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7160019000144</v>
      </c>
      <c r="E246" s="5" t="str">
        <f>'[1]TCE - ANEXO IV - Preencher'!G255</f>
        <v>VITALE COMERCIO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101387</v>
      </c>
      <c r="I246" s="6">
        <f>IF('[1]TCE - ANEXO IV - Preencher'!K255="","",'[1]TCE - ANEXO IV - Preencher'!K255)</f>
        <v>44904</v>
      </c>
      <c r="J246" s="5" t="str">
        <f>'[1]TCE - ANEXO IV - Preencher'!L255</f>
        <v>26221207160019000144550010001013871076628360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2500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37844479000152</v>
      </c>
      <c r="E247" s="5" t="str">
        <f>'[1]TCE - ANEXO IV - Preencher'!G256</f>
        <v>BIOLINE FIOS CIRURGICOS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149150</v>
      </c>
      <c r="I247" s="6">
        <f>IF('[1]TCE - ANEXO IV - Preencher'!K256="","",'[1]TCE - ANEXO IV - Preencher'!K256)</f>
        <v>44900</v>
      </c>
      <c r="J247" s="5" t="str">
        <f>'[1]TCE - ANEXO IV - Preencher'!L256</f>
        <v>52221237844479000152550020001491501832447633</v>
      </c>
      <c r="K247" s="5" t="str">
        <f>IF(F247="B",LEFT('[1]TCE - ANEXO IV - Preencher'!M256,2),IF(F247="S",LEFT('[1]TCE - ANEXO IV - Preencher'!M256,7),IF('[1]TCE - ANEXO IV - Preencher'!H256="","")))</f>
        <v>52</v>
      </c>
      <c r="L247" s="7">
        <f>'[1]TCE - ANEXO IV - Preencher'!N256</f>
        <v>1391.76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50595271000105</v>
      </c>
      <c r="E248" s="5" t="str">
        <f>'[1]TCE - ANEXO IV - Preencher'!G257</f>
        <v>BIOTRONIK COMERCIAL MEDICA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1042730</v>
      </c>
      <c r="I248" s="6">
        <f>IF('[1]TCE - ANEXO IV - Preencher'!K257="","",'[1]TCE - ANEXO IV - Preencher'!K257)</f>
        <v>44907</v>
      </c>
      <c r="J248" s="5" t="str">
        <f>'[1]TCE - ANEXO IV - Preencher'!L257</f>
        <v>35221250595271000105550030010427301331576270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6903.9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50595271000105</v>
      </c>
      <c r="E249" s="5" t="str">
        <f>'[1]TCE - ANEXO IV - Preencher'!G258</f>
        <v>BIOTRONIK COMERCIAL MEDICA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1042731</v>
      </c>
      <c r="I249" s="6">
        <f>IF('[1]TCE - ANEXO IV - Preencher'!K258="","",'[1]TCE - ANEXO IV - Preencher'!K258)</f>
        <v>44907</v>
      </c>
      <c r="J249" s="5" t="str">
        <f>'[1]TCE - ANEXO IV - Preencher'!L258</f>
        <v>35221250595271000105550030010427311057959666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4992.49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50595271000105</v>
      </c>
      <c r="E250" s="5" t="str">
        <f>'[1]TCE - ANEXO IV - Preencher'!G259</f>
        <v>BIOTRONIK COMERCIAL MEDICA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1042733</v>
      </c>
      <c r="I250" s="6">
        <f>IF('[1]TCE - ANEXO IV - Preencher'!K259="","",'[1]TCE - ANEXO IV - Preencher'!K259)</f>
        <v>44907</v>
      </c>
      <c r="J250" s="5" t="str">
        <f>'[1]TCE - ANEXO IV - Preencher'!L259</f>
        <v>35221250595271000105550030010427331459322152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6903.9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50595271000105</v>
      </c>
      <c r="E251" s="5" t="str">
        <f>'[1]TCE - ANEXO IV - Preencher'!G260</f>
        <v>BIOTRONIK COMERCIAL MEDICA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1042741</v>
      </c>
      <c r="I251" s="6">
        <f>IF('[1]TCE - ANEXO IV - Preencher'!K260="","",'[1]TCE - ANEXO IV - Preencher'!K260)</f>
        <v>44907</v>
      </c>
      <c r="J251" s="5" t="str">
        <f>'[1]TCE - ANEXO IV - Preencher'!L260</f>
        <v>35221250595271000105550030010427411523114448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4992.49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50595271000105</v>
      </c>
      <c r="E252" s="5" t="str">
        <f>'[1]TCE - ANEXO IV - Preencher'!G261</f>
        <v>BIOTRONIK COMERCIAL MEDICA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1042729</v>
      </c>
      <c r="I252" s="6">
        <f>IF('[1]TCE - ANEXO IV - Preencher'!K261="","",'[1]TCE - ANEXO IV - Preencher'!K261)</f>
        <v>44907</v>
      </c>
      <c r="J252" s="5" t="str">
        <f>'[1]TCE - ANEXO IV - Preencher'!L261</f>
        <v>35221250595271000105550030010427291530812010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6903.9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50595271000105</v>
      </c>
      <c r="E253" s="5" t="str">
        <f>'[1]TCE - ANEXO IV - Preencher'!G262</f>
        <v>BIOTRONIK COMERCIAL MEDICA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1042739</v>
      </c>
      <c r="I253" s="6">
        <f>IF('[1]TCE - ANEXO IV - Preencher'!K262="","",'[1]TCE - ANEXO IV - Preencher'!K262)</f>
        <v>44907</v>
      </c>
      <c r="J253" s="5" t="str">
        <f>'[1]TCE - ANEXO IV - Preencher'!L262</f>
        <v>35221250595271000105550030010427391176762830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4992.49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50595271000105</v>
      </c>
      <c r="E254" s="5" t="str">
        <f>'[1]TCE - ANEXO IV - Preencher'!G263</f>
        <v>BIOTRONIK COMERCIAL MEDICA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1042740</v>
      </c>
      <c r="I254" s="6">
        <f>IF('[1]TCE - ANEXO IV - Preencher'!K263="","",'[1]TCE - ANEXO IV - Preencher'!K263)</f>
        <v>44907</v>
      </c>
      <c r="J254" s="5" t="str">
        <f>'[1]TCE - ANEXO IV - Preencher'!L263</f>
        <v>35221250595271000105550030010427401691345888</v>
      </c>
      <c r="K254" s="5" t="str">
        <f>IF(F254="B",LEFT('[1]TCE - ANEXO IV - Preencher'!M263,2),IF(F254="S",LEFT('[1]TCE - ANEXO IV - Preencher'!M263,7),IF('[1]TCE - ANEXO IV - Preencher'!H263="","")))</f>
        <v>35</v>
      </c>
      <c r="L254" s="7">
        <f>'[1]TCE - ANEXO IV - Preencher'!N263</f>
        <v>5119.38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50595271000105</v>
      </c>
      <c r="E255" s="5" t="str">
        <f>'[1]TCE - ANEXO IV - Preencher'!G264</f>
        <v>BIOTRONIK COMERCIAL MEDICA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1042736</v>
      </c>
      <c r="I255" s="6">
        <f>IF('[1]TCE - ANEXO IV - Preencher'!K264="","",'[1]TCE - ANEXO IV - Preencher'!K264)</f>
        <v>44907</v>
      </c>
      <c r="J255" s="5" t="str">
        <f>'[1]TCE - ANEXO IV - Preencher'!L264</f>
        <v>35221250595271000105550030010427361828722298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6903.9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50595271000105</v>
      </c>
      <c r="E256" s="5" t="str">
        <f>'[1]TCE - ANEXO IV - Preencher'!G265</f>
        <v>BIOTRONIK COMERCIAL MEDICA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1042737</v>
      </c>
      <c r="I256" s="6">
        <f>IF('[1]TCE - ANEXO IV - Preencher'!K265="","",'[1]TCE - ANEXO IV - Preencher'!K265)</f>
        <v>44907</v>
      </c>
      <c r="J256" s="5" t="str">
        <f>'[1]TCE - ANEXO IV - Preencher'!L265</f>
        <v>35221250595271000105550030010427371142901522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6903.9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50595271000105</v>
      </c>
      <c r="E257" s="5" t="str">
        <f>'[1]TCE - ANEXO IV - Preencher'!G266</f>
        <v>BIOTRONIK COMERCIAL MEDICA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1042735</v>
      </c>
      <c r="I257" s="6">
        <f>IF('[1]TCE - ANEXO IV - Preencher'!K266="","",'[1]TCE - ANEXO IV - Preencher'!K266)</f>
        <v>44907</v>
      </c>
      <c r="J257" s="5" t="str">
        <f>'[1]TCE - ANEXO IV - Preencher'!L266</f>
        <v>35221250595271000105550030010427351443184167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6903.9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50595271000105</v>
      </c>
      <c r="E258" s="5" t="str">
        <f>'[1]TCE - ANEXO IV - Preencher'!G267</f>
        <v>BIOTRONIK COMERCIAL MEDICA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1042734</v>
      </c>
      <c r="I258" s="6">
        <f>IF('[1]TCE - ANEXO IV - Preencher'!K267="","",'[1]TCE - ANEXO IV - Preencher'!K267)</f>
        <v>44907</v>
      </c>
      <c r="J258" s="5" t="str">
        <f>'[1]TCE - ANEXO IV - Preencher'!L267</f>
        <v>35221250595271000105550030010427341057346232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6903.9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50595271000105</v>
      </c>
      <c r="E259" s="5" t="str">
        <f>'[1]TCE - ANEXO IV - Preencher'!G268</f>
        <v>BIOTRONIK COMERCIAL MEDICA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1042732</v>
      </c>
      <c r="I259" s="6">
        <f>IF('[1]TCE - ANEXO IV - Preencher'!K268="","",'[1]TCE - ANEXO IV - Preencher'!K268)</f>
        <v>44907</v>
      </c>
      <c r="J259" s="5" t="str">
        <f>'[1]TCE - ANEXO IV - Preencher'!L268</f>
        <v>35221250595271000105550030010427321332416688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6903.9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50595271000105</v>
      </c>
      <c r="E260" s="5" t="str">
        <f>'[1]TCE - ANEXO IV - Preencher'!G269</f>
        <v>BIOTRONIK COMERCIAL MEDICA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1042725</v>
      </c>
      <c r="I260" s="6">
        <f>IF('[1]TCE - ANEXO IV - Preencher'!K269="","",'[1]TCE - ANEXO IV - Preencher'!K269)</f>
        <v>44907</v>
      </c>
      <c r="J260" s="5" t="str">
        <f>'[1]TCE - ANEXO IV - Preencher'!L269</f>
        <v>35221250595271000105550030010427251167793714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4992.49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50595271000105</v>
      </c>
      <c r="E261" s="5" t="str">
        <f>'[1]TCE - ANEXO IV - Preencher'!G270</f>
        <v>BIOTRONIK COMERCIAL MEDICA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1042728</v>
      </c>
      <c r="I261" s="6">
        <f>IF('[1]TCE - ANEXO IV - Preencher'!K270="","",'[1]TCE - ANEXO IV - Preencher'!K270)</f>
        <v>44907</v>
      </c>
      <c r="J261" s="5" t="str">
        <f>'[1]TCE - ANEXO IV - Preencher'!L270</f>
        <v>35221250595271000105550030010427281814043324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6903.9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50595271000105</v>
      </c>
      <c r="E262" s="5" t="str">
        <f>'[1]TCE - ANEXO IV - Preencher'!G271</f>
        <v>BIOTRONIK COMERCIAL MEDICA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1042727</v>
      </c>
      <c r="I262" s="6">
        <f>IF('[1]TCE - ANEXO IV - Preencher'!K271="","",'[1]TCE - ANEXO IV - Preencher'!K271)</f>
        <v>44907</v>
      </c>
      <c r="J262" s="5" t="str">
        <f>'[1]TCE - ANEXO IV - Preencher'!L271</f>
        <v>35221250595271000105550030010427271047667902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6903.9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1440590001027</v>
      </c>
      <c r="E263" s="5" t="str">
        <f>'[1]TCE - ANEXO IV - Preencher'!G272</f>
        <v>FRESENIUS MEDICAL CARE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52746</v>
      </c>
      <c r="I263" s="6">
        <f>IF('[1]TCE - ANEXO IV - Preencher'!K272="","",'[1]TCE - ANEXO IV - Preencher'!K272)</f>
        <v>44897</v>
      </c>
      <c r="J263" s="5" t="str">
        <f>'[1]TCE - ANEXO IV - Preencher'!L272</f>
        <v>23221201440590001027550000000527461114704749</v>
      </c>
      <c r="K263" s="5" t="str">
        <f>IF(F263="B",LEFT('[1]TCE - ANEXO IV - Preencher'!M272,2),IF(F263="S",LEFT('[1]TCE - ANEXO IV - Preencher'!M272,7),IF('[1]TCE - ANEXO IV - Preencher'!H272="","")))</f>
        <v>23</v>
      </c>
      <c r="L263" s="7">
        <f>'[1]TCE - ANEXO IV - Preencher'!N272</f>
        <v>9906.6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1440590000136</v>
      </c>
      <c r="E264" s="5" t="str">
        <f>'[1]TCE - ANEXO IV - Preencher'!G273</f>
        <v>FRESENIUS MEDICAL CARE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1732241</v>
      </c>
      <c r="I264" s="6">
        <f>IF('[1]TCE - ANEXO IV - Preencher'!K273="","",'[1]TCE - ANEXO IV - Preencher'!K273)</f>
        <v>44894</v>
      </c>
      <c r="J264" s="5" t="str">
        <f>'[1]TCE - ANEXO IV - Preencher'!L273</f>
        <v>35221101440590000136550000017322411355569380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3145.05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9342946000100</v>
      </c>
      <c r="E265" s="5" t="str">
        <f>'[1]TCE - ANEXO IV - Preencher'!G274</f>
        <v>PRIME MEDICAL COMERCIO DE MATERIAL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161311</v>
      </c>
      <c r="I265" s="6">
        <f>IF('[1]TCE - ANEXO IV - Preencher'!K274="","",'[1]TCE - ANEXO IV - Preencher'!K274)</f>
        <v>44907</v>
      </c>
      <c r="J265" s="5" t="str">
        <f>'[1]TCE - ANEXO IV - Preencher'!L274</f>
        <v>29221209342946000100550020001613111579812502</v>
      </c>
      <c r="K265" s="5" t="str">
        <f>IF(F265="B",LEFT('[1]TCE - ANEXO IV - Preencher'!M274,2),IF(F265="S",LEFT('[1]TCE - ANEXO IV - Preencher'!M274,7),IF('[1]TCE - ANEXO IV - Preencher'!H274="","")))</f>
        <v>29</v>
      </c>
      <c r="L265" s="7">
        <f>'[1]TCE - ANEXO IV - Preencher'!N274</f>
        <v>1000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10647227000187</v>
      </c>
      <c r="E266" s="5" t="str">
        <f>'[1]TCE - ANEXO IV - Preencher'!G275</f>
        <v>TUPAN SAUDE CENTER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000.018.182</v>
      </c>
      <c r="I266" s="6">
        <f>IF('[1]TCE - ANEXO IV - Preencher'!K275="","",'[1]TCE - ANEXO IV - Preencher'!K275)</f>
        <v>44907</v>
      </c>
      <c r="J266" s="5" t="str">
        <f>'[1]TCE - ANEXO IV - Preencher'!L275</f>
        <v>26221210647227000187550010000181821009314329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396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1437707000122</v>
      </c>
      <c r="E267" s="5" t="str">
        <f>'[1]TCE - ANEXO IV - Preencher'!G276</f>
        <v>SCITECH MEDICAL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316529</v>
      </c>
      <c r="I267" s="6">
        <f>IF('[1]TCE - ANEXO IV - Preencher'!K276="","",'[1]TCE - ANEXO IV - Preencher'!K276)</f>
        <v>44907</v>
      </c>
      <c r="J267" s="5" t="str">
        <f>'[1]TCE - ANEXO IV - Preencher'!L276</f>
        <v>52221201437707000122550550003165291697352680</v>
      </c>
      <c r="K267" s="5" t="str">
        <f>IF(F267="B",LEFT('[1]TCE - ANEXO IV - Preencher'!M276,2),IF(F267="S",LEFT('[1]TCE - ANEXO IV - Preencher'!M276,7),IF('[1]TCE - ANEXO IV - Preencher'!H276="","")))</f>
        <v>52</v>
      </c>
      <c r="L267" s="7">
        <f>'[1]TCE - ANEXO IV - Preencher'!N276</f>
        <v>280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1437707000122</v>
      </c>
      <c r="E268" s="5" t="str">
        <f>'[1]TCE - ANEXO IV - Preencher'!G277</f>
        <v>SCITECH MEDICAL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316554</v>
      </c>
      <c r="I268" s="6">
        <f>IF('[1]TCE - ANEXO IV - Preencher'!K277="","",'[1]TCE - ANEXO IV - Preencher'!K277)</f>
        <v>44907</v>
      </c>
      <c r="J268" s="5" t="str">
        <f>'[1]TCE - ANEXO IV - Preencher'!L277</f>
        <v>52221201437707000122550550003165541809747268</v>
      </c>
      <c r="K268" s="5" t="str">
        <f>IF(F268="B",LEFT('[1]TCE - ANEXO IV - Preencher'!M277,2),IF(F268="S",LEFT('[1]TCE - ANEXO IV - Preencher'!M277,7),IF('[1]TCE - ANEXO IV - Preencher'!H277="","")))</f>
        <v>52</v>
      </c>
      <c r="L268" s="7">
        <f>'[1]TCE - ANEXO IV - Preencher'!N277</f>
        <v>280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1513946000114</v>
      </c>
      <c r="E269" s="5" t="str">
        <f>'[1]TCE - ANEXO IV - Preencher'!G278</f>
        <v>BOSTON SCIENTIFIC DO BRASIL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2709887</v>
      </c>
      <c r="I269" s="6">
        <f>IF('[1]TCE - ANEXO IV - Preencher'!K278="","",'[1]TCE - ANEXO IV - Preencher'!K278)</f>
        <v>44907</v>
      </c>
      <c r="J269" s="5" t="str">
        <f>'[1]TCE - ANEXO IV - Preencher'!L278</f>
        <v>35221201513946000144455003002709887102737658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1368.82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1513946000114</v>
      </c>
      <c r="E270" s="5" t="str">
        <f>'[1]TCE - ANEXO IV - Preencher'!G279</f>
        <v>BOSTON SCIENTIFIC DO BRASIL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2709886</v>
      </c>
      <c r="I270" s="6">
        <f>IF('[1]TCE - ANEXO IV - Preencher'!K279="","",'[1]TCE - ANEXO IV - Preencher'!K279)</f>
        <v>44907</v>
      </c>
      <c r="J270" s="5" t="str">
        <f>'[1]TCE - ANEXO IV - Preencher'!L279</f>
        <v>35221201513946000114550030027098861027376742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1100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1513946000114</v>
      </c>
      <c r="E271" s="5" t="str">
        <f>'[1]TCE - ANEXO IV - Preencher'!G280</f>
        <v>BOSTON SCIENTIFIC DO BRASIL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2709885</v>
      </c>
      <c r="I271" s="6">
        <f>IF('[1]TCE - ANEXO IV - Preencher'!K280="","",'[1]TCE - ANEXO IV - Preencher'!K280)</f>
        <v>44907</v>
      </c>
      <c r="J271" s="5" t="str">
        <f>'[1]TCE - ANEXO IV - Preencher'!L280</f>
        <v>35221201513946000114550030027098851027371737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4106.46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1513946000114</v>
      </c>
      <c r="E272" s="5" t="str">
        <f>'[1]TCE - ANEXO IV - Preencher'!G281</f>
        <v>BOSTON SCIENTIFIC DO BRASIL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2709823</v>
      </c>
      <c r="I272" s="6">
        <f>IF('[1]TCE - ANEXO IV - Preencher'!K281="","",'[1]TCE - ANEXO IV - Preencher'!K281)</f>
        <v>44907</v>
      </c>
      <c r="J272" s="5" t="str">
        <f>'[1]TCE - ANEXO IV - Preencher'!L281</f>
        <v>35221201513946000114550030027098211027376084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4106.46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1513946000114</v>
      </c>
      <c r="E273" s="5" t="str">
        <f>'[1]TCE - ANEXO IV - Preencher'!G282</f>
        <v>BOSTON SCIENTIFIC DO BRASIL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2709855</v>
      </c>
      <c r="I273" s="6">
        <f>IF('[1]TCE - ANEXO IV - Preencher'!K282="","",'[1]TCE - ANEXO IV - Preencher'!K282)</f>
        <v>44907</v>
      </c>
      <c r="J273" s="5" t="str">
        <f>'[1]TCE - ANEXO IV - Preencher'!L282</f>
        <v>35221201513946000114550030027098551027375436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2175.2800000000002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1513946000114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2709009</v>
      </c>
      <c r="I274" s="6">
        <f>IF('[1]TCE - ANEXO IV - Preencher'!K283="","",'[1]TCE - ANEXO IV - Preencher'!K283)</f>
        <v>44904</v>
      </c>
      <c r="J274" s="5" t="str">
        <f>'[1]TCE - ANEXO IV - Preencher'!L283</f>
        <v>35221201513946000114550003002709009102736735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268.82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37438274000177</v>
      </c>
      <c r="E275" s="5" t="str">
        <f>'[1]TCE - ANEXO IV - Preencher'!G284</f>
        <v>SELLMED PROD. MEDICOS E HOSPITALA.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3322</v>
      </c>
      <c r="I275" s="6">
        <f>IF('[1]TCE - ANEXO IV - Preencher'!K284="","",'[1]TCE - ANEXO IV - Preencher'!K284)</f>
        <v>44907</v>
      </c>
      <c r="J275" s="5" t="str">
        <f>'[1]TCE - ANEXO IV - Preencher'!L284</f>
        <v>26221237438274000177550010000033221632099304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8790.4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46208885000110</v>
      </c>
      <c r="E276" s="5" t="str">
        <f>'[1]TCE - ANEXO IV - Preencher'!G285</f>
        <v>MD DISTRIBUIDORA DE MEDICAMENTOS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000.000.031</v>
      </c>
      <c r="I276" s="6">
        <f>IF('[1]TCE - ANEXO IV - Preencher'!K285="","",'[1]TCE - ANEXO IV - Preencher'!K285)</f>
        <v>44907</v>
      </c>
      <c r="J276" s="5" t="str">
        <f>'[1]TCE - ANEXO IV - Preencher'!L285</f>
        <v>26221246208885000110550010000000311314627276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225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48791685000168</v>
      </c>
      <c r="E277" s="5" t="str">
        <f>'[1]TCE - ANEXO IV - Preencher'!G286</f>
        <v>C.B.S. MEDICO CIENTIFICA SA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1266719</v>
      </c>
      <c r="I277" s="6">
        <f>IF('[1]TCE - ANEXO IV - Preencher'!K286="","",'[1]TCE - ANEXO IV - Preencher'!K286)</f>
        <v>44896</v>
      </c>
      <c r="J277" s="5" t="str">
        <f>'[1]TCE - ANEXO IV - Preencher'!L286</f>
        <v>35221248791685000168550030012667191100318870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5780.39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48791685000168</v>
      </c>
      <c r="E278" s="5" t="str">
        <f>'[1]TCE - ANEXO IV - Preencher'!G287</f>
        <v>C.B.S. MEDICO CIENTIFICA SA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1266122</v>
      </c>
      <c r="I278" s="6">
        <f>IF('[1]TCE - ANEXO IV - Preencher'!K287="","",'[1]TCE - ANEXO IV - Preencher'!K287)</f>
        <v>44895</v>
      </c>
      <c r="J278" s="5" t="str">
        <f>'[1]TCE - ANEXO IV - Preencher'!L287</f>
        <v>35221148791685000168550030012661221100020870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3054.14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10779833000156</v>
      </c>
      <c r="E279" s="5" t="str">
        <f>'[1]TCE - ANEXO IV - Preencher'!G288</f>
        <v>MEDICAL MERCANTIL DE APARELHAGEM MEDICA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566197</v>
      </c>
      <c r="I279" s="6">
        <f>IF('[1]TCE - ANEXO IV - Preencher'!K288="","",'[1]TCE - ANEXO IV - Preencher'!K288)</f>
        <v>44907</v>
      </c>
      <c r="J279" s="5" t="str">
        <f>'[1]TCE - ANEXO IV - Preencher'!L288</f>
        <v>26221210779833000156550010005661971568219002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17200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7160019000144</v>
      </c>
      <c r="E280" s="5" t="str">
        <f>'[1]TCE - ANEXO IV - Preencher'!G289</f>
        <v>VITALE COMERCIO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101513</v>
      </c>
      <c r="I280" s="6">
        <f>IF('[1]TCE - ANEXO IV - Preencher'!K289="","",'[1]TCE - ANEXO IV - Preencher'!K289)</f>
        <v>44907</v>
      </c>
      <c r="J280" s="5" t="str">
        <f>'[1]TCE - ANEXO IV - Preencher'!L289</f>
        <v>26221207160019000144550010001015131851776856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15750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7160019000144</v>
      </c>
      <c r="E281" s="5" t="str">
        <f>'[1]TCE - ANEXO IV - Preencher'!G290</f>
        <v>VITALE COMERCIO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101512</v>
      </c>
      <c r="I281" s="6">
        <f>IF('[1]TCE - ANEXO IV - Preencher'!K290="","",'[1]TCE - ANEXO IV - Preencher'!K290)</f>
        <v>44907</v>
      </c>
      <c r="J281" s="5" t="str">
        <f>'[1]TCE - ANEXO IV - Preencher'!L290</f>
        <v>26221207160019000144550010001015121930183192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1750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2881877000164</v>
      </c>
      <c r="E282" s="5" t="str">
        <f>'[1]TCE - ANEXO IV - Preencher'!G291</f>
        <v>POLAR FIX  HOSPITALARES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429639</v>
      </c>
      <c r="I282" s="6">
        <f>IF('[1]TCE - ANEXO IV - Preencher'!K291="","",'[1]TCE - ANEXO IV - Preencher'!K291)</f>
        <v>44889</v>
      </c>
      <c r="J282" s="5" t="str">
        <f>'[1]TCE - ANEXO IV - Preencher'!L291</f>
        <v>35221102881877000164550010004296391651601423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1008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24505009000112</v>
      </c>
      <c r="E283" s="5" t="str">
        <f>'[1]TCE - ANEXO IV - Preencher'!G292</f>
        <v>BRAZTECH MANUTENCAO E REPARACAO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000.003.397</v>
      </c>
      <c r="I283" s="6">
        <f>IF('[1]TCE - ANEXO IV - Preencher'!K292="","",'[1]TCE - ANEXO IV - Preencher'!K292)</f>
        <v>44908</v>
      </c>
      <c r="J283" s="5" t="str">
        <f>'[1]TCE - ANEXO IV - Preencher'!L292</f>
        <v>26221224505009000112550010000033971124472725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95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6106005000180</v>
      </c>
      <c r="E284" s="5" t="str">
        <f>'[1]TCE - ANEXO IV - Preencher'!G293</f>
        <v>STOCK MED PRODUTOS MEDICO HOSPITALARES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177324</v>
      </c>
      <c r="I284" s="6">
        <f>IF('[1]TCE - ANEXO IV - Preencher'!K293="","",'[1]TCE - ANEXO IV - Preencher'!K293)</f>
        <v>44895</v>
      </c>
      <c r="J284" s="5" t="str">
        <f>'[1]TCE - ANEXO IV - Preencher'!L293</f>
        <v>43221106106005000180550010001773241006655987</v>
      </c>
      <c r="K284" s="5" t="str">
        <f>IF(F284="B",LEFT('[1]TCE - ANEXO IV - Preencher'!M293,2),IF(F284="S",LEFT('[1]TCE - ANEXO IV - Preencher'!M293,7),IF('[1]TCE - ANEXO IV - Preencher'!H293="","")))</f>
        <v>43</v>
      </c>
      <c r="L284" s="7">
        <f>'[1]TCE - ANEXO IV - Preencher'!N293</f>
        <v>8744.65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10972948000162</v>
      </c>
      <c r="E285" s="5" t="str">
        <f>'[1]TCE - ANEXO IV - Preencher'!G294</f>
        <v>BRAZMIX COMERCIO VAREJ E ATAC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188540</v>
      </c>
      <c r="I285" s="6">
        <f>IF('[1]TCE - ANEXO IV - Preencher'!K294="","",'[1]TCE - ANEXO IV - Preencher'!K294)</f>
        <v>44897</v>
      </c>
      <c r="J285" s="5" t="str">
        <f>'[1]TCE - ANEXO IV - Preencher'!L294</f>
        <v>41221210972948000162550010001885401400067345</v>
      </c>
      <c r="K285" s="5" t="str">
        <f>IF(F285="B",LEFT('[1]TCE - ANEXO IV - Preencher'!M294,2),IF(F285="S",LEFT('[1]TCE - ANEXO IV - Preencher'!M294,7),IF('[1]TCE - ANEXO IV - Preencher'!H294="","")))</f>
        <v>41</v>
      </c>
      <c r="L285" s="7">
        <f>'[1]TCE - ANEXO IV - Preencher'!N294</f>
        <v>11756.7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10779833000156</v>
      </c>
      <c r="E286" s="5" t="str">
        <f>'[1]TCE - ANEXO IV - Preencher'!G295</f>
        <v>MEDICAL MERCANTIL DE APARELHAGEM MEDICA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566337</v>
      </c>
      <c r="I286" s="6">
        <f>IF('[1]TCE - ANEXO IV - Preencher'!K295="","",'[1]TCE - ANEXO IV - Preencher'!K295)</f>
        <v>44908</v>
      </c>
      <c r="J286" s="5" t="str">
        <f>'[1]TCE - ANEXO IV - Preencher'!L295</f>
        <v>26221210779833000156550010005663371568359001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818.6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8674752000140</v>
      </c>
      <c r="E287" s="5" t="str">
        <f>'[1]TCE - ANEXO IV - Preencher'!G296</f>
        <v>CIRURGICA MONTEBELLO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000.150.515</v>
      </c>
      <c r="I287" s="6">
        <f>IF('[1]TCE - ANEXO IV - Preencher'!K296="","",'[1]TCE - ANEXO IV - Preencher'!K296)</f>
        <v>44908</v>
      </c>
      <c r="J287" s="5" t="str">
        <f>'[1]TCE - ANEXO IV - Preencher'!L296</f>
        <v>26221208674752000140550010001505151009933908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854.8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5932624000160</v>
      </c>
      <c r="E288" s="5" t="str">
        <f>'[1]TCE - ANEXO IV - Preencher'!G297</f>
        <v>MEGAMED COMERCIO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000.019.456</v>
      </c>
      <c r="I288" s="6">
        <f>IF('[1]TCE - ANEXO IV - Preencher'!K297="","",'[1]TCE - ANEXO IV - Preencher'!K297)</f>
        <v>44908</v>
      </c>
      <c r="J288" s="5" t="str">
        <f>'[1]TCE - ANEXO IV - Preencher'!L297</f>
        <v>26221205932624000160550010000194561146240680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800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12420164001048</v>
      </c>
      <c r="E289" s="5" t="str">
        <f>'[1]TCE - ANEXO IV - Preencher'!G298</f>
        <v>CM HOSPITALAR S 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152993</v>
      </c>
      <c r="I289" s="6">
        <f>IF('[1]TCE - ANEXO IV - Preencher'!K298="","",'[1]TCE - ANEXO IV - Preencher'!K298)</f>
        <v>44908</v>
      </c>
      <c r="J289" s="5" t="str">
        <f>'[1]TCE - ANEXO IV - Preencher'!L298</f>
        <v>26221212420164001048550010001529931487332108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1090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2684571000118</v>
      </c>
      <c r="E290" s="5" t="str">
        <f>'[1]TCE - ANEXO IV - Preencher'!G299</f>
        <v>DINAMICA HOSPITALAR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22241</v>
      </c>
      <c r="I290" s="6">
        <f>IF('[1]TCE - ANEXO IV - Preencher'!K299="","",'[1]TCE - ANEXO IV - Preencher'!K299)</f>
        <v>44908</v>
      </c>
      <c r="J290" s="5" t="str">
        <f>'[1]TCE - ANEXO IV - Preencher'!L299</f>
        <v>26221202684571000118550030000222411242630003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4521.3599999999997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37438274000177</v>
      </c>
      <c r="E291" s="5" t="str">
        <f>'[1]TCE - ANEXO IV - Preencher'!G300</f>
        <v>SELLMED PROD. MEDICOS E HOSPITALA.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3328</v>
      </c>
      <c r="I291" s="6">
        <f>IF('[1]TCE - ANEXO IV - Preencher'!K300="","",'[1]TCE - ANEXO IV - Preencher'!K300)</f>
        <v>44908</v>
      </c>
      <c r="J291" s="5" t="str">
        <f>'[1]TCE - ANEXO IV - Preencher'!L300</f>
        <v>26221237438274000177550010000033281036747346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24878.36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8674752000301</v>
      </c>
      <c r="E292" s="5" t="str">
        <f>'[1]TCE - ANEXO IV - Preencher'!G301</f>
        <v>CIRURGICA MONTEBELLO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000.018.713</v>
      </c>
      <c r="I292" s="6">
        <f>IF('[1]TCE - ANEXO IV - Preencher'!K301="","",'[1]TCE - ANEXO IV - Preencher'!K301)</f>
        <v>44909</v>
      </c>
      <c r="J292" s="5" t="str">
        <f>'[1]TCE - ANEXO IV - Preencher'!L301</f>
        <v>26221208674752000301550010000187131859640207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972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10972948000324</v>
      </c>
      <c r="E293" s="5" t="str">
        <f>'[1]TCE - ANEXO IV - Preencher'!G302</f>
        <v>BRAZMIX COMERCIO VAREJI E ATACA LTDA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2010</v>
      </c>
      <c r="I293" s="6">
        <f>IF('[1]TCE - ANEXO IV - Preencher'!K302="","",'[1]TCE - ANEXO IV - Preencher'!K302)</f>
        <v>44895</v>
      </c>
      <c r="J293" s="5" t="str">
        <f>'[1]TCE - ANEXO IV - Preencher'!L302</f>
        <v>32221110972948000324550010000020101886525554</v>
      </c>
      <c r="K293" s="5" t="str">
        <f>IF(F293="B",LEFT('[1]TCE - ANEXO IV - Preencher'!M302,2),IF(F293="S",LEFT('[1]TCE - ANEXO IV - Preencher'!M302,7),IF('[1]TCE - ANEXO IV - Preencher'!H302="","")))</f>
        <v>32</v>
      </c>
      <c r="L293" s="7">
        <f>'[1]TCE - ANEXO IV - Preencher'!N302</f>
        <v>6650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9341616000109</v>
      </c>
      <c r="E294" s="5" t="str">
        <f>'[1]TCE - ANEXO IV - Preencher'!G303</f>
        <v>J DE SOUZA SOARES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000.000.528</v>
      </c>
      <c r="I294" s="6">
        <f>IF('[1]TCE - ANEXO IV - Preencher'!K303="","",'[1]TCE - ANEXO IV - Preencher'!K303)</f>
        <v>44909</v>
      </c>
      <c r="J294" s="5" t="str">
        <f>'[1]TCE - ANEXO IV - Preencher'!L303</f>
        <v>26221209341616000109550000000005281100005283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1300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12882932000194</v>
      </c>
      <c r="E295" s="5" t="str">
        <f>'[1]TCE - ANEXO IV - Preencher'!G304</f>
        <v>EXOMED REPRES DE MED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169138</v>
      </c>
      <c r="I295" s="6">
        <f>IF('[1]TCE - ANEXO IV - Preencher'!K304="","",'[1]TCE - ANEXO IV - Preencher'!K304)</f>
        <v>44910</v>
      </c>
      <c r="J295" s="5" t="str">
        <f>'[1]TCE - ANEXO IV - Preencher'!L304</f>
        <v>26221212882932000194550010001691381481105753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6120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13441051000281</v>
      </c>
      <c r="E296" s="5" t="str">
        <f>'[1]TCE - ANEXO IV - Preencher'!G305</f>
        <v>CL COM MAT MED HOSPITALAR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17268</v>
      </c>
      <c r="I296" s="6">
        <f>IF('[1]TCE - ANEXO IV - Preencher'!K305="","",'[1]TCE - ANEXO IV - Preencher'!K305)</f>
        <v>44910</v>
      </c>
      <c r="J296" s="5" t="str">
        <f>'[1]TCE - ANEXO IV - Preencher'!L305</f>
        <v>26221213441051000281550010000172681192900003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4160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13441051000281</v>
      </c>
      <c r="E297" s="5" t="str">
        <f>'[1]TCE - ANEXO IV - Preencher'!G306</f>
        <v>CL COM MAT MED HOSPITALAR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17269</v>
      </c>
      <c r="I297" s="6">
        <f>IF('[1]TCE - ANEXO IV - Preencher'!K306="","",'[1]TCE - ANEXO IV - Preencher'!K306)</f>
        <v>44910</v>
      </c>
      <c r="J297" s="5" t="str">
        <f>'[1]TCE - ANEXO IV - Preencher'!L306</f>
        <v>26221213441051000281550010000172691192910006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2800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7160019000144</v>
      </c>
      <c r="E298" s="5" t="str">
        <f>'[1]TCE - ANEXO IV - Preencher'!G307</f>
        <v>VITALE COMERCIO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101945</v>
      </c>
      <c r="I298" s="6">
        <f>IF('[1]TCE - ANEXO IV - Preencher'!K307="","",'[1]TCE - ANEXO IV - Preencher'!K307)</f>
        <v>44910</v>
      </c>
      <c r="J298" s="5" t="str">
        <f>'[1]TCE - ANEXO IV - Preencher'!L307</f>
        <v>26221207160019000144550010001019451050168284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1500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1440590000136</v>
      </c>
      <c r="E299" s="5" t="str">
        <f>'[1]TCE - ANEXO IV - Preencher'!G308</f>
        <v>FRESENIUS MEDICAL CARE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1730194</v>
      </c>
      <c r="I299" s="6">
        <f>IF('[1]TCE - ANEXO IV - Preencher'!K308="","",'[1]TCE - ANEXO IV - Preencher'!K308)</f>
        <v>44887</v>
      </c>
      <c r="J299" s="5" t="str">
        <f>'[1]TCE - ANEXO IV - Preencher'!L308</f>
        <v>35221101440590000136550000017301946589209020</v>
      </c>
      <c r="K299" s="5" t="str">
        <f>IF(F299="B",LEFT('[1]TCE - ANEXO IV - Preencher'!M308,2),IF(F299="S",LEFT('[1]TCE - ANEXO IV - Preencher'!M308,7),IF('[1]TCE - ANEXO IV - Preencher'!H308="","")))</f>
        <v>35</v>
      </c>
      <c r="L299" s="7">
        <f>'[1]TCE - ANEXO IV - Preencher'!N308</f>
        <v>7395.6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14722938000120</v>
      </c>
      <c r="E300" s="5" t="str">
        <f>'[1]TCE - ANEXO IV - Preencher'!G309</f>
        <v>PROCIFAR DISTRIB DE MATERIAL HOSP SA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2894225</v>
      </c>
      <c r="I300" s="6">
        <f>IF('[1]TCE - ANEXO IV - Preencher'!K309="","",'[1]TCE - ANEXO IV - Preencher'!K309)</f>
        <v>44908</v>
      </c>
      <c r="J300" s="5" t="str">
        <f>'[1]TCE - ANEXO IV - Preencher'!L309</f>
        <v>29221214722938000120550010028942251461221977</v>
      </c>
      <c r="K300" s="5" t="str">
        <f>IF(F300="B",LEFT('[1]TCE - ANEXO IV - Preencher'!M309,2),IF(F300="S",LEFT('[1]TCE - ANEXO IV - Preencher'!M309,7),IF('[1]TCE - ANEXO IV - Preencher'!H309="","")))</f>
        <v>29</v>
      </c>
      <c r="L300" s="7">
        <f>'[1]TCE - ANEXO IV - Preencher'!N309</f>
        <v>1660.95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4237235000152</v>
      </c>
      <c r="E301" s="5" t="str">
        <f>'[1]TCE - ANEXO IV - Preencher'!G310</f>
        <v>ENDOCENTER COMERCIAL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104175</v>
      </c>
      <c r="I301" s="6">
        <f>IF('[1]TCE - ANEXO IV - Preencher'!K310="","",'[1]TCE - ANEXO IV - Preencher'!K310)</f>
        <v>44910</v>
      </c>
      <c r="J301" s="5" t="str">
        <f>'[1]TCE - ANEXO IV - Preencher'!L310</f>
        <v>26221204237235000152550010001041751106197008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1400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8014554000150</v>
      </c>
      <c r="E302" s="5" t="str">
        <f>'[1]TCE - ANEXO IV - Preencher'!G311</f>
        <v>MJB COMERCIO DE MAT MEDICO HOSP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13110</v>
      </c>
      <c r="I302" s="6">
        <f>IF('[1]TCE - ANEXO IV - Preencher'!K311="","",'[1]TCE - ANEXO IV - Preencher'!K311)</f>
        <v>44910</v>
      </c>
      <c r="J302" s="5" t="str">
        <f>'[1]TCE - ANEXO IV - Preencher'!L311</f>
        <v>26221208014554000150550010000131101210121212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3780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8014554000150</v>
      </c>
      <c r="E303" s="5" t="str">
        <f>'[1]TCE - ANEXO IV - Preencher'!G312</f>
        <v>MJB COMERCIO DE MAT MEDICO HOSP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13114</v>
      </c>
      <c r="I303" s="6">
        <f>IF('[1]TCE - ANEXO IV - Preencher'!K312="","",'[1]TCE - ANEXO IV - Preencher'!K312)</f>
        <v>44910</v>
      </c>
      <c r="J303" s="5" t="str">
        <f>'[1]TCE - ANEXO IV - Preencher'!L312</f>
        <v>26221208014554000150550010000131141210121211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3780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8014554000150</v>
      </c>
      <c r="E304" s="5" t="str">
        <f>'[1]TCE - ANEXO IV - Preencher'!G313</f>
        <v>MJB COMERCIO DE MAT MEDICO HOSP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13113</v>
      </c>
      <c r="I304" s="6">
        <f>IF('[1]TCE - ANEXO IV - Preencher'!K313="","",'[1]TCE - ANEXO IV - Preencher'!K313)</f>
        <v>44910</v>
      </c>
      <c r="J304" s="5" t="str">
        <f>'[1]TCE - ANEXO IV - Preencher'!L313</f>
        <v>26221208014554000150550010000131131210121214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4630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8014554000150</v>
      </c>
      <c r="E305" s="5" t="str">
        <f>'[1]TCE - ANEXO IV - Preencher'!G314</f>
        <v>MJB COMERCIO DE MAT MEDICO HOSP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13112</v>
      </c>
      <c r="I305" s="6">
        <f>IF('[1]TCE - ANEXO IV - Preencher'!K314="","",'[1]TCE - ANEXO IV - Preencher'!K314)</f>
        <v>44910</v>
      </c>
      <c r="J305" s="5" t="str">
        <f>'[1]TCE - ANEXO IV - Preencher'!L314</f>
        <v>26221208014554000150550010000131121210121217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3430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8014554000150</v>
      </c>
      <c r="E306" s="5" t="str">
        <f>'[1]TCE - ANEXO IV - Preencher'!G315</f>
        <v>MJB COMERCIO DE MAT MEDICO HOSP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13111</v>
      </c>
      <c r="I306" s="6">
        <f>IF('[1]TCE - ANEXO IV - Preencher'!K315="","",'[1]TCE - ANEXO IV - Preencher'!K315)</f>
        <v>44910</v>
      </c>
      <c r="J306" s="5" t="str">
        <f>'[1]TCE - ANEXO IV - Preencher'!L315</f>
        <v>26221208014554000150550010000131111210121210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3430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7160019000144</v>
      </c>
      <c r="E307" s="5" t="str">
        <f>'[1]TCE - ANEXO IV - Preencher'!G316</f>
        <v>VITALE COMERCIO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100960</v>
      </c>
      <c r="I307" s="6">
        <f>IF('[1]TCE - ANEXO IV - Preencher'!K316="","",'[1]TCE - ANEXO IV - Preencher'!K316)</f>
        <v>44896</v>
      </c>
      <c r="J307" s="5" t="str">
        <f>'[1]TCE - ANEXO IV - Preencher'!L316</f>
        <v>26221207160019000144550010001009601785383267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1870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1437707000122</v>
      </c>
      <c r="E308" s="5" t="str">
        <f>'[1]TCE - ANEXO IV - Preencher'!G317</f>
        <v>SCITECH MEDICAL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317630</v>
      </c>
      <c r="I308" s="6">
        <f>IF('[1]TCE - ANEXO IV - Preencher'!K317="","",'[1]TCE - ANEXO IV - Preencher'!K317)</f>
        <v>44911</v>
      </c>
      <c r="J308" s="5" t="str">
        <f>'[1]TCE - ANEXO IV - Preencher'!L317</f>
        <v>52221201437707000122550550003176301771133991</v>
      </c>
      <c r="K308" s="5" t="str">
        <f>IF(F308="B",LEFT('[1]TCE - ANEXO IV - Preencher'!M317,2),IF(F308="S",LEFT('[1]TCE - ANEXO IV - Preencher'!M317,7),IF('[1]TCE - ANEXO IV - Preencher'!H317="","")))</f>
        <v>52</v>
      </c>
      <c r="L308" s="7">
        <f>'[1]TCE - ANEXO IV - Preencher'!N317</f>
        <v>1050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1437707000122</v>
      </c>
      <c r="E309" s="5" t="str">
        <f>'[1]TCE - ANEXO IV - Preencher'!G318</f>
        <v>SCITECH MEDICAL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317625</v>
      </c>
      <c r="I309" s="6">
        <f>IF('[1]TCE - ANEXO IV - Preencher'!K318="","",'[1]TCE - ANEXO IV - Preencher'!K318)</f>
        <v>44911</v>
      </c>
      <c r="J309" s="5" t="str">
        <f>'[1]TCE - ANEXO IV - Preencher'!L318</f>
        <v>52221201437707000122550550003176251773201218</v>
      </c>
      <c r="K309" s="5" t="str">
        <f>IF(F309="B",LEFT('[1]TCE - ANEXO IV - Preencher'!M318,2),IF(F309="S",LEFT('[1]TCE - ANEXO IV - Preencher'!M318,7),IF('[1]TCE - ANEXO IV - Preencher'!H318="","")))</f>
        <v>52</v>
      </c>
      <c r="L309" s="7">
        <f>'[1]TCE - ANEXO IV - Preencher'!N318</f>
        <v>1050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1437707000122</v>
      </c>
      <c r="E310" s="5" t="str">
        <f>'[1]TCE - ANEXO IV - Preencher'!G319</f>
        <v>SCITECH MEDICAL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317484</v>
      </c>
      <c r="I310" s="6">
        <f>IF('[1]TCE - ANEXO IV - Preencher'!K319="","",'[1]TCE - ANEXO IV - Preencher'!K319)</f>
        <v>44910</v>
      </c>
      <c r="J310" s="5" t="str">
        <f>'[1]TCE - ANEXO IV - Preencher'!L319</f>
        <v>52221201437707000122550550003174841496118036</v>
      </c>
      <c r="K310" s="5" t="str">
        <f>IF(F310="B",LEFT('[1]TCE - ANEXO IV - Preencher'!M319,2),IF(F310="S",LEFT('[1]TCE - ANEXO IV - Preencher'!M319,7),IF('[1]TCE - ANEXO IV - Preencher'!H319="","")))</f>
        <v>52</v>
      </c>
      <c r="L310" s="7">
        <f>'[1]TCE - ANEXO IV - Preencher'!N319</f>
        <v>280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1437707000122</v>
      </c>
      <c r="E311" s="5" t="str">
        <f>'[1]TCE - ANEXO IV - Preencher'!G320</f>
        <v>SCITECH MEDICAL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317024</v>
      </c>
      <c r="I311" s="6">
        <f>IF('[1]TCE - ANEXO IV - Preencher'!K320="","",'[1]TCE - ANEXO IV - Preencher'!K320)</f>
        <v>44909</v>
      </c>
      <c r="J311" s="5" t="str">
        <f>'[1]TCE - ANEXO IV - Preencher'!L320</f>
        <v>52221201437707000122550550003170241589800503</v>
      </c>
      <c r="K311" s="5" t="str">
        <f>IF(F311="B",LEFT('[1]TCE - ANEXO IV - Preencher'!M320,2),IF(F311="S",LEFT('[1]TCE - ANEXO IV - Preencher'!M320,7),IF('[1]TCE - ANEXO IV - Preencher'!H320="","")))</f>
        <v>52</v>
      </c>
      <c r="L311" s="7">
        <f>'[1]TCE - ANEXO IV - Preencher'!N320</f>
        <v>280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1437707000122</v>
      </c>
      <c r="E312" s="5" t="str">
        <f>'[1]TCE - ANEXO IV - Preencher'!G321</f>
        <v>SCITECH MEDICAL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317022</v>
      </c>
      <c r="I312" s="6">
        <f>IF('[1]TCE - ANEXO IV - Preencher'!K321="","",'[1]TCE - ANEXO IV - Preencher'!K321)</f>
        <v>44909</v>
      </c>
      <c r="J312" s="5" t="str">
        <f>'[1]TCE - ANEXO IV - Preencher'!L321</f>
        <v>52221201437707000122550550003170221375879902</v>
      </c>
      <c r="K312" s="5" t="str">
        <f>IF(F312="B",LEFT('[1]TCE - ANEXO IV - Preencher'!M321,2),IF(F312="S",LEFT('[1]TCE - ANEXO IV - Preencher'!M321,7),IF('[1]TCE - ANEXO IV - Preencher'!H321="","")))</f>
        <v>52</v>
      </c>
      <c r="L312" s="7">
        <f>'[1]TCE - ANEXO IV - Preencher'!N321</f>
        <v>1050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1513946000114</v>
      </c>
      <c r="E313" s="5" t="str">
        <f>'[1]TCE - ANEXO IV - Preencher'!G322</f>
        <v>BOSTON SCIENTIFIC DO BRASIL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2711290</v>
      </c>
      <c r="I313" s="6">
        <f>IF('[1]TCE - ANEXO IV - Preencher'!K322="","",'[1]TCE - ANEXO IV - Preencher'!K322)</f>
        <v>44909</v>
      </c>
      <c r="J313" s="5" t="str">
        <f>'[1]TCE - ANEXO IV - Preencher'!L322</f>
        <v>35221201513946000114550030027112901027392320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1637.64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1513946000114</v>
      </c>
      <c r="E314" s="5" t="str">
        <f>'[1]TCE - ANEXO IV - Preencher'!G323</f>
        <v>BOSTON SCIENTIFIC DO BRASIL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2711289</v>
      </c>
      <c r="I314" s="6">
        <f>IF('[1]TCE - ANEXO IV - Preencher'!K323="","",'[1]TCE - ANEXO IV - Preencher'!K323)</f>
        <v>44909</v>
      </c>
      <c r="J314" s="5" t="str">
        <f>'[1]TCE - ANEXO IV - Preencher'!L323</f>
        <v>35221201513946000114550030027112891027392310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268.82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1513946000114</v>
      </c>
      <c r="E315" s="5" t="str">
        <f>'[1]TCE - ANEXO IV - Preencher'!G324</f>
        <v>BOSTON SCIENTIFIC DO BRASIL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2711337</v>
      </c>
      <c r="I315" s="6">
        <f>IF('[1]TCE - ANEXO IV - Preencher'!K324="","",'[1]TCE - ANEXO IV - Preencher'!K324)</f>
        <v>44909</v>
      </c>
      <c r="J315" s="5" t="str">
        <f>'[1]TCE - ANEXO IV - Preencher'!L324</f>
        <v>35221201513946000114550030027113371027392840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268.82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29182018000133</v>
      </c>
      <c r="E316" s="5" t="str">
        <f>'[1]TCE - ANEXO IV - Preencher'!G325</f>
        <v>MICROPORT SCIENT VASC BRASIL LTDA.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24149</v>
      </c>
      <c r="I316" s="6">
        <f>IF('[1]TCE - ANEXO IV - Preencher'!K325="","",'[1]TCE - ANEXO IV - Preencher'!K325)</f>
        <v>44907</v>
      </c>
      <c r="J316" s="5" t="str">
        <f>'[1]TCE - ANEXO IV - Preencher'!L325</f>
        <v>35221229182018000133550010000241491720976466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1100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29182018000133</v>
      </c>
      <c r="E317" s="5" t="str">
        <f>'[1]TCE - ANEXO IV - Preencher'!G326</f>
        <v>MICROPORT SCIENT VASC BRASIL LTDA.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24151</v>
      </c>
      <c r="I317" s="6">
        <f>IF('[1]TCE - ANEXO IV - Preencher'!K326="","",'[1]TCE - ANEXO IV - Preencher'!K326)</f>
        <v>44907</v>
      </c>
      <c r="J317" s="5" t="str">
        <f>'[1]TCE - ANEXO IV - Preencher'!L326</f>
        <v>35221229182018000133550010000241511260864650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290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29182018000133</v>
      </c>
      <c r="E318" s="5" t="str">
        <f>'[1]TCE - ANEXO IV - Preencher'!G327</f>
        <v>MICROPORT SCIENT VASC BRASIL LTDA.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24223</v>
      </c>
      <c r="I318" s="6">
        <f>IF('[1]TCE - ANEXO IV - Preencher'!K327="","",'[1]TCE - ANEXO IV - Preencher'!K327)</f>
        <v>44908</v>
      </c>
      <c r="J318" s="5" t="str">
        <f>'[1]TCE - ANEXO IV - Preencher'!L327</f>
        <v>35221229182018000133550010000242231977397948</v>
      </c>
      <c r="K318" s="5" t="str">
        <f>IF(F318="B",LEFT('[1]TCE - ANEXO IV - Preencher'!M327,2),IF(F318="S",LEFT('[1]TCE - ANEXO IV - Preencher'!M327,7),IF('[1]TCE - ANEXO IV - Preencher'!H327="","")))</f>
        <v>35</v>
      </c>
      <c r="L318" s="7">
        <f>'[1]TCE - ANEXO IV - Preencher'!N327</f>
        <v>1100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29182018000133</v>
      </c>
      <c r="E319" s="5" t="str">
        <f>'[1]TCE - ANEXO IV - Preencher'!G328</f>
        <v>MICROPORT SCIENT VASC BRASIL LTDA.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24221</v>
      </c>
      <c r="I319" s="6">
        <f>IF('[1]TCE - ANEXO IV - Preencher'!K328="","",'[1]TCE - ANEXO IV - Preencher'!K328)</f>
        <v>44908</v>
      </c>
      <c r="J319" s="5" t="str">
        <f>'[1]TCE - ANEXO IV - Preencher'!L328</f>
        <v>35221229182018000133550010000242211419642362</v>
      </c>
      <c r="K319" s="5" t="str">
        <f>IF(F319="B",LEFT('[1]TCE - ANEXO IV - Preencher'!M328,2),IF(F319="S",LEFT('[1]TCE - ANEXO IV - Preencher'!M328,7),IF('[1]TCE - ANEXO IV - Preencher'!H328="","")))</f>
        <v>35</v>
      </c>
      <c r="L319" s="7">
        <f>'[1]TCE - ANEXO IV - Preencher'!N328</f>
        <v>1100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1562710000178</v>
      </c>
      <c r="E320" s="5" t="str">
        <f>'[1]TCE - ANEXO IV - Preencher'!G329</f>
        <v>PHARMADERME LTDA</v>
      </c>
      <c r="F320" s="5" t="str">
        <f>'[1]TCE - ANEXO IV - Preencher'!H329</f>
        <v>S</v>
      </c>
      <c r="G320" s="5" t="str">
        <f>'[1]TCE - ANEXO IV - Preencher'!I329</f>
        <v>S</v>
      </c>
      <c r="H320" s="5">
        <f>'[1]TCE - ANEXO IV - Preencher'!J329</f>
        <v>7479</v>
      </c>
      <c r="I320" s="6">
        <f>IF('[1]TCE - ANEXO IV - Preencher'!K329="","",'[1]TCE - ANEXO IV - Preencher'!K329)</f>
        <v>44914</v>
      </c>
      <c r="J320" s="5" t="str">
        <f>'[1]TCE - ANEXO IV - Preencher'!L329</f>
        <v>QVY9WP67M</v>
      </c>
      <c r="K320" s="5" t="str">
        <f>IF(F320="B",LEFT('[1]TCE - ANEXO IV - Preencher'!M329,2),IF(F320="S",LEFT('[1]TCE - ANEXO IV - Preencher'!M329,7),IF('[1]TCE - ANEXO IV - Preencher'!H329="","")))</f>
        <v>2604106</v>
      </c>
      <c r="L320" s="7">
        <f>'[1]TCE - ANEXO IV - Preencher'!N329</f>
        <v>80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21172673000107</v>
      </c>
      <c r="E321" s="5" t="str">
        <f>'[1]TCE - ANEXO IV - Preencher'!G330</f>
        <v>ERS INDUSTRIA E COMERCIO DE PRODUTOS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31038</v>
      </c>
      <c r="I321" s="6">
        <f>IF('[1]TCE - ANEXO IV - Preencher'!K330="","",'[1]TCE - ANEXO IV - Preencher'!K330)</f>
        <v>44908</v>
      </c>
      <c r="J321" s="5" t="str">
        <f>'[1]TCE - ANEXO IV - Preencher'!L330</f>
        <v>26221221172673000107550010000310381761628953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7336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1440590000136</v>
      </c>
      <c r="E322" s="5" t="str">
        <f>'[1]TCE - ANEXO IV - Preencher'!G331</f>
        <v>FRESENIUS MEDICAL CARE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1734670</v>
      </c>
      <c r="I322" s="6">
        <f>IF('[1]TCE - ANEXO IV - Preencher'!K331="","",'[1]TCE - ANEXO IV - Preencher'!K331)</f>
        <v>44902</v>
      </c>
      <c r="J322" s="5" t="str">
        <f>'[1]TCE - ANEXO IV - Preencher'!L331</f>
        <v>35221201440590000136550000017346701653916590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24080.639999999999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1440590000136</v>
      </c>
      <c r="E323" s="5" t="str">
        <f>'[1]TCE - ANEXO IV - Preencher'!G332</f>
        <v>FRESENIUS MEDICAL CARE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1732240</v>
      </c>
      <c r="I323" s="6">
        <f>IF('[1]TCE - ANEXO IV - Preencher'!K332="","",'[1]TCE - ANEXO IV - Preencher'!K332)</f>
        <v>44894</v>
      </c>
      <c r="J323" s="5" t="str">
        <f>'[1]TCE - ANEXO IV - Preencher'!L332</f>
        <v>35221101440590000136550000017322401219496825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10269.120000000001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12332754000128</v>
      </c>
      <c r="E324" s="5" t="str">
        <f>'[1]TCE - ANEXO IV - Preencher'!G333</f>
        <v>PAULO WAGNER SAMPAIO DA SILVA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105</v>
      </c>
      <c r="I324" s="6">
        <f>IF('[1]TCE - ANEXO IV - Preencher'!K333="","",'[1]TCE - ANEXO IV - Preencher'!K333)</f>
        <v>44910</v>
      </c>
      <c r="J324" s="5" t="str">
        <f>'[1]TCE - ANEXO IV - Preencher'!L333</f>
        <v>26221212332754000128550010000001051100005019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2892.2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1513946000114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2712844</v>
      </c>
      <c r="I325" s="6">
        <f>IF('[1]TCE - ANEXO IV - Preencher'!K334="","",'[1]TCE - ANEXO IV - Preencher'!K334)</f>
        <v>44911</v>
      </c>
      <c r="J325" s="5" t="str">
        <f>'[1]TCE - ANEXO IV - Preencher'!L334</f>
        <v>35221201513946000114550030027128441027412677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268.82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1513946000114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2712843</v>
      </c>
      <c r="I326" s="6">
        <f>IF('[1]TCE - ANEXO IV - Preencher'!K335="","",'[1]TCE - ANEXO IV - Preencher'!K335)</f>
        <v>44911</v>
      </c>
      <c r="J326" s="5" t="str">
        <f>'[1]TCE - ANEXO IV - Preencher'!L335</f>
        <v>35221201513946000114550030027128431027472611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3837.64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2712841</v>
      </c>
      <c r="I327" s="6">
        <f>IF('[1]TCE - ANEXO IV - Preencher'!K336="","",'[1]TCE - ANEXO IV - Preencher'!K336)</f>
        <v>44911</v>
      </c>
      <c r="J327" s="5" t="str">
        <f>'[1]TCE - ANEXO IV - Preencher'!L336</f>
        <v>35221201513946000114550030027128411027412595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1368.82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2712842</v>
      </c>
      <c r="I328" s="6">
        <f>IF('[1]TCE - ANEXO IV - Preencher'!K337="","",'[1]TCE - ANEXO IV - Preencher'!K337)</f>
        <v>44911</v>
      </c>
      <c r="J328" s="5" t="str">
        <f>'[1]TCE - ANEXO IV - Preencher'!L337</f>
        <v>35221201513946000114550030027128421027412606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268.82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874929000140</v>
      </c>
      <c r="E329" s="5" t="str">
        <f>'[1]TCE - ANEXO IV - Preencher'!G338</f>
        <v>MEDCENTER COMERCIAL LTDA  MG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439780</v>
      </c>
      <c r="I329" s="6">
        <f>IF('[1]TCE - ANEXO IV - Preencher'!K338="","",'[1]TCE - ANEXO IV - Preencher'!K338)</f>
        <v>44908</v>
      </c>
      <c r="J329" s="5" t="str">
        <f>'[1]TCE - ANEXO IV - Preencher'!L338</f>
        <v>31221200874929000140550010004397801696594262</v>
      </c>
      <c r="K329" s="5" t="str">
        <f>IF(F329="B",LEFT('[1]TCE - ANEXO IV - Preencher'!M338,2),IF(F329="S",LEFT('[1]TCE - ANEXO IV - Preencher'!M338,7),IF('[1]TCE - ANEXO IV - Preencher'!H338="","")))</f>
        <v>31</v>
      </c>
      <c r="L329" s="7">
        <f>'[1]TCE - ANEXO IV - Preencher'!N338</f>
        <v>91.36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32311246000170</v>
      </c>
      <c r="E330" s="5" t="str">
        <f>'[1]TCE - ANEXO IV - Preencher'!G339</f>
        <v>HIPROMEDMORIAH COM, IMPORT E SERV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000.006.112</v>
      </c>
      <c r="I330" s="6">
        <f>IF('[1]TCE - ANEXO IV - Preencher'!K339="","",'[1]TCE - ANEXO IV - Preencher'!K339)</f>
        <v>44909</v>
      </c>
      <c r="J330" s="5" t="str">
        <f>'[1]TCE - ANEXO IV - Preencher'!L339</f>
        <v>31221232311246000170558030000061121071908418</v>
      </c>
      <c r="K330" s="5" t="str">
        <f>IF(F330="B",LEFT('[1]TCE - ANEXO IV - Preencher'!M339,2),IF(F330="S",LEFT('[1]TCE - ANEXO IV - Preencher'!M339,7),IF('[1]TCE - ANEXO IV - Preencher'!H339="","")))</f>
        <v>31</v>
      </c>
      <c r="L330" s="7">
        <f>'[1]TCE - ANEXO IV - Preencher'!N339</f>
        <v>790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29182018000133</v>
      </c>
      <c r="E331" s="5" t="str">
        <f>'[1]TCE - ANEXO IV - Preencher'!G340</f>
        <v>MICROPORT SCIENT VASC BRASIL LTDA.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24316</v>
      </c>
      <c r="I331" s="6">
        <f>IF('[1]TCE - ANEXO IV - Preencher'!K340="","",'[1]TCE - ANEXO IV - Preencher'!K340)</f>
        <v>44911</v>
      </c>
      <c r="J331" s="5" t="str">
        <f>'[1]TCE - ANEXO IV - Preencher'!L340</f>
        <v>35221229182018000133550010000243161344658432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1100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29182018000133</v>
      </c>
      <c r="E332" s="5" t="str">
        <f>'[1]TCE - ANEXO IV - Preencher'!G341</f>
        <v>MICROPORT SCIENT VASC BRASIL LTDA.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24317</v>
      </c>
      <c r="I332" s="6">
        <f>IF('[1]TCE - ANEXO IV - Preencher'!K341="","",'[1]TCE - ANEXO IV - Preencher'!K341)</f>
        <v>44911</v>
      </c>
      <c r="J332" s="5" t="str">
        <f>'[1]TCE - ANEXO IV - Preencher'!L341</f>
        <v>35221229182018000133550010000243171037555390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2200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29182018000133</v>
      </c>
      <c r="E333" s="5" t="str">
        <f>'[1]TCE - ANEXO IV - Preencher'!G342</f>
        <v>MICROPORT SCIENT VASC BRASIL LTDA.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24318</v>
      </c>
      <c r="I333" s="6">
        <f>IF('[1]TCE - ANEXO IV - Preencher'!K342="","",'[1]TCE - ANEXO IV - Preencher'!K342)</f>
        <v>44911</v>
      </c>
      <c r="J333" s="5" t="str">
        <f>'[1]TCE - ANEXO IV - Preencher'!L342</f>
        <v>35221229182018000133550010000243181570223934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1100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29182018000133</v>
      </c>
      <c r="E334" s="5" t="str">
        <f>'[1]TCE - ANEXO IV - Preencher'!G343</f>
        <v>MICROPORT SCIENT VASC BRASIL LTDA.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24220</v>
      </c>
      <c r="I334" s="6">
        <f>IF('[1]TCE - ANEXO IV - Preencher'!K343="","",'[1]TCE - ANEXO IV - Preencher'!K343)</f>
        <v>44908</v>
      </c>
      <c r="J334" s="5" t="str">
        <f>'[1]TCE - ANEXO IV - Preencher'!L343</f>
        <v>35221229182018000133550010000242201318912090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1100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29182018000133</v>
      </c>
      <c r="E335" s="5" t="str">
        <f>'[1]TCE - ANEXO IV - Preencher'!G344</f>
        <v>MICROPORT SCIENT VASC BRASIL LTDA.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24278</v>
      </c>
      <c r="I335" s="6">
        <f>IF('[1]TCE - ANEXO IV - Preencher'!K344="","",'[1]TCE - ANEXO IV - Preencher'!K344)</f>
        <v>44910</v>
      </c>
      <c r="J335" s="5" t="str">
        <f>'[1]TCE - ANEXO IV - Preencher'!L344</f>
        <v>35221229182018000133550010000242781819535345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290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21596736000144</v>
      </c>
      <c r="E336" s="5" t="str">
        <f>'[1]TCE - ANEXO IV - Preencher'!G345</f>
        <v>ULTRAMEGA DIST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172738</v>
      </c>
      <c r="I336" s="6">
        <f>IF('[1]TCE - ANEXO IV - Preencher'!K345="","",'[1]TCE - ANEXO IV - Preencher'!K345)</f>
        <v>44914</v>
      </c>
      <c r="J336" s="5" t="str">
        <f>'[1]TCE - ANEXO IV - Preencher'!L345</f>
        <v>26221221596736000144550010001727381001796352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6289.21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33100082000448</v>
      </c>
      <c r="E337" s="5" t="str">
        <f>'[1]TCE - ANEXO IV - Preencher'!G346</f>
        <v>E. TAMUSSINO E CIA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12585</v>
      </c>
      <c r="I337" s="6">
        <f>IF('[1]TCE - ANEXO IV - Preencher'!K346="","",'[1]TCE - ANEXO IV - Preencher'!K346)</f>
        <v>44907</v>
      </c>
      <c r="J337" s="5" t="str">
        <f>'[1]TCE - ANEXO IV - Preencher'!L346</f>
        <v>26221233100082000448550020000125851242182150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1066.52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6204103000150</v>
      </c>
      <c r="E338" s="5" t="str">
        <f>'[1]TCE - ANEXO IV - Preencher'!G347</f>
        <v>R S DOS SANTOS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56982</v>
      </c>
      <c r="I338" s="6">
        <f>IF('[1]TCE - ANEXO IV - Preencher'!K347="","",'[1]TCE - ANEXO IV - Preencher'!K347)</f>
        <v>44914</v>
      </c>
      <c r="J338" s="5" t="str">
        <f>'[1]TCE - ANEXO IV - Preencher'!L347</f>
        <v>26221206204103000150550010000569821608561047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60380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2684571000118</v>
      </c>
      <c r="E339" s="5" t="str">
        <f>'[1]TCE - ANEXO IV - Preencher'!G348</f>
        <v>DINAMICA HOSPITALAR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22320</v>
      </c>
      <c r="I339" s="6">
        <f>IF('[1]TCE - ANEXO IV - Preencher'!K348="","",'[1]TCE - ANEXO IV - Preencher'!K348)</f>
        <v>44910</v>
      </c>
      <c r="J339" s="5" t="str">
        <f>'[1]TCE - ANEXO IV - Preencher'!L348</f>
        <v>26221202684571000118550030000223201243420008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10094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6106005000180</v>
      </c>
      <c r="E340" s="5" t="str">
        <f>'[1]TCE - ANEXO IV - Preencher'!G349</f>
        <v>STOCK MED PRODUTOS MEDICO HOSPITALARES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178280</v>
      </c>
      <c r="I340" s="6">
        <f>IF('[1]TCE - ANEXO IV - Preencher'!K349="","",'[1]TCE - ANEXO IV - Preencher'!K349)</f>
        <v>44903</v>
      </c>
      <c r="J340" s="5" t="str">
        <f>'[1]TCE - ANEXO IV - Preencher'!L349</f>
        <v>43221206106005000180550010001782801006685942</v>
      </c>
      <c r="K340" s="5" t="str">
        <f>IF(F340="B",LEFT('[1]TCE - ANEXO IV - Preencher'!M349,2),IF(F340="S",LEFT('[1]TCE - ANEXO IV - Preencher'!M349,7),IF('[1]TCE - ANEXO IV - Preencher'!H349="","")))</f>
        <v>43</v>
      </c>
      <c r="L340" s="7">
        <f>'[1]TCE - ANEXO IV - Preencher'!N349</f>
        <v>6208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6106005000180</v>
      </c>
      <c r="E341" s="5" t="str">
        <f>'[1]TCE - ANEXO IV - Preencher'!G350</f>
        <v>STOCK MED PRODUTOS MEDICO HOSPITALARES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178288</v>
      </c>
      <c r="I341" s="6">
        <f>IF('[1]TCE - ANEXO IV - Preencher'!K350="","",'[1]TCE - ANEXO IV - Preencher'!K350)</f>
        <v>44903</v>
      </c>
      <c r="J341" s="5" t="str">
        <f>'[1]TCE - ANEXO IV - Preencher'!L350</f>
        <v>43221206106005000180550010001782881006686041</v>
      </c>
      <c r="K341" s="5" t="str">
        <f>IF(F341="B",LEFT('[1]TCE - ANEXO IV - Preencher'!M350,2),IF(F341="S",LEFT('[1]TCE - ANEXO IV - Preencher'!M350,7),IF('[1]TCE - ANEXO IV - Preencher'!H350="","")))</f>
        <v>43</v>
      </c>
      <c r="L341" s="7">
        <f>'[1]TCE - ANEXO IV - Preencher'!N350</f>
        <v>26811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11206099000441</v>
      </c>
      <c r="E342" s="5" t="str">
        <f>'[1]TCE - ANEXO IV - Preencher'!G351</f>
        <v>SUPERMED COM E IMP DE PROD MEDICOS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414704</v>
      </c>
      <c r="I342" s="6">
        <f>IF('[1]TCE - ANEXO IV - Preencher'!K351="","",'[1]TCE - ANEXO IV - Preencher'!K351)</f>
        <v>44827</v>
      </c>
      <c r="J342" s="5" t="str">
        <f>'[1]TCE - ANEXO IV - Preencher'!L351</f>
        <v>35220911206099000441550010004147041001087271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1895.16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46208885000110</v>
      </c>
      <c r="E343" s="5" t="str">
        <f>'[1]TCE - ANEXO IV - Preencher'!G352</f>
        <v>MD DISTRIBUIDORA DE MEDICAMENTOS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000.000.033</v>
      </c>
      <c r="I343" s="6">
        <f>IF('[1]TCE - ANEXO IV - Preencher'!K352="","",'[1]TCE - ANEXO IV - Preencher'!K352)</f>
        <v>44914</v>
      </c>
      <c r="J343" s="5" t="str">
        <f>'[1]TCE - ANEXO IV - Preencher'!L352</f>
        <v>26221246208885000110550010000000331538809976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750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12882932000194</v>
      </c>
      <c r="E344" s="5" t="str">
        <f>'[1]TCE - ANEXO IV - Preencher'!G353</f>
        <v>EXOMED REPRES DE MED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169329</v>
      </c>
      <c r="I344" s="6">
        <f>IF('[1]TCE - ANEXO IV - Preencher'!K353="","",'[1]TCE - ANEXO IV - Preencher'!K353)</f>
        <v>44915</v>
      </c>
      <c r="J344" s="5" t="str">
        <f>'[1]TCE - ANEXO IV - Preencher'!L353</f>
        <v>26221212882932000194550010001693291665754578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4284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4237235000152</v>
      </c>
      <c r="E345" s="5" t="str">
        <f>'[1]TCE - ANEXO IV - Preencher'!G354</f>
        <v>ENDOCENTER COMERCIAL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104253</v>
      </c>
      <c r="I345" s="6">
        <f>IF('[1]TCE - ANEXO IV - Preencher'!K354="","",'[1]TCE - ANEXO IV - Preencher'!K354)</f>
        <v>44914</v>
      </c>
      <c r="J345" s="5" t="str">
        <f>'[1]TCE - ANEXO IV - Preencher'!L354</f>
        <v>26221204237235000152550010001042531106275007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1400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8014554000150</v>
      </c>
      <c r="E346" s="5" t="str">
        <f>'[1]TCE - ANEXO IV - Preencher'!G355</f>
        <v>MJB COMERCIO DE MAT MEDICO HOSP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13140</v>
      </c>
      <c r="I346" s="6">
        <f>IF('[1]TCE - ANEXO IV - Preencher'!K355="","",'[1]TCE - ANEXO IV - Preencher'!K355)</f>
        <v>44915</v>
      </c>
      <c r="J346" s="5" t="str">
        <f>'[1]TCE - ANEXO IV - Preencher'!L355</f>
        <v>26221208014554000150550010000131411210124234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2580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8014554000150</v>
      </c>
      <c r="E347" s="5" t="str">
        <f>'[1]TCE - ANEXO IV - Preencher'!G356</f>
        <v>MJB COMERCIO DE MAT MEDICO HOSP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13141</v>
      </c>
      <c r="I347" s="6">
        <f>IF('[1]TCE - ANEXO IV - Preencher'!K356="","",'[1]TCE - ANEXO IV - Preencher'!K356)</f>
        <v>44915</v>
      </c>
      <c r="J347" s="5" t="str">
        <f>'[1]TCE - ANEXO IV - Preencher'!L356</f>
        <v>26221208014554000150550010000131411210124234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2230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8014554000150</v>
      </c>
      <c r="E348" s="5" t="str">
        <f>'[1]TCE - ANEXO IV - Preencher'!G357</f>
        <v>MJB COMERCIO DE MAT MEDICO HOSP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13139</v>
      </c>
      <c r="I348" s="6">
        <f>IF('[1]TCE - ANEXO IV - Preencher'!K357="","",'[1]TCE - ANEXO IV - Preencher'!K357)</f>
        <v>44915</v>
      </c>
      <c r="J348" s="5" t="str">
        <f>'[1]TCE - ANEXO IV - Preencher'!L357</f>
        <v>26221208014554000150550010000131391210123264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3430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8014554000150</v>
      </c>
      <c r="E349" s="5" t="str">
        <f>'[1]TCE - ANEXO IV - Preencher'!G358</f>
        <v>MJB COMERCIO DE MAT MEDICO HOSP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13138</v>
      </c>
      <c r="I349" s="6">
        <f>IF('[1]TCE - ANEXO IV - Preencher'!K358="","",'[1]TCE - ANEXO IV - Preencher'!K358)</f>
        <v>44915</v>
      </c>
      <c r="J349" s="5" t="str">
        <f>'[1]TCE - ANEXO IV - Preencher'!L358</f>
        <v>26221208014554000150550010000131381210123267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4880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7160019000144</v>
      </c>
      <c r="E350" s="5" t="str">
        <f>'[1]TCE - ANEXO IV - Preencher'!G359</f>
        <v>VITALE COMERCIO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102349</v>
      </c>
      <c r="I350" s="6">
        <f>IF('[1]TCE - ANEXO IV - Preencher'!K359="","",'[1]TCE - ANEXO IV - Preencher'!K359)</f>
        <v>44916</v>
      </c>
      <c r="J350" s="5" t="str">
        <f>'[1]TCE - ANEXO IV - Preencher'!L359</f>
        <v>26221207160019000144550010001023491010559577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310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7160019000144</v>
      </c>
      <c r="E351" s="5" t="str">
        <f>'[1]TCE - ANEXO IV - Preencher'!G360</f>
        <v>VITALE COMERCIO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102346</v>
      </c>
      <c r="I351" s="6">
        <f>IF('[1]TCE - ANEXO IV - Preencher'!K360="","",'[1]TCE - ANEXO IV - Preencher'!K360)</f>
        <v>44916</v>
      </c>
      <c r="J351" s="5" t="str">
        <f>'[1]TCE - ANEXO IV - Preencher'!L360</f>
        <v>26221207160019000144550010001023461526122758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310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7160019000144</v>
      </c>
      <c r="E352" s="5" t="str">
        <f>'[1]TCE - ANEXO IV - Preencher'!G361</f>
        <v>VITALE COMERCIO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102230</v>
      </c>
      <c r="I352" s="6">
        <f>IF('[1]TCE - ANEXO IV - Preencher'!K361="","",'[1]TCE - ANEXO IV - Preencher'!K361)</f>
        <v>44907</v>
      </c>
      <c r="J352" s="5" t="str">
        <f>'[1]TCE - ANEXO IV - Preencher'!L361</f>
        <v>26221207160019000144550010001023461526122758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310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165933000139</v>
      </c>
      <c r="E353" s="5" t="str">
        <f>'[1]TCE - ANEXO IV - Preencher'!G362</f>
        <v>DESCARTEX CONFECCOES E COMERCIO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000.033.038</v>
      </c>
      <c r="I353" s="6">
        <f>IF('[1]TCE - ANEXO IV - Preencher'!K362="","",'[1]TCE - ANEXO IV - Preencher'!K362)</f>
        <v>44909</v>
      </c>
      <c r="J353" s="5" t="str">
        <f>'[1]TCE - ANEXO IV - Preencher'!L362</f>
        <v>26221200165933000139550020000330381021600282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1104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50595271000105</v>
      </c>
      <c r="E354" s="5" t="str">
        <f>'[1]TCE - ANEXO IV - Preencher'!G363</f>
        <v>BIOTRONIK COMERCIAL MEDICA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1043554</v>
      </c>
      <c r="I354" s="6">
        <f>IF('[1]TCE - ANEXO IV - Preencher'!K363="","",'[1]TCE - ANEXO IV - Preencher'!K363)</f>
        <v>44914</v>
      </c>
      <c r="J354" s="5" t="str">
        <f>'[1]TCE - ANEXO IV - Preencher'!L363</f>
        <v>35221250595271000105550030010435541739681059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6903.9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51943645000107</v>
      </c>
      <c r="E355" s="5" t="str">
        <f>'[1]TCE - ANEXO IV - Preencher'!G364</f>
        <v>BIOMEDICAL EQUIPAMENTOS E PRODUTOS MED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000.160.030</v>
      </c>
      <c r="I355" s="6">
        <f>IF('[1]TCE - ANEXO IV - Preencher'!K364="","",'[1]TCE - ANEXO IV - Preencher'!K364)</f>
        <v>44911</v>
      </c>
      <c r="J355" s="5" t="str">
        <f>'[1]TCE - ANEXO IV - Preencher'!L364</f>
        <v>35221251943645000107550010001600301004640327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16640.400000000001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9342946000100</v>
      </c>
      <c r="E356" s="5" t="str">
        <f>'[1]TCE - ANEXO IV - Preencher'!G365</f>
        <v>PRIME MEDICAL COMERCIO DE MATERIAL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162353</v>
      </c>
      <c r="I356" s="6">
        <f>IF('[1]TCE - ANEXO IV - Preencher'!K365="","",'[1]TCE - ANEXO IV - Preencher'!K365)</f>
        <v>44915</v>
      </c>
      <c r="J356" s="5" t="str">
        <f>'[1]TCE - ANEXO IV - Preencher'!L365</f>
        <v>29221209342946000100550020001623531244508512</v>
      </c>
      <c r="K356" s="5" t="str">
        <f>IF(F356="B",LEFT('[1]TCE - ANEXO IV - Preencher'!M365,2),IF(F356="S",LEFT('[1]TCE - ANEXO IV - Preencher'!M365,7),IF('[1]TCE - ANEXO IV - Preencher'!H365="","")))</f>
        <v>29</v>
      </c>
      <c r="L356" s="7">
        <f>'[1]TCE - ANEXO IV - Preencher'!N365</f>
        <v>1440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1437707000122</v>
      </c>
      <c r="E357" s="5" t="str">
        <f>'[1]TCE - ANEXO IV - Preencher'!G366</f>
        <v>SCITECH MEDICAL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318430</v>
      </c>
      <c r="I357" s="6">
        <f>IF('[1]TCE - ANEXO IV - Preencher'!K366="","",'[1]TCE - ANEXO IV - Preencher'!K366)</f>
        <v>44916</v>
      </c>
      <c r="J357" s="5" t="str">
        <f>'[1]TCE - ANEXO IV - Preencher'!L366</f>
        <v>52221201437707000122550550003184301350163197</v>
      </c>
      <c r="K357" s="5" t="str">
        <f>IF(F357="B",LEFT('[1]TCE - ANEXO IV - Preencher'!M366,2),IF(F357="S",LEFT('[1]TCE - ANEXO IV - Preencher'!M366,7),IF('[1]TCE - ANEXO IV - Preencher'!H366="","")))</f>
        <v>52</v>
      </c>
      <c r="L357" s="7">
        <f>'[1]TCE - ANEXO IV - Preencher'!N366</f>
        <v>1050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1437707000122</v>
      </c>
      <c r="E358" s="5" t="str">
        <f>'[1]TCE - ANEXO IV - Preencher'!G367</f>
        <v>SCITECH MEDICAL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318061</v>
      </c>
      <c r="I358" s="6">
        <f>IF('[1]TCE - ANEXO IV - Preencher'!K367="","",'[1]TCE - ANEXO IV - Preencher'!K367)</f>
        <v>44914</v>
      </c>
      <c r="J358" s="5" t="str">
        <f>'[1]TCE - ANEXO IV - Preencher'!L367</f>
        <v>52221201437707000122550550003180611565921520</v>
      </c>
      <c r="K358" s="5" t="str">
        <f>IF(F358="B",LEFT('[1]TCE - ANEXO IV - Preencher'!M367,2),IF(F358="S",LEFT('[1]TCE - ANEXO IV - Preencher'!M367,7),IF('[1]TCE - ANEXO IV - Preencher'!H367="","")))</f>
        <v>52</v>
      </c>
      <c r="L358" s="7">
        <f>'[1]TCE - ANEXO IV - Preencher'!N367</f>
        <v>1050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1437707000122</v>
      </c>
      <c r="E359" s="5" t="str">
        <f>'[1]TCE - ANEXO IV - Preencher'!G368</f>
        <v>SCITECH MEDICAL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318062</v>
      </c>
      <c r="I359" s="6">
        <f>IF('[1]TCE - ANEXO IV - Preencher'!K368="","",'[1]TCE - ANEXO IV - Preencher'!K368)</f>
        <v>44914</v>
      </c>
      <c r="J359" s="5" t="str">
        <f>'[1]TCE - ANEXO IV - Preencher'!L368</f>
        <v>52221201437707000122550550003180621529041342</v>
      </c>
      <c r="K359" s="5" t="str">
        <f>IF(F359="B",LEFT('[1]TCE - ANEXO IV - Preencher'!M368,2),IF(F359="S",LEFT('[1]TCE - ANEXO IV - Preencher'!M368,7),IF('[1]TCE - ANEXO IV - Preencher'!H368="","")))</f>
        <v>52</v>
      </c>
      <c r="L359" s="7">
        <f>'[1]TCE - ANEXO IV - Preencher'!N368</f>
        <v>1050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19585158000280</v>
      </c>
      <c r="E360" s="5" t="str">
        <f>'[1]TCE - ANEXO IV - Preencher'!G369</f>
        <v>CARDINAL HEALTH DO BRASIL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69714</v>
      </c>
      <c r="I360" s="6">
        <f>IF('[1]TCE - ANEXO IV - Preencher'!K369="","",'[1]TCE - ANEXO IV - Preencher'!K369)</f>
        <v>44908</v>
      </c>
      <c r="J360" s="5" t="str">
        <f>'[1]TCE - ANEXO IV - Preencher'!L369</f>
        <v>35221219585158000280550010000697141636200164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5000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19585158000280</v>
      </c>
      <c r="E361" s="5" t="str">
        <f>'[1]TCE - ANEXO IV - Preencher'!G370</f>
        <v>CARDINAL HEALTH DO BRASIL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69714</v>
      </c>
      <c r="I361" s="6">
        <f>IF('[1]TCE - ANEXO IV - Preencher'!K370="","",'[1]TCE - ANEXO IV - Preencher'!K370)</f>
        <v>44908</v>
      </c>
      <c r="J361" s="5" t="str">
        <f>'[1]TCE - ANEXO IV - Preencher'!L370</f>
        <v>35221219585158000280550010000697141636200164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2080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1513946000114</v>
      </c>
      <c r="E362" s="5" t="str">
        <f>'[1]TCE - ANEXO IV - Preencher'!G371</f>
        <v>BOSTON SCIENTIFIC DO BRASIL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2715052</v>
      </c>
      <c r="I362" s="6">
        <f>IF('[1]TCE - ANEXO IV - Preencher'!K371="","",'[1]TCE - ANEXO IV - Preencher'!K371)</f>
        <v>44916</v>
      </c>
      <c r="J362" s="5" t="str">
        <f>'[1]TCE - ANEXO IV - Preencher'!L371</f>
        <v>35221201513946000114550030027150521027437869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1368.82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1513946000114</v>
      </c>
      <c r="E363" s="5" t="str">
        <f>'[1]TCE - ANEXO IV - Preencher'!G372</f>
        <v>BOSTON SCIENTIFIC DO BRASIL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2714494</v>
      </c>
      <c r="I363" s="6">
        <f>IF('[1]TCE - ANEXO IV - Preencher'!K372="","",'[1]TCE - ANEXO IV - Preencher'!K372)</f>
        <v>44915</v>
      </c>
      <c r="J363" s="5" t="str">
        <f>'[1]TCE - ANEXO IV - Preencher'!L372</f>
        <v>35221201513946000114550030027144941027431728</v>
      </c>
      <c r="K363" s="5" t="str">
        <f>IF(F363="B",LEFT('[1]TCE - ANEXO IV - Preencher'!M372,2),IF(F363="S",LEFT('[1]TCE - ANEXO IV - Preencher'!M372,7),IF('[1]TCE - ANEXO IV - Preencher'!H372="","")))</f>
        <v>35</v>
      </c>
      <c r="L363" s="7">
        <f>'[1]TCE - ANEXO IV - Preencher'!N372</f>
        <v>1637.64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1513946000114</v>
      </c>
      <c r="E364" s="5" t="str">
        <f>'[1]TCE - ANEXO IV - Preencher'!G373</f>
        <v>BOSTON SCIENTIFIC DO BRASIL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2714495</v>
      </c>
      <c r="I364" s="6">
        <f>IF('[1]TCE - ANEXO IV - Preencher'!K373="","",'[1]TCE - ANEXO IV - Preencher'!K373)</f>
        <v>44915</v>
      </c>
      <c r="J364" s="5" t="str">
        <f>'[1]TCE - ANEXO IV - Preencher'!L373</f>
        <v>35221201513946000114550030027144941027431728</v>
      </c>
      <c r="K364" s="5" t="str">
        <f>IF(F364="B",LEFT('[1]TCE - ANEXO IV - Preencher'!M373,2),IF(F364="S",LEFT('[1]TCE - ANEXO IV - Preencher'!M373,7),IF('[1]TCE - ANEXO IV - Preencher'!H373="","")))</f>
        <v>35</v>
      </c>
      <c r="L364" s="7">
        <f>'[1]TCE - ANEXO IV - Preencher'!N373</f>
        <v>1368.82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1513946000114</v>
      </c>
      <c r="E365" s="5" t="str">
        <f>'[1]TCE - ANEXO IV - Preencher'!G374</f>
        <v>BOSTON SCIENTIFIC DO BRASIL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2714496</v>
      </c>
      <c r="I365" s="6">
        <f>IF('[1]TCE - ANEXO IV - Preencher'!K374="","",'[1]TCE - ANEXO IV - Preencher'!K374)</f>
        <v>44915</v>
      </c>
      <c r="J365" s="5" t="str">
        <f>'[1]TCE - ANEXO IV - Preencher'!L374</f>
        <v>35221201513946000114550030027144951027431733</v>
      </c>
      <c r="K365" s="5" t="str">
        <f>IF(F365="B",LEFT('[1]TCE - ANEXO IV - Preencher'!M374,2),IF(F365="S",LEFT('[1]TCE - ANEXO IV - Preencher'!M374,7),IF('[1]TCE - ANEXO IV - Preencher'!H374="","")))</f>
        <v>35</v>
      </c>
      <c r="L365" s="7">
        <f>'[1]TCE - ANEXO IV - Preencher'!N374</f>
        <v>537.64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874929000140</v>
      </c>
      <c r="E366" s="5" t="str">
        <f>'[1]TCE - ANEXO IV - Preencher'!G375</f>
        <v>MEDCENTER COMERCIAL LTDA  MG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441314</v>
      </c>
      <c r="I366" s="6">
        <f>IF('[1]TCE - ANEXO IV - Preencher'!K375="","",'[1]TCE - ANEXO IV - Preencher'!K375)</f>
        <v>44916</v>
      </c>
      <c r="J366" s="5" t="str">
        <f>'[1]TCE - ANEXO IV - Preencher'!L375</f>
        <v>31221200874929000140550010004413141269294035</v>
      </c>
      <c r="K366" s="5" t="str">
        <f>IF(F366="B",LEFT('[1]TCE - ANEXO IV - Preencher'!M375,2),IF(F366="S",LEFT('[1]TCE - ANEXO IV - Preencher'!M375,7),IF('[1]TCE - ANEXO IV - Preencher'!H375="","")))</f>
        <v>31</v>
      </c>
      <c r="L366" s="7">
        <f>'[1]TCE - ANEXO IV - Preencher'!N375</f>
        <v>5277.28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11234649000193</v>
      </c>
      <c r="E367" s="5" t="str">
        <f>'[1]TCE - ANEXO IV - Preencher'!G376</f>
        <v>BIOANGIO COMERCIO DE PROD MEDICOS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000.008.177</v>
      </c>
      <c r="I367" s="6">
        <f>IF('[1]TCE - ANEXO IV - Preencher'!K376="","",'[1]TCE - ANEXO IV - Preencher'!K376)</f>
        <v>44915</v>
      </c>
      <c r="J367" s="5" t="str">
        <f>'[1]TCE - ANEXO IV - Preencher'!L376</f>
        <v>26221211234649000193550010000081771000009995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613.89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11234649000193</v>
      </c>
      <c r="E368" s="5" t="str">
        <f>'[1]TCE - ANEXO IV - Preencher'!G377</f>
        <v>BIOANGIO COMERCIO DE PROD MEDICOS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000.008.150</v>
      </c>
      <c r="I368" s="6">
        <f>IF('[1]TCE - ANEXO IV - Preencher'!K377="","",'[1]TCE - ANEXO IV - Preencher'!K377)</f>
        <v>44914</v>
      </c>
      <c r="J368" s="5" t="str">
        <f>'[1]TCE - ANEXO IV - Preencher'!L377</f>
        <v>26221211234649000193550010000081501000009991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1227.78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11234649000193</v>
      </c>
      <c r="E369" s="5" t="str">
        <f>'[1]TCE - ANEXO IV - Preencher'!G378</f>
        <v>BIOANGIO COMERCIO DE PROD MEDICOS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000.008.148</v>
      </c>
      <c r="I369" s="6">
        <f>IF('[1]TCE - ANEXO IV - Preencher'!K378="","",'[1]TCE - ANEXO IV - Preencher'!K378)</f>
        <v>44914</v>
      </c>
      <c r="J369" s="5" t="str">
        <f>'[1]TCE - ANEXO IV - Preencher'!L378</f>
        <v>26221211234649000193550010000081481000009993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613.89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24436602000154</v>
      </c>
      <c r="E370" s="5" t="str">
        <f>'[1]TCE - ANEXO IV - Preencher'!G379</f>
        <v>ART CIRURGICA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109244</v>
      </c>
      <c r="I370" s="6">
        <f>IF('[1]TCE - ANEXO IV - Preencher'!K379="","",'[1]TCE - ANEXO IV - Preencher'!K379)</f>
        <v>44916</v>
      </c>
      <c r="J370" s="5" t="str">
        <f>'[1]TCE - ANEXO IV - Preencher'!L379</f>
        <v>26221224436602000154550010001092441111266001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1250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8778201000126</v>
      </c>
      <c r="E371" s="5" t="str">
        <f>'[1]TCE - ANEXO IV - Preencher'!G380</f>
        <v>DROGAFONTE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000.398.093</v>
      </c>
      <c r="I371" s="6">
        <f>IF('[1]TCE - ANEXO IV - Preencher'!K380="","",'[1]TCE - ANEXO IV - Preencher'!K380)</f>
        <v>44916</v>
      </c>
      <c r="J371" s="5" t="str">
        <f>'[1]TCE - ANEXO IV - Preencher'!L380</f>
        <v>26221208778201000126550010003980931275719591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12982.03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22006201000139</v>
      </c>
      <c r="E372" s="5" t="str">
        <f>'[1]TCE - ANEXO IV - Preencher'!G381</f>
        <v>FORTPEL COMERCIO DE DESCARTAVEIS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162343</v>
      </c>
      <c r="I372" s="6">
        <f>IF('[1]TCE - ANEXO IV - Preencher'!K381="","",'[1]TCE - ANEXO IV - Preencher'!K381)</f>
        <v>44916</v>
      </c>
      <c r="J372" s="5" t="str">
        <f>'[1]TCE - ANEXO IV - Preencher'!L381</f>
        <v>26221222006201000139550000001623431101623435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599.79999999999995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12420164001048</v>
      </c>
      <c r="E373" s="5" t="str">
        <f>'[1]TCE - ANEXO IV - Preencher'!G382</f>
        <v>CM HOSPITALAR S 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154233</v>
      </c>
      <c r="I373" s="6">
        <f>IF('[1]TCE - ANEXO IV - Preencher'!K382="","",'[1]TCE - ANEXO IV - Preencher'!K382)</f>
        <v>44915</v>
      </c>
      <c r="J373" s="5" t="str">
        <f>'[1]TCE - ANEXO IV - Preencher'!L382</f>
        <v>26221212420164001048550010001542331197987856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16459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12420164001048</v>
      </c>
      <c r="E374" s="5" t="str">
        <f>'[1]TCE - ANEXO IV - Preencher'!G383</f>
        <v>CM HOSPITALAR S 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154148</v>
      </c>
      <c r="I374" s="6">
        <f>IF('[1]TCE - ANEXO IV - Preencher'!K383="","",'[1]TCE - ANEXO IV - Preencher'!K383)</f>
        <v>44915</v>
      </c>
      <c r="J374" s="5" t="str">
        <f>'[1]TCE - ANEXO IV - Preencher'!L383</f>
        <v>26221212420164001048550010001541481996583052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1635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2684571000118</v>
      </c>
      <c r="E375" s="5" t="str">
        <f>'[1]TCE - ANEXO IV - Preencher'!G384</f>
        <v>DINAMICA HOSPITALAR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22566</v>
      </c>
      <c r="I375" s="6">
        <f>IF('[1]TCE - ANEXO IV - Preencher'!K384="","",'[1]TCE - ANEXO IV - Preencher'!K384)</f>
        <v>44916</v>
      </c>
      <c r="J375" s="5" t="str">
        <f>'[1]TCE - ANEXO IV - Preencher'!L384</f>
        <v>26221202684571000118550030000225661245880006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153.96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35753111000153</v>
      </c>
      <c r="E376" s="5" t="str">
        <f>'[1]TCE - ANEXO IV - Preencher'!G385</f>
        <v>NORD PRODUTOS EM SAUDE LTDA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11920</v>
      </c>
      <c r="I376" s="6">
        <f>IF('[1]TCE - ANEXO IV - Preencher'!K385="","",'[1]TCE - ANEXO IV - Preencher'!K385)</f>
        <v>44916</v>
      </c>
      <c r="J376" s="5" t="str">
        <f>'[1]TCE - ANEXO IV - Preencher'!L385</f>
        <v>26221235753111000153550010000119201000136973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1798.5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18271934000123</v>
      </c>
      <c r="E377" s="5" t="str">
        <f>'[1]TCE - ANEXO IV - Preencher'!G386</f>
        <v>NOVA BIOMEDICAL DIAGNOST MED E BIOT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34182</v>
      </c>
      <c r="I377" s="6">
        <f>IF('[1]TCE - ANEXO IV - Preencher'!K386="","",'[1]TCE - ANEXO IV - Preencher'!K386)</f>
        <v>44910</v>
      </c>
      <c r="J377" s="5" t="str">
        <f>'[1]TCE - ANEXO IV - Preencher'!L386</f>
        <v>31221218271934000123550010000341821664733701</v>
      </c>
      <c r="K377" s="5" t="str">
        <f>IF(F377="B",LEFT('[1]TCE - ANEXO IV - Preencher'!M386,2),IF(F377="S",LEFT('[1]TCE - ANEXO IV - Preencher'!M386,7),IF('[1]TCE - ANEXO IV - Preencher'!H386="","")))</f>
        <v>31</v>
      </c>
      <c r="L377" s="7">
        <f>'[1]TCE - ANEXO IV - Preencher'!N386</f>
        <v>7800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27970162000109</v>
      </c>
      <c r="E378" s="5" t="str">
        <f>'[1]TCE - ANEXO IV - Preencher'!G387</f>
        <v>SAUDE BRASIL COMERC DE MAT MED. EIRELI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000.002.496</v>
      </c>
      <c r="I378" s="6">
        <f>IF('[1]TCE - ANEXO IV - Preencher'!K387="","",'[1]TCE - ANEXO IV - Preencher'!K387)</f>
        <v>44916</v>
      </c>
      <c r="J378" s="5" t="str">
        <f>'[1]TCE - ANEXO IV - Preencher'!L387</f>
        <v>26221227970162000109550010000024961000923450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5300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14722938000120</v>
      </c>
      <c r="E379" s="5" t="str">
        <f>'[1]TCE - ANEXO IV - Preencher'!G388</f>
        <v>PROCIFAR DISTRIB DE MATERIAL HOSP SA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2894443</v>
      </c>
      <c r="I379" s="6">
        <f>IF('[1]TCE - ANEXO IV - Preencher'!K388="","",'[1]TCE - ANEXO IV - Preencher'!K388)</f>
        <v>44911</v>
      </c>
      <c r="J379" s="5" t="str">
        <f>'[1]TCE - ANEXO IV - Preencher'!L388</f>
        <v>29221214722938000120550010028944431274028505</v>
      </c>
      <c r="K379" s="5" t="str">
        <f>IF(F379="B",LEFT('[1]TCE - ANEXO IV - Preencher'!M388,2),IF(F379="S",LEFT('[1]TCE - ANEXO IV - Preencher'!M388,7),IF('[1]TCE - ANEXO IV - Preencher'!H388="","")))</f>
        <v>29</v>
      </c>
      <c r="L379" s="7">
        <f>'[1]TCE - ANEXO IV - Preencher'!N388</f>
        <v>7500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11463963000148</v>
      </c>
      <c r="E380" s="5" t="str">
        <f>'[1]TCE - ANEXO IV - Preencher'!G389</f>
        <v>BCI BRASIL CHINA IMPORTADORA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35732</v>
      </c>
      <c r="I380" s="6">
        <f>IF('[1]TCE - ANEXO IV - Preencher'!K389="","",'[1]TCE - ANEXO IV - Preencher'!K389)</f>
        <v>44916</v>
      </c>
      <c r="J380" s="5" t="str">
        <f>'[1]TCE - ANEXO IV - Preencher'!L389</f>
        <v>26221211463963000148550010000357321221475257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331.68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2068375000380</v>
      </c>
      <c r="E381" s="5" t="str">
        <f>'[1]TCE - ANEXO IV - Preencher'!G390</f>
        <v>MEDICICOR COMERCIAL EIRELI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22736</v>
      </c>
      <c r="I381" s="6">
        <f>IF('[1]TCE - ANEXO IV - Preencher'!K390="","",'[1]TCE - ANEXO IV - Preencher'!K390)</f>
        <v>44917</v>
      </c>
      <c r="J381" s="5" t="str">
        <f>'[1]TCE - ANEXO IV - Preencher'!L390</f>
        <v>26221202068375000380550020000227361175321058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8500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46208885000110</v>
      </c>
      <c r="E382" s="5" t="str">
        <f>'[1]TCE - ANEXO IV - Preencher'!G391</f>
        <v>MD DISTRIBUIDORA DE MEDICAMENTOS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000.000.040</v>
      </c>
      <c r="I382" s="6">
        <f>IF('[1]TCE - ANEXO IV - Preencher'!K391="","",'[1]TCE - ANEXO IV - Preencher'!K391)</f>
        <v>44916</v>
      </c>
      <c r="J382" s="5" t="str">
        <f>'[1]TCE - ANEXO IV - Preencher'!L391</f>
        <v>26221246208885000110550010000000401714408511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4248.88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10779833000156</v>
      </c>
      <c r="E383" s="5" t="str">
        <f>'[1]TCE - ANEXO IV - Preencher'!G392</f>
        <v>MEDICAL MERCANTIL DE APARELHAGEM MEDICA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566911</v>
      </c>
      <c r="I383" s="6">
        <f>IF('[1]TCE - ANEXO IV - Preencher'!K392="","",'[1]TCE - ANEXO IV - Preencher'!K392)</f>
        <v>44916</v>
      </c>
      <c r="J383" s="5" t="str">
        <f>'[1]TCE - ANEXO IV - Preencher'!L392</f>
        <v>26221210779833000156550010005669111568933006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810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10779833000156</v>
      </c>
      <c r="E384" s="5" t="str">
        <f>'[1]TCE - ANEXO IV - Preencher'!G393</f>
        <v>MEDICAL MERCANTIL DE APARELHAGEM MEDICA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566941</v>
      </c>
      <c r="I384" s="6">
        <f>IF('[1]TCE - ANEXO IV - Preencher'!K393="","",'[1]TCE - ANEXO IV - Preencher'!K393)</f>
        <v>44916</v>
      </c>
      <c r="J384" s="5" t="str">
        <f>'[1]TCE - ANEXO IV - Preencher'!L393</f>
        <v>26221210779833000156550010005669411568963001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1886.1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10663466000120</v>
      </c>
      <c r="E385" s="5" t="str">
        <f>'[1]TCE - ANEXO IV - Preencher'!G394</f>
        <v>PROMEC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265533</v>
      </c>
      <c r="I385" s="6">
        <f>IF('[1]TCE - ANEXO IV - Preencher'!K394="","",'[1]TCE - ANEXO IV - Preencher'!K394)</f>
        <v>44918</v>
      </c>
      <c r="J385" s="5" t="str">
        <f>'[1]TCE - ANEXO IV - Preencher'!L394</f>
        <v>26221210663466001020650020002655331181848074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90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8674752000140</v>
      </c>
      <c r="E386" s="5" t="str">
        <f>'[1]TCE - ANEXO IV - Preencher'!G395</f>
        <v>CIRURGICA MONTEBELLO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000.151.309</v>
      </c>
      <c r="I386" s="6">
        <f>IF('[1]TCE - ANEXO IV - Preencher'!K395="","",'[1]TCE - ANEXO IV - Preencher'!K395)</f>
        <v>44917</v>
      </c>
      <c r="J386" s="5" t="str">
        <f>'[1]TCE - ANEXO IV - Preencher'!L395</f>
        <v>26221208674752000140550010001513091481628672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2540.54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11449180000100</v>
      </c>
      <c r="E387" s="5" t="str">
        <f>'[1]TCE - ANEXO IV - Preencher'!G396</f>
        <v>DPROSMED DIST DE PROD MED HOSP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56346</v>
      </c>
      <c r="I387" s="6">
        <f>IF('[1]TCE - ANEXO IV - Preencher'!K396="","",'[1]TCE - ANEXO IV - Preencher'!K396)</f>
        <v>44917</v>
      </c>
      <c r="J387" s="5" t="str">
        <f>'[1]TCE - ANEXO IV - Preencher'!L396</f>
        <v>26221211449180000100550010000563461000157794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325.5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41053497000193</v>
      </c>
      <c r="E388" s="5" t="str">
        <f>'[1]TCE - ANEXO IV - Preencher'!G397</f>
        <v>DISCAMED MEDICO HOSPITALAR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19262</v>
      </c>
      <c r="I388" s="6">
        <f>IF('[1]TCE - ANEXO IV - Preencher'!K397="","",'[1]TCE - ANEXO IV - Preencher'!K397)</f>
        <v>44918</v>
      </c>
      <c r="J388" s="5" t="str">
        <f>'[1]TCE - ANEXO IV - Preencher'!L397</f>
        <v>26221241053497000193550010000192621809343982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49.6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3817043000152</v>
      </c>
      <c r="E389" s="5" t="str">
        <f>'[1]TCE - ANEXO IV - Preencher'!G398</f>
        <v>PHARMAPLUS LTDA EPP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000.053.285</v>
      </c>
      <c r="I389" s="6">
        <f>IF('[1]TCE - ANEXO IV - Preencher'!K398="","",'[1]TCE - ANEXO IV - Preencher'!K398)</f>
        <v>44916</v>
      </c>
      <c r="J389" s="5" t="str">
        <f>'[1]TCE - ANEXO IV - Preencher'!L398</f>
        <v>26221203817043000152550010000532851087501110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975.28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22580510000118</v>
      </c>
      <c r="E390" s="5" t="str">
        <f>'[1]TCE - ANEXO IV - Preencher'!G399</f>
        <v>UNIFAR DISTRIBUIDORA DE MEDICAMENTOS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51962</v>
      </c>
      <c r="I390" s="6">
        <f>IF('[1]TCE - ANEXO IV - Preencher'!K399="","",'[1]TCE - ANEXO IV - Preencher'!K399)</f>
        <v>44917</v>
      </c>
      <c r="J390" s="5" t="str">
        <f>'[1]TCE - ANEXO IV - Preencher'!L399</f>
        <v>26221222580510000118550010000519621000378606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363.6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12420164001048</v>
      </c>
      <c r="E391" s="5" t="str">
        <f>'[1]TCE - ANEXO IV - Preencher'!G400</f>
        <v>CM HOSPITALAR S 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154735</v>
      </c>
      <c r="I391" s="6">
        <f>IF('[1]TCE - ANEXO IV - Preencher'!K400="","",'[1]TCE - ANEXO IV - Preencher'!K400)</f>
        <v>44917</v>
      </c>
      <c r="J391" s="5" t="str">
        <f>'[1]TCE - ANEXO IV - Preencher'!L400</f>
        <v>26221212420164001048550010001547351557639651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306.8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12420164001048</v>
      </c>
      <c r="E392" s="5" t="str">
        <f>'[1]TCE - ANEXO IV - Preencher'!G401</f>
        <v>CM HOSPITALAR S 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154717</v>
      </c>
      <c r="I392" s="6">
        <f>IF('[1]TCE - ANEXO IV - Preencher'!K401="","",'[1]TCE - ANEXO IV - Preencher'!K401)</f>
        <v>44917</v>
      </c>
      <c r="J392" s="5" t="str">
        <f>'[1]TCE - ANEXO IV - Preencher'!L401</f>
        <v>26221212420164001048550010001547171213518502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10874.4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1440590000136</v>
      </c>
      <c r="E393" s="5" t="str">
        <f>'[1]TCE - ANEXO IV - Preencher'!G402</f>
        <v>FRESENIUS MEDICAL CARE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1737562</v>
      </c>
      <c r="I393" s="6">
        <f>IF('[1]TCE - ANEXO IV - Preencher'!K402="","",'[1]TCE - ANEXO IV - Preencher'!K402)</f>
        <v>44910</v>
      </c>
      <c r="J393" s="5" t="str">
        <f>'[1]TCE - ANEXO IV - Preencher'!L402</f>
        <v>35221201440590000136550000017375621901588143</v>
      </c>
      <c r="K393" s="5" t="str">
        <f>IF(F393="B",LEFT('[1]TCE - ANEXO IV - Preencher'!M402,2),IF(F393="S",LEFT('[1]TCE - ANEXO IV - Preencher'!M402,7),IF('[1]TCE - ANEXO IV - Preencher'!H402="","")))</f>
        <v>35</v>
      </c>
      <c r="L393" s="7">
        <f>'[1]TCE - ANEXO IV - Preencher'!N402</f>
        <v>10984.32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1440590000136</v>
      </c>
      <c r="E394" s="5" t="str">
        <f>'[1]TCE - ANEXO IV - Preencher'!G403</f>
        <v>FRESENIUS MEDICAL CARE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52941</v>
      </c>
      <c r="I394" s="6">
        <f>IF('[1]TCE - ANEXO IV - Preencher'!K403="","",'[1]TCE - ANEXO IV - Preencher'!K403)</f>
        <v>44910</v>
      </c>
      <c r="J394" s="5" t="str">
        <f>'[1]TCE - ANEXO IV - Preencher'!L403</f>
        <v>23221201440590001027550000000529411331024538</v>
      </c>
      <c r="K394" s="5" t="str">
        <f>IF(F394="B",LEFT('[1]TCE - ANEXO IV - Preencher'!M403,2),IF(F394="S",LEFT('[1]TCE - ANEXO IV - Preencher'!M403,7),IF('[1]TCE - ANEXO IV - Preencher'!H403="","")))</f>
        <v>23</v>
      </c>
      <c r="L394" s="7">
        <f>'[1]TCE - ANEXO IV - Preencher'!N403</f>
        <v>1555.2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1440590000136</v>
      </c>
      <c r="E395" s="5" t="str">
        <f>'[1]TCE - ANEXO IV - Preencher'!G404</f>
        <v>FRESENIUS MEDICAL CARE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52974</v>
      </c>
      <c r="I395" s="6">
        <f>IF('[1]TCE - ANEXO IV - Preencher'!K404="","",'[1]TCE - ANEXO IV - Preencher'!K404)</f>
        <v>44914</v>
      </c>
      <c r="J395" s="5" t="str">
        <f>'[1]TCE - ANEXO IV - Preencher'!L404</f>
        <v>23221201440590001027550000000529741914184010</v>
      </c>
      <c r="K395" s="5" t="str">
        <f>IF(F395="B",LEFT('[1]TCE - ANEXO IV - Preencher'!M404,2),IF(F395="S",LEFT('[1]TCE - ANEXO IV - Preencher'!M404,7),IF('[1]TCE - ANEXO IV - Preencher'!H404="","")))</f>
        <v>23</v>
      </c>
      <c r="L395" s="7">
        <f>'[1]TCE - ANEXO IV - Preencher'!N404</f>
        <v>3834.96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11869985000102</v>
      </c>
      <c r="E396" s="5" t="str">
        <f>'[1]TCE - ANEXO IV - Preencher'!G405</f>
        <v>JOAO ALEXANDRO GONCALVES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5717</v>
      </c>
      <c r="I396" s="6">
        <f>IF('[1]TCE - ANEXO IV - Preencher'!K405="","",'[1]TCE - ANEXO IV - Preencher'!K405)</f>
        <v>44904</v>
      </c>
      <c r="J396" s="5" t="str">
        <f>'[1]TCE - ANEXO IV - Preencher'!L405</f>
        <v>26221211869985000102550010000057171773900000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310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15218561000139</v>
      </c>
      <c r="E397" s="5" t="str">
        <f>'[1]TCE - ANEXO IV - Preencher'!G406</f>
        <v>NNMED  DISTRIBUICAO IMPORTACAO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000.089.308</v>
      </c>
      <c r="I397" s="6">
        <f>IF('[1]TCE - ANEXO IV - Preencher'!K406="","",'[1]TCE - ANEXO IV - Preencher'!K406)</f>
        <v>44917</v>
      </c>
      <c r="J397" s="5" t="str">
        <f>'[1]TCE - ANEXO IV - Preencher'!L406</f>
        <v>25221215218561000139550010000893081661338341</v>
      </c>
      <c r="K397" s="5" t="str">
        <f>IF(F397="B",LEFT('[1]TCE - ANEXO IV - Preencher'!M406,2),IF(F397="S",LEFT('[1]TCE - ANEXO IV - Preencher'!M406,7),IF('[1]TCE - ANEXO IV - Preencher'!H406="","")))</f>
        <v>25</v>
      </c>
      <c r="L397" s="7">
        <f>'[1]TCE - ANEXO IV - Preencher'!N406</f>
        <v>6090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8674752000301</v>
      </c>
      <c r="E398" s="5" t="str">
        <f>'[1]TCE - ANEXO IV - Preencher'!G407</f>
        <v>CIRURGICA MONTEBELLO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000.018.884</v>
      </c>
      <c r="I398" s="6">
        <f>IF('[1]TCE - ANEXO IV - Preencher'!K407="","",'[1]TCE - ANEXO IV - Preencher'!K407)</f>
        <v>44916</v>
      </c>
      <c r="J398" s="5" t="str">
        <f>'[1]TCE - ANEXO IV - Preencher'!L407</f>
        <v>26221208674752000301550010000188841047848358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2139.35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10583920000800</v>
      </c>
      <c r="E399" s="5" t="str">
        <f>'[1]TCE - ANEXO IV - Preencher'!G408</f>
        <v>DPROSMED DISTR DE PROD MEDI HOSPIT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8044</v>
      </c>
      <c r="I399" s="6">
        <f>IF('[1]TCE - ANEXO IV - Preencher'!K408="","",'[1]TCE - ANEXO IV - Preencher'!K408)</f>
        <v>44915</v>
      </c>
      <c r="J399" s="5" t="str">
        <f>'[1]TCE - ANEXO IV - Preencher'!L408</f>
        <v>26221211449180000290550010000080441000157892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846.5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2068375000380</v>
      </c>
      <c r="E400" s="5" t="str">
        <f>'[1]TCE - ANEXO IV - Preencher'!G409</f>
        <v>MEDICICOR COMERCIAL EIRELI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22695</v>
      </c>
      <c r="I400" s="6">
        <f>IF('[1]TCE - ANEXO IV - Preencher'!K409="","",'[1]TCE - ANEXO IV - Preencher'!K409)</f>
        <v>44915</v>
      </c>
      <c r="J400" s="5" t="str">
        <f>'[1]TCE - ANEXO IV - Preencher'!L409</f>
        <v>26221202068375000380550020000226951647453950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8500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13333090001156</v>
      </c>
      <c r="E401" s="5" t="str">
        <f>'[1]TCE - ANEXO IV - Preencher'!G410</f>
        <v>NIPRO MED CORPORATION PROD MED LTDA.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11857</v>
      </c>
      <c r="I401" s="6">
        <f>IF('[1]TCE - ANEXO IV - Preencher'!K410="","",'[1]TCE - ANEXO IV - Preencher'!K410)</f>
        <v>44911</v>
      </c>
      <c r="J401" s="5" t="str">
        <f>'[1]TCE - ANEXO IV - Preencher'!L410</f>
        <v>26221213333090001156550010000118571217722281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11928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41132258000129</v>
      </c>
      <c r="E402" s="5" t="str">
        <f>'[1]TCE - ANEXO IV - Preencher'!G411</f>
        <v>MASTER SAUDE COMER. ARTIGOS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000.000.152</v>
      </c>
      <c r="I402" s="6">
        <f>IF('[1]TCE - ANEXO IV - Preencher'!K411="","",'[1]TCE - ANEXO IV - Preencher'!K411)</f>
        <v>44918</v>
      </c>
      <c r="J402" s="5" t="str">
        <f>'[1]TCE - ANEXO IV - Preencher'!L411</f>
        <v>26221241132258000129550010000001521377320730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213.5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37844479000152</v>
      </c>
      <c r="E403" s="5" t="str">
        <f>'[1]TCE - ANEXO IV - Preencher'!G412</f>
        <v>BIOLINE FIOS CIRURGICOS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150244</v>
      </c>
      <c r="I403" s="6">
        <f>IF('[1]TCE - ANEXO IV - Preencher'!K412="","",'[1]TCE - ANEXO IV - Preencher'!K412)</f>
        <v>44914</v>
      </c>
      <c r="J403" s="5" t="str">
        <f>'[1]TCE - ANEXO IV - Preencher'!L412</f>
        <v>52221237844479000152550020001502441628850302</v>
      </c>
      <c r="K403" s="5" t="str">
        <f>IF(F403="B",LEFT('[1]TCE - ANEXO IV - Preencher'!M412,2),IF(F403="S",LEFT('[1]TCE - ANEXO IV - Preencher'!M412,7),IF('[1]TCE - ANEXO IV - Preencher'!H412="","")))</f>
        <v>52</v>
      </c>
      <c r="L403" s="7">
        <f>'[1]TCE - ANEXO IV - Preencher'!N412</f>
        <v>12190.32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8014554000150</v>
      </c>
      <c r="E404" s="5" t="str">
        <f>'[1]TCE - ANEXO IV - Preencher'!G413</f>
        <v>MJB COMERCIO DE MAT MEDICO HOSP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13144</v>
      </c>
      <c r="I404" s="6">
        <f>IF('[1]TCE - ANEXO IV - Preencher'!K413="","",'[1]TCE - ANEXO IV - Preencher'!K413)</f>
        <v>44917</v>
      </c>
      <c r="J404" s="5" t="str">
        <f>'[1]TCE - ANEXO IV - Preencher'!L413</f>
        <v>26221208014554000150550010000131441210124236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3430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8014554000150</v>
      </c>
      <c r="E405" s="5" t="str">
        <f>'[1]TCE - ANEXO IV - Preencher'!G414</f>
        <v>MJB COMERCIO DE MAT MEDICO HOSP LTDA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13145</v>
      </c>
      <c r="I405" s="6">
        <f>IF('[1]TCE - ANEXO IV - Preencher'!K414="","",'[1]TCE - ANEXO IV - Preencher'!K414)</f>
        <v>44917</v>
      </c>
      <c r="J405" s="5" t="str">
        <f>'[1]TCE - ANEXO IV - Preencher'!L414</f>
        <v>26221208014554000150550010000131451210124233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3430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8014554000150</v>
      </c>
      <c r="E406" s="5" t="str">
        <f>'[1]TCE - ANEXO IV - Preencher'!G415</f>
        <v>MJB COMERCIO DE MAT MEDICO HOSP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13146</v>
      </c>
      <c r="I406" s="6">
        <f>IF('[1]TCE - ANEXO IV - Preencher'!K415="","",'[1]TCE - ANEXO IV - Preencher'!K415)</f>
        <v>44917</v>
      </c>
      <c r="J406" s="5" t="str">
        <f>'[1]TCE - ANEXO IV - Preencher'!L415</f>
        <v>26221208014554000150550010000131461210124230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3780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8014554000150</v>
      </c>
      <c r="E407" s="5" t="str">
        <f>'[1]TCE - ANEXO IV - Preencher'!G416</f>
        <v>MJB COMERCIO DE MAT MEDICO HOSP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13147</v>
      </c>
      <c r="I407" s="6">
        <f>IF('[1]TCE - ANEXO IV - Preencher'!K416="","",'[1]TCE - ANEXO IV - Preencher'!K416)</f>
        <v>44917</v>
      </c>
      <c r="J407" s="5" t="str">
        <f>'[1]TCE - ANEXO IV - Preencher'!L416</f>
        <v>26221208014554000150550010000131471210124238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3430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8014554000150</v>
      </c>
      <c r="E408" s="5" t="str">
        <f>'[1]TCE - ANEXO IV - Preencher'!G417</f>
        <v>MJB COMERCIO DE MAT MEDICO HOSP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13149</v>
      </c>
      <c r="I408" s="6">
        <f>IF('[1]TCE - ANEXO IV - Preencher'!K417="","",'[1]TCE - ANEXO IV - Preencher'!K417)</f>
        <v>44917</v>
      </c>
      <c r="J408" s="5" t="str">
        <f>'[1]TCE - ANEXO IV - Preencher'!L417</f>
        <v>26221208014554000150550010000131491210124232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3780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8014554000150</v>
      </c>
      <c r="E409" s="5" t="str">
        <f>'[1]TCE - ANEXO IV - Preencher'!G418</f>
        <v>MJB COMERCIO DE MAT MEDICO HOSP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13150</v>
      </c>
      <c r="I409" s="6">
        <f>IF('[1]TCE - ANEXO IV - Preencher'!K418="","",'[1]TCE - ANEXO IV - Preencher'!K418)</f>
        <v>44917</v>
      </c>
      <c r="J409" s="5" t="str">
        <f>'[1]TCE - ANEXO IV - Preencher'!L418</f>
        <v>26221208014554000150550010000131501210125205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2580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1437707000122</v>
      </c>
      <c r="E410" s="5" t="str">
        <f>'[1]TCE - ANEXO IV - Preencher'!G419</f>
        <v>SCITECH MEDICAL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319153</v>
      </c>
      <c r="I410" s="6">
        <f>IF('[1]TCE - ANEXO IV - Preencher'!K419="","",'[1]TCE - ANEXO IV - Preencher'!K419)</f>
        <v>44918</v>
      </c>
      <c r="J410" s="5" t="str">
        <f>'[1]TCE - ANEXO IV - Preencher'!L419</f>
        <v>52221201437707000122550550003191531440273342</v>
      </c>
      <c r="K410" s="5" t="str">
        <f>IF(F410="B",LEFT('[1]TCE - ANEXO IV - Preencher'!M419,2),IF(F410="S",LEFT('[1]TCE - ANEXO IV - Preencher'!M419,7),IF('[1]TCE - ANEXO IV - Preencher'!H419="","")))</f>
        <v>52</v>
      </c>
      <c r="L410" s="7">
        <f>'[1]TCE - ANEXO IV - Preencher'!N419</f>
        <v>1050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1437707000122</v>
      </c>
      <c r="E411" s="5" t="str">
        <f>'[1]TCE - ANEXO IV - Preencher'!G420</f>
        <v>SCITECH MEDICAL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319154</v>
      </c>
      <c r="I411" s="6">
        <f>IF('[1]TCE - ANEXO IV - Preencher'!K420="","",'[1]TCE - ANEXO IV - Preencher'!K420)</f>
        <v>44918</v>
      </c>
      <c r="J411" s="5" t="str">
        <f>'[1]TCE - ANEXO IV - Preencher'!L420</f>
        <v>52221201437707000122550550003191541736727000</v>
      </c>
      <c r="K411" s="5" t="str">
        <f>IF(F411="B",LEFT('[1]TCE - ANEXO IV - Preencher'!M420,2),IF(F411="S",LEFT('[1]TCE - ANEXO IV - Preencher'!M420,7),IF('[1]TCE - ANEXO IV - Preencher'!H420="","")))</f>
        <v>52</v>
      </c>
      <c r="L411" s="7">
        <f>'[1]TCE - ANEXO IV - Preencher'!N420</f>
        <v>1050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1437707000122</v>
      </c>
      <c r="E412" s="5" t="str">
        <f>'[1]TCE - ANEXO IV - Preencher'!G421</f>
        <v>SCITECH MEDICAL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319016</v>
      </c>
      <c r="I412" s="6">
        <f>IF('[1]TCE - ANEXO IV - Preencher'!K421="","",'[1]TCE - ANEXO IV - Preencher'!K421)</f>
        <v>44917</v>
      </c>
      <c r="J412" s="5" t="str">
        <f>'[1]TCE - ANEXO IV - Preencher'!L421</f>
        <v>52221201437707000122550550003190161902929791</v>
      </c>
      <c r="K412" s="5" t="str">
        <f>IF(F412="B",LEFT('[1]TCE - ANEXO IV - Preencher'!M421,2),IF(F412="S",LEFT('[1]TCE - ANEXO IV - Preencher'!M421,7),IF('[1]TCE - ANEXO IV - Preencher'!H421="","")))</f>
        <v>52</v>
      </c>
      <c r="L412" s="7">
        <f>'[1]TCE - ANEXO IV - Preencher'!N421</f>
        <v>1050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1437707000122</v>
      </c>
      <c r="E413" s="5" t="str">
        <f>'[1]TCE - ANEXO IV - Preencher'!G422</f>
        <v>SCITECH MEDICAL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319018</v>
      </c>
      <c r="I413" s="6">
        <f>IF('[1]TCE - ANEXO IV - Preencher'!K422="","",'[1]TCE - ANEXO IV - Preencher'!K422)</f>
        <v>44917</v>
      </c>
      <c r="J413" s="5" t="str">
        <f>'[1]TCE - ANEXO IV - Preencher'!L422</f>
        <v>52221201437707000122550550003190181629385864</v>
      </c>
      <c r="K413" s="5" t="str">
        <f>IF(F413="B",LEFT('[1]TCE - ANEXO IV - Preencher'!M422,2),IF(F413="S",LEFT('[1]TCE - ANEXO IV - Preencher'!M422,7),IF('[1]TCE - ANEXO IV - Preencher'!H422="","")))</f>
        <v>52</v>
      </c>
      <c r="L413" s="7">
        <f>'[1]TCE - ANEXO IV - Preencher'!N422</f>
        <v>2100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13291742000165</v>
      </c>
      <c r="E414" s="5" t="str">
        <f>'[1]TCE - ANEXO IV - Preencher'!G423</f>
        <v>PHOENIX MED PRODUTOS MEDICO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000.021.754</v>
      </c>
      <c r="I414" s="6">
        <f>IF('[1]TCE - ANEXO IV - Preencher'!K423="","",'[1]TCE - ANEXO IV - Preencher'!K423)</f>
        <v>44916</v>
      </c>
      <c r="J414" s="5" t="str">
        <f>'[1]TCE - ANEXO IV - Preencher'!L423</f>
        <v>26221213291742000165550010000217541109634192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890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1513946000114</v>
      </c>
      <c r="E415" s="5" t="str">
        <f>'[1]TCE - ANEXO IV - Preencher'!G424</f>
        <v>BOSTON SCIENTIFIC DO BRASIL LTDA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2716639</v>
      </c>
      <c r="I415" s="6">
        <f>IF('[1]TCE - ANEXO IV - Preencher'!K424="","",'[1]TCE - ANEXO IV - Preencher'!K424)</f>
        <v>44917</v>
      </c>
      <c r="J415" s="5" t="str">
        <f>'[1]TCE - ANEXO IV - Preencher'!L424</f>
        <v>35221201513946000114550030027166391027456206</v>
      </c>
      <c r="K415" s="5" t="str">
        <f>IF(F415="B",LEFT('[1]TCE - ANEXO IV - Preencher'!M424,2),IF(F415="S",LEFT('[1]TCE - ANEXO IV - Preencher'!M424,7),IF('[1]TCE - ANEXO IV - Preencher'!H424="","")))</f>
        <v>35</v>
      </c>
      <c r="L415" s="7">
        <f>'[1]TCE - ANEXO IV - Preencher'!N424</f>
        <v>1906.46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1513946000114</v>
      </c>
      <c r="E416" s="5" t="str">
        <f>'[1]TCE - ANEXO IV - Preencher'!G425</f>
        <v>BOSTON SCIENTIFIC DO BRASIL LTDA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2716641</v>
      </c>
      <c r="I416" s="6">
        <f>IF('[1]TCE - ANEXO IV - Preencher'!K425="","",'[1]TCE - ANEXO IV - Preencher'!K425)</f>
        <v>44917</v>
      </c>
      <c r="J416" s="5" t="str">
        <f>'[1]TCE - ANEXO IV - Preencher'!L425</f>
        <v>35221201513946000114550030027166411027456220</v>
      </c>
      <c r="K416" s="5" t="str">
        <f>IF(F416="B",LEFT('[1]TCE - ANEXO IV - Preencher'!M425,2),IF(F416="S",LEFT('[1]TCE - ANEXO IV - Preencher'!M425,7),IF('[1]TCE - ANEXO IV - Preencher'!H425="","")))</f>
        <v>35</v>
      </c>
      <c r="L416" s="7">
        <f>'[1]TCE - ANEXO IV - Preencher'!N425</f>
        <v>1368.82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1513946000114</v>
      </c>
      <c r="E417" s="5" t="str">
        <f>'[1]TCE - ANEXO IV - Preencher'!G426</f>
        <v>BOSTON SCIENTIFIC DO BRASIL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2716640</v>
      </c>
      <c r="I417" s="6">
        <f>IF('[1]TCE - ANEXO IV - Preencher'!K426="","",'[1]TCE - ANEXO IV - Preencher'!K426)</f>
        <v>44917</v>
      </c>
      <c r="J417" s="5" t="str">
        <f>'[1]TCE - ANEXO IV - Preencher'!L426</f>
        <v>35221201513946000114550030027166401027456215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268.82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11234649000193</v>
      </c>
      <c r="E418" s="5" t="str">
        <f>'[1]TCE - ANEXO IV - Preencher'!G427</f>
        <v>BIOANGIO COMERCIO DE PROD MEDICOS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000.008.193</v>
      </c>
      <c r="I418" s="6">
        <f>IF('[1]TCE - ANEXO IV - Preencher'!K427="","",'[1]TCE - ANEXO IV - Preencher'!K427)</f>
        <v>44916</v>
      </c>
      <c r="J418" s="5" t="str">
        <f>'[1]TCE - ANEXO IV - Preencher'!L427</f>
        <v>26221211234649000193550010000081931000009999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613.89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11234649000193</v>
      </c>
      <c r="E419" s="5" t="str">
        <f>'[1]TCE - ANEXO IV - Preencher'!G428</f>
        <v>BIOANGIO COMERCIO DE PROD MEDICOS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000.008.194</v>
      </c>
      <c r="I419" s="6">
        <f>IF('[1]TCE - ANEXO IV - Preencher'!K428="","",'[1]TCE - ANEXO IV - Preencher'!K428)</f>
        <v>44916</v>
      </c>
      <c r="J419" s="5" t="str">
        <f>'[1]TCE - ANEXO IV - Preencher'!L428</f>
        <v>26221211234649000193550010000081941000009996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613.89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11234649000193</v>
      </c>
      <c r="E420" s="5" t="str">
        <f>'[1]TCE - ANEXO IV - Preencher'!G429</f>
        <v>BIOANGIO COMERCIO DE PROD MEDICOS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000.008.213</v>
      </c>
      <c r="I420" s="6">
        <f>IF('[1]TCE - ANEXO IV - Preencher'!K429="","",'[1]TCE - ANEXO IV - Preencher'!K429)</f>
        <v>44917</v>
      </c>
      <c r="J420" s="5" t="str">
        <f>'[1]TCE - ANEXO IV - Preencher'!L429</f>
        <v>26221211234649000193550010000082131000009993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1227.78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11234649000193</v>
      </c>
      <c r="E421" s="5" t="str">
        <f>'[1]TCE - ANEXO IV - Preencher'!G430</f>
        <v>BIOANGIO COMERCIO DE PROD MEDICOS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000.008.219</v>
      </c>
      <c r="I421" s="6">
        <f>IF('[1]TCE - ANEXO IV - Preencher'!K430="","",'[1]TCE - ANEXO IV - Preencher'!K430)</f>
        <v>44917</v>
      </c>
      <c r="J421" s="5" t="str">
        <f>'[1]TCE - ANEXO IV - Preencher'!L430</f>
        <v>26221211234649000193550010000082191000009997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613.89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11234649000193</v>
      </c>
      <c r="E422" s="5" t="str">
        <f>'[1]TCE - ANEXO IV - Preencher'!G431</f>
        <v>BIOANGIO COMERCIO DE PROD MEDICOS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000.008.218</v>
      </c>
      <c r="I422" s="6">
        <f>IF('[1]TCE - ANEXO IV - Preencher'!K431="","",'[1]TCE - ANEXO IV - Preencher'!K431)</f>
        <v>44917</v>
      </c>
      <c r="J422" s="5" t="str">
        <f>'[1]TCE - ANEXO IV - Preencher'!L431</f>
        <v>26221211234649000193550010000082181000009990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613.89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29182018000133</v>
      </c>
      <c r="E423" s="5" t="str">
        <f>'[1]TCE - ANEXO IV - Preencher'!G432</f>
        <v>MICROPORT SCIENT VASC BRASIL LTDA.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24446</v>
      </c>
      <c r="I423" s="6">
        <f>IF('[1]TCE - ANEXO IV - Preencher'!K432="","",'[1]TCE - ANEXO IV - Preencher'!K432)</f>
        <v>44914</v>
      </c>
      <c r="J423" s="5" t="str">
        <f>'[1]TCE - ANEXO IV - Preencher'!L432</f>
        <v>35221229182018000133550010000244501030475847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290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29182018000133</v>
      </c>
      <c r="E424" s="5" t="str">
        <f>'[1]TCE - ANEXO IV - Preencher'!G433</f>
        <v>MICROPORT SCIENT VASC BRASIL LTDA.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24447</v>
      </c>
      <c r="I424" s="6">
        <f>IF('[1]TCE - ANEXO IV - Preencher'!K433="","",'[1]TCE - ANEXO IV - Preencher'!K433)</f>
        <v>44914</v>
      </c>
      <c r="J424" s="5" t="str">
        <f>'[1]TCE - ANEXO IV - Preencher'!L433</f>
        <v>35221229182018000133550010000244471756972497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290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29182018000133</v>
      </c>
      <c r="E425" s="5" t="str">
        <f>'[1]TCE - ANEXO IV - Preencher'!G434</f>
        <v>MICROPORT SCIENT VASC BRASIL LTDA.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24452</v>
      </c>
      <c r="I425" s="6">
        <f>IF('[1]TCE - ANEXO IV - Preencher'!K434="","",'[1]TCE - ANEXO IV - Preencher'!K434)</f>
        <v>44914</v>
      </c>
      <c r="J425" s="5" t="str">
        <f>'[1]TCE - ANEXO IV - Preencher'!L434</f>
        <v>35221229182018000133550010000244521074634023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290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29182018000133</v>
      </c>
      <c r="E426" s="5" t="str">
        <f>'[1]TCE - ANEXO IV - Preencher'!G435</f>
        <v>MICROPORT SCIENT VASC BRASIL LTDA.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24451</v>
      </c>
      <c r="I426" s="6">
        <f>IF('[1]TCE - ANEXO IV - Preencher'!K435="","",'[1]TCE - ANEXO IV - Preencher'!K435)</f>
        <v>44914</v>
      </c>
      <c r="J426" s="5" t="str">
        <f>'[1]TCE - ANEXO IV - Preencher'!L435</f>
        <v>35221229182018000133550010000244511736620490</v>
      </c>
      <c r="K426" s="5" t="str">
        <f>IF(F426="B",LEFT('[1]TCE - ANEXO IV - Preencher'!M435,2),IF(F426="S",LEFT('[1]TCE - ANEXO IV - Preencher'!M435,7),IF('[1]TCE - ANEXO IV - Preencher'!H435="","")))</f>
        <v>35</v>
      </c>
      <c r="L426" s="7">
        <f>'[1]TCE - ANEXO IV - Preencher'!N435</f>
        <v>1100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29182018000133</v>
      </c>
      <c r="E427" s="5" t="str">
        <f>'[1]TCE - ANEXO IV - Preencher'!G436</f>
        <v>MICROPORT SCIENT VASC BRASIL LTDA.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24450</v>
      </c>
      <c r="I427" s="6">
        <f>IF('[1]TCE - ANEXO IV - Preencher'!K436="","",'[1]TCE - ANEXO IV - Preencher'!K436)</f>
        <v>44914</v>
      </c>
      <c r="J427" s="5" t="str">
        <f>'[1]TCE - ANEXO IV - Preencher'!L436</f>
        <v>35221229182018000133550010000244501030475847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290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29182018000133</v>
      </c>
      <c r="E428" s="5" t="str">
        <f>'[1]TCE - ANEXO IV - Preencher'!G437</f>
        <v>MICROPORT SCIENT VASC BRASIL LTDA.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24449</v>
      </c>
      <c r="I428" s="6">
        <f>IF('[1]TCE - ANEXO IV - Preencher'!K437="","",'[1]TCE - ANEXO IV - Preencher'!K437)</f>
        <v>44914</v>
      </c>
      <c r="J428" s="5" t="str">
        <f>'[1]TCE - ANEXO IV - Preencher'!L437</f>
        <v>35221229182018000133550010000244491589224458</v>
      </c>
      <c r="K428" s="5" t="str">
        <f>IF(F428="B",LEFT('[1]TCE - ANEXO IV - Preencher'!M437,2),IF(F428="S",LEFT('[1]TCE - ANEXO IV - Preencher'!M437,7),IF('[1]TCE - ANEXO IV - Preencher'!H437="","")))</f>
        <v>35</v>
      </c>
      <c r="L428" s="7">
        <f>'[1]TCE - ANEXO IV - Preencher'!N437</f>
        <v>1390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29182018000133</v>
      </c>
      <c r="E429" s="5" t="str">
        <f>'[1]TCE - ANEXO IV - Preencher'!G438</f>
        <v>MICROPORT SCIENT VASC BRASIL LTDA.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24448</v>
      </c>
      <c r="I429" s="6">
        <f>IF('[1]TCE - ANEXO IV - Preencher'!K438="","",'[1]TCE - ANEXO IV - Preencher'!K438)</f>
        <v>44914</v>
      </c>
      <c r="J429" s="5" t="str">
        <f>'[1]TCE - ANEXO IV - Preencher'!L438</f>
        <v>35221229182018000133550010000244481439791074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2200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29182018000133</v>
      </c>
      <c r="E430" s="5" t="str">
        <f>'[1]TCE - ANEXO IV - Preencher'!G439</f>
        <v>MICROPORT SCIENT VASC BRASIL LTDA.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24712</v>
      </c>
      <c r="I430" s="6">
        <f>IF('[1]TCE - ANEXO IV - Preencher'!K439="","",'[1]TCE - ANEXO IV - Preencher'!K439)</f>
        <v>44917</v>
      </c>
      <c r="J430" s="5" t="str">
        <f>'[1]TCE - ANEXO IV - Preencher'!L439</f>
        <v>35221229182018000133550010000247121727665850</v>
      </c>
      <c r="K430" s="5" t="str">
        <f>IF(F430="B",LEFT('[1]TCE - ANEXO IV - Preencher'!M439,2),IF(F430="S",LEFT('[1]TCE - ANEXO IV - Preencher'!M439,7),IF('[1]TCE - ANEXO IV - Preencher'!H439="","")))</f>
        <v>35</v>
      </c>
      <c r="L430" s="7">
        <f>'[1]TCE - ANEXO IV - Preencher'!N439</f>
        <v>580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29182018000133</v>
      </c>
      <c r="E431" s="5" t="str">
        <f>'[1]TCE - ANEXO IV - Preencher'!G440</f>
        <v>MICROPORT SCIENT VASC BRASIL LTDA.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24714</v>
      </c>
      <c r="I431" s="6">
        <f>IF('[1]TCE - ANEXO IV - Preencher'!K440="","",'[1]TCE - ANEXO IV - Preencher'!K440)</f>
        <v>44917</v>
      </c>
      <c r="J431" s="5" t="str">
        <f>'[1]TCE - ANEXO IV - Preencher'!L440</f>
        <v>35221229182018000133550010000247141364612974</v>
      </c>
      <c r="K431" s="5" t="str">
        <f>IF(F431="B",LEFT('[1]TCE - ANEXO IV - Preencher'!M440,2),IF(F431="S",LEFT('[1]TCE - ANEXO IV - Preencher'!M440,7),IF('[1]TCE - ANEXO IV - Preencher'!H440="","")))</f>
        <v>35</v>
      </c>
      <c r="L431" s="7">
        <f>'[1]TCE - ANEXO IV - Preencher'!N440</f>
        <v>290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29182018000133</v>
      </c>
      <c r="E432" s="5" t="str">
        <f>'[1]TCE - ANEXO IV - Preencher'!G441</f>
        <v>MICROPORT SCIENT VASC BRASIL LTDA.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24680</v>
      </c>
      <c r="I432" s="6">
        <f>IF('[1]TCE - ANEXO IV - Preencher'!K441="","",'[1]TCE - ANEXO IV - Preencher'!K441)</f>
        <v>44917</v>
      </c>
      <c r="J432" s="5" t="str">
        <f>'[1]TCE - ANEXO IV - Preencher'!L441</f>
        <v>35221229182018000133550010000246801398578531</v>
      </c>
      <c r="K432" s="5" t="str">
        <f>IF(F432="B",LEFT('[1]TCE - ANEXO IV - Preencher'!M441,2),IF(F432="S",LEFT('[1]TCE - ANEXO IV - Preencher'!M441,7),IF('[1]TCE - ANEXO IV - Preencher'!H441="","")))</f>
        <v>35</v>
      </c>
      <c r="L432" s="7">
        <f>'[1]TCE - ANEXO IV - Preencher'!N441</f>
        <v>580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29182018000133</v>
      </c>
      <c r="E433" s="5" t="str">
        <f>'[1]TCE - ANEXO IV - Preencher'!G442</f>
        <v>MICROPORT SCIENT VASC BRASIL LTDA.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24682</v>
      </c>
      <c r="I433" s="6">
        <f>IF('[1]TCE - ANEXO IV - Preencher'!K442="","",'[1]TCE - ANEXO IV - Preencher'!K442)</f>
        <v>44917</v>
      </c>
      <c r="J433" s="5" t="str">
        <f>'[1]TCE - ANEXO IV - Preencher'!L442</f>
        <v>35221229182018000133550010000246821725677043</v>
      </c>
      <c r="K433" s="5" t="str">
        <f>IF(F433="B",LEFT('[1]TCE - ANEXO IV - Preencher'!M442,2),IF(F433="S",LEFT('[1]TCE - ANEXO IV - Preencher'!M442,7),IF('[1]TCE - ANEXO IV - Preencher'!H442="","")))</f>
        <v>35</v>
      </c>
      <c r="L433" s="7">
        <f>'[1]TCE - ANEXO IV - Preencher'!N442</f>
        <v>1100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29182018000133</v>
      </c>
      <c r="E434" s="5" t="str">
        <f>'[1]TCE - ANEXO IV - Preencher'!G443</f>
        <v>MICROPORT SCIENT VASC BRASIL LTDA.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24536</v>
      </c>
      <c r="I434" s="6">
        <f>IF('[1]TCE - ANEXO IV - Preencher'!K443="","",'[1]TCE - ANEXO IV - Preencher'!K443)</f>
        <v>44915</v>
      </c>
      <c r="J434" s="5" t="str">
        <f>'[1]TCE - ANEXO IV - Preencher'!L443</f>
        <v>35221229182018000133550010000245361617592549</v>
      </c>
      <c r="K434" s="5" t="str">
        <f>IF(F434="B",LEFT('[1]TCE - ANEXO IV - Preencher'!M443,2),IF(F434="S",LEFT('[1]TCE - ANEXO IV - Preencher'!M443,7),IF('[1]TCE - ANEXO IV - Preencher'!H443="","")))</f>
        <v>35</v>
      </c>
      <c r="L434" s="7">
        <f>'[1]TCE - ANEXO IV - Preencher'!N443</f>
        <v>290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29182018000133</v>
      </c>
      <c r="E435" s="5" t="str">
        <f>'[1]TCE - ANEXO IV - Preencher'!G444</f>
        <v>MICROPORT SCIENT VASC BRASIL LTDA.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24537</v>
      </c>
      <c r="I435" s="6">
        <f>IF('[1]TCE - ANEXO IV - Preencher'!K444="","",'[1]TCE - ANEXO IV - Preencher'!K444)</f>
        <v>44915</v>
      </c>
      <c r="J435" s="5" t="str">
        <f>'[1]TCE - ANEXO IV - Preencher'!L444</f>
        <v>35221229182018000133550010000245371680422237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290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29182018000133</v>
      </c>
      <c r="E436" s="5" t="str">
        <f>'[1]TCE - ANEXO IV - Preencher'!G445</f>
        <v>MICROPORT SCIENT VASC BRASIL LTDA.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24533</v>
      </c>
      <c r="I436" s="6">
        <f>IF('[1]TCE - ANEXO IV - Preencher'!K445="","",'[1]TCE - ANEXO IV - Preencher'!K445)</f>
        <v>44915</v>
      </c>
      <c r="J436" s="5" t="str">
        <f>'[1]TCE - ANEXO IV - Preencher'!L445</f>
        <v>35221229182018000133550010000245331660677400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1100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29182018000133</v>
      </c>
      <c r="E437" s="5" t="str">
        <f>'[1]TCE - ANEXO IV - Preencher'!G446</f>
        <v>MICROPORT SCIENT VASC BRASIL LTDA.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24534</v>
      </c>
      <c r="I437" s="6">
        <f>IF('[1]TCE - ANEXO IV - Preencher'!K446="","",'[1]TCE - ANEXO IV - Preencher'!K446)</f>
        <v>44915</v>
      </c>
      <c r="J437" s="5" t="str">
        <f>'[1]TCE - ANEXO IV - Preencher'!L446</f>
        <v>35221229182018000133550010000245341981334726</v>
      </c>
      <c r="K437" s="5" t="str">
        <f>IF(F437="B",LEFT('[1]TCE - ANEXO IV - Preencher'!M446,2),IF(F437="S",LEFT('[1]TCE - ANEXO IV - Preencher'!M446,7),IF('[1]TCE - ANEXO IV - Preencher'!H446="","")))</f>
        <v>35</v>
      </c>
      <c r="L437" s="7">
        <f>'[1]TCE - ANEXO IV - Preencher'!N446</f>
        <v>290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29182018000133</v>
      </c>
      <c r="E438" s="5" t="str">
        <f>'[1]TCE - ANEXO IV - Preencher'!G447</f>
        <v>MICROPORT SCIENT VASC BRASIL LTDA.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24535</v>
      </c>
      <c r="I438" s="6">
        <f>IF('[1]TCE - ANEXO IV - Preencher'!K447="","",'[1]TCE - ANEXO IV - Preencher'!K447)</f>
        <v>44915</v>
      </c>
      <c r="J438" s="5" t="str">
        <f>'[1]TCE - ANEXO IV - Preencher'!L447</f>
        <v>35221229182018000133550010000245351664394769</v>
      </c>
      <c r="K438" s="5" t="str">
        <f>IF(F438="B",LEFT('[1]TCE - ANEXO IV - Preencher'!M447,2),IF(F438="S",LEFT('[1]TCE - ANEXO IV - Preencher'!M447,7),IF('[1]TCE - ANEXO IV - Preencher'!H447="","")))</f>
        <v>35</v>
      </c>
      <c r="L438" s="7">
        <f>'[1]TCE - ANEXO IV - Preencher'!N447</f>
        <v>1100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8778201000126</v>
      </c>
      <c r="E439" s="5" t="str">
        <f>'[1]TCE - ANEXO IV - Preencher'!G448</f>
        <v>DROGAFONTE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000.398.075</v>
      </c>
      <c r="I439" s="6">
        <f>IF('[1]TCE - ANEXO IV - Preencher'!K448="","",'[1]TCE - ANEXO IV - Preencher'!K448)</f>
        <v>44916</v>
      </c>
      <c r="J439" s="5" t="str">
        <f>'[1]TCE - ANEXO IV - Preencher'!L448</f>
        <v>26221208778201000126550010003980751546236313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1451.78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8014554000150</v>
      </c>
      <c r="E440" s="5" t="str">
        <f>'[1]TCE - ANEXO IV - Preencher'!G449</f>
        <v>MJB COMERCIO DE MAT MEDICO HOSP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13152</v>
      </c>
      <c r="I440" s="6">
        <f>IF('[1]TCE - ANEXO IV - Preencher'!K449="","",'[1]TCE - ANEXO IV - Preencher'!K449)</f>
        <v>44918</v>
      </c>
      <c r="J440" s="5" t="str">
        <f>'[1]TCE - ANEXO IV - Preencher'!L449</f>
        <v>26221208014554000150550010000131521210125200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540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13120044000105</v>
      </c>
      <c r="E441" s="5" t="str">
        <f>'[1]TCE - ANEXO IV - Preencher'!G450</f>
        <v>WANDERLEY E REGIS COM.PROD.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000.009.290</v>
      </c>
      <c r="I441" s="6">
        <f>IF('[1]TCE - ANEXO IV - Preencher'!K450="","",'[1]TCE - ANEXO IV - Preencher'!K450)</f>
        <v>44916</v>
      </c>
      <c r="J441" s="5" t="str">
        <f>'[1]TCE - ANEXO IV - Preencher'!L450</f>
        <v>26221213120044000105550010000092901103047838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800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96260369000102</v>
      </c>
      <c r="E442" s="5" t="str">
        <f>'[1]TCE - ANEXO IV - Preencher'!G451</f>
        <v>CELMAT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34044</v>
      </c>
      <c r="I442" s="6">
        <f>IF('[1]TCE - ANEXO IV - Preencher'!K451="","",'[1]TCE - ANEXO IV - Preencher'!K451)</f>
        <v>44910</v>
      </c>
      <c r="J442" s="5" t="str">
        <f>'[1]TCE - ANEXO IV - Preencher'!L451</f>
        <v>35221296260369000102550010000340441289562466</v>
      </c>
      <c r="K442" s="5" t="str">
        <f>IF(F442="B",LEFT('[1]TCE - ANEXO IV - Preencher'!M451,2),IF(F442="S",LEFT('[1]TCE - ANEXO IV - Preencher'!M451,7),IF('[1]TCE - ANEXO IV - Preencher'!H451="","")))</f>
        <v>35</v>
      </c>
      <c r="L442" s="7">
        <f>'[1]TCE - ANEXO IV - Preencher'!N451</f>
        <v>600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19585158000280</v>
      </c>
      <c r="E443" s="5" t="str">
        <f>'[1]TCE - ANEXO IV - Preencher'!G452</f>
        <v>CARDINAL HEALTH DO BRASIL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70029</v>
      </c>
      <c r="I443" s="6">
        <f>IF('[1]TCE - ANEXO IV - Preencher'!K452="","",'[1]TCE - ANEXO IV - Preencher'!K452)</f>
        <v>44915</v>
      </c>
      <c r="J443" s="5" t="str">
        <f>'[1]TCE - ANEXO IV - Preencher'!L452</f>
        <v>35221219585158000280550010000700291600753074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700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18269125000187</v>
      </c>
      <c r="E444" s="5" t="str">
        <f>'[1]TCE - ANEXO IV - Preencher'!G453</f>
        <v>BIOHOSP PRODUTOS HOSPITALARES SA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000.556.330</v>
      </c>
      <c r="I444" s="6">
        <f>IF('[1]TCE - ANEXO IV - Preencher'!K453="","",'[1]TCE - ANEXO IV - Preencher'!K453)</f>
        <v>44916</v>
      </c>
      <c r="J444" s="5" t="str">
        <f>'[1]TCE - ANEXO IV - Preencher'!L453</f>
        <v>31221218269125000187550010005563301487738248,</v>
      </c>
      <c r="K444" s="5" t="str">
        <f>IF(F444="B",LEFT('[1]TCE - ANEXO IV - Preencher'!M453,2),IF(F444="S",LEFT('[1]TCE - ANEXO IV - Preencher'!M453,7),IF('[1]TCE - ANEXO IV - Preencher'!H453="","")))</f>
        <v>31</v>
      </c>
      <c r="L444" s="7">
        <f>'[1]TCE - ANEXO IV - Preencher'!N453</f>
        <v>20400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58426628000133</v>
      </c>
      <c r="E445" s="5" t="str">
        <f>'[1]TCE - ANEXO IV - Preencher'!G454</f>
        <v>SAMTRONIC INDUSTRIA E COMERCIO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318655</v>
      </c>
      <c r="I445" s="6">
        <f>IF('[1]TCE - ANEXO IV - Preencher'!K454="","",'[1]TCE - ANEXO IV - Preencher'!K454)</f>
        <v>44910</v>
      </c>
      <c r="J445" s="5" t="str">
        <f>'[1]TCE - ANEXO IV - Preencher'!L454</f>
        <v>35221258426628000133550010003186551248019774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2090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6135469000114</v>
      </c>
      <c r="E446" s="5" t="str">
        <f>'[1]TCE - ANEXO IV - Preencher'!G455</f>
        <v>DATRIX INDUST E COME DE PROD HOSP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000.009.453</v>
      </c>
      <c r="I446" s="6">
        <f>IF('[1]TCE - ANEXO IV - Preencher'!K455="","",'[1]TCE - ANEXO IV - Preencher'!K455)</f>
        <v>44900</v>
      </c>
      <c r="J446" s="5" t="str">
        <f>'[1]TCE - ANEXO IV - Preencher'!L455</f>
        <v>35221206135469000114550010000094531700000002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4578.6000000000004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9341616000109</v>
      </c>
      <c r="E447" s="5" t="str">
        <f>'[1]TCE - ANEXO IV - Preencher'!G456</f>
        <v>J DE SOUZA SOARES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000.000.563</v>
      </c>
      <c r="I447" s="6">
        <f>IF('[1]TCE - ANEXO IV - Preencher'!K456="","",'[1]TCE - ANEXO IV - Preencher'!K456)</f>
        <v>44918</v>
      </c>
      <c r="J447" s="5" t="str">
        <f>'[1]TCE - ANEXO IV - Preencher'!L456</f>
        <v>26221209341616000109550000000005631100005630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3900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37844417000140</v>
      </c>
      <c r="E448" s="5" t="str">
        <f>'[1]TCE - ANEXO IV - Preencher'!G457</f>
        <v>LOG DIST. DE PRO. HOSP. E HIG. PE.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870</v>
      </c>
      <c r="I448" s="6">
        <f>IF('[1]TCE - ANEXO IV - Preencher'!K457="","",'[1]TCE - ANEXO IV - Preencher'!K457)</f>
        <v>44917</v>
      </c>
      <c r="J448" s="5" t="str">
        <f>'[1]TCE - ANEXO IV - Preencher'!L457</f>
        <v>26221237844417000140550010000008701471798453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4165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21394493000161</v>
      </c>
      <c r="E449" s="5" t="str">
        <f>'[1]TCE - ANEXO IV - Preencher'!G458</f>
        <v>HOSMED DISTRIBUIDORA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000.002.035</v>
      </c>
      <c r="I449" s="6">
        <f>IF('[1]TCE - ANEXO IV - Preencher'!K458="","",'[1]TCE - ANEXO IV - Preencher'!K458)</f>
        <v>44908</v>
      </c>
      <c r="J449" s="5" t="str">
        <f>'[1]TCE - ANEXO IV - Preencher'!L458</f>
        <v>24221221394493000161550010000020351585166345</v>
      </c>
      <c r="K449" s="5" t="str">
        <f>IF(F449="B",LEFT('[1]TCE - ANEXO IV - Preencher'!M458,2),IF(F449="S",LEFT('[1]TCE - ANEXO IV - Preencher'!M458,7),IF('[1]TCE - ANEXO IV - Preencher'!H458="","")))</f>
        <v>24</v>
      </c>
      <c r="L449" s="7">
        <f>'[1]TCE - ANEXO IV - Preencher'!N458</f>
        <v>1520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8014554000150</v>
      </c>
      <c r="E450" s="5" t="str">
        <f>'[1]TCE - ANEXO IV - Preencher'!G459</f>
        <v>MJB COMERCIO DE MAT MEDICO HOSP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13161</v>
      </c>
      <c r="I450" s="6">
        <f>IF('[1]TCE - ANEXO IV - Preencher'!K459="","",'[1]TCE - ANEXO IV - Preencher'!K459)</f>
        <v>44921</v>
      </c>
      <c r="J450" s="5" t="str">
        <f>'[1]TCE - ANEXO IV - Preencher'!L459</f>
        <v>26221208014554000150550010000131611210126280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350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7160019000144</v>
      </c>
      <c r="E451" s="5" t="str">
        <f>'[1]TCE - ANEXO IV - Preencher'!G460</f>
        <v>VITALE COMERCIO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102637</v>
      </c>
      <c r="I451" s="6">
        <f>IF('[1]TCE - ANEXO IV - Preencher'!K460="","",'[1]TCE - ANEXO IV - Preencher'!K460)</f>
        <v>44921</v>
      </c>
      <c r="J451" s="5" t="str">
        <f>'[1]TCE - ANEXO IV - Preencher'!L460</f>
        <v>26221207160019000144550010001026371674002901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310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7160019000144</v>
      </c>
      <c r="E452" s="5" t="str">
        <f>'[1]TCE - ANEXO IV - Preencher'!G461</f>
        <v>VITALE COMERCIO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102626</v>
      </c>
      <c r="I452" s="6">
        <f>IF('[1]TCE - ANEXO IV - Preencher'!K461="","",'[1]TCE - ANEXO IV - Preencher'!K461)</f>
        <v>44921</v>
      </c>
      <c r="J452" s="5" t="str">
        <f>'[1]TCE - ANEXO IV - Preencher'!L461</f>
        <v>26221207160019000144550010001026261128299368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310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7160019000144</v>
      </c>
      <c r="E453" s="5" t="str">
        <f>'[1]TCE - ANEXO IV - Preencher'!G462</f>
        <v>VITALE COMERCIO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102631</v>
      </c>
      <c r="I453" s="6">
        <f>IF('[1]TCE - ANEXO IV - Preencher'!K462="","",'[1]TCE - ANEXO IV - Preencher'!K462)</f>
        <v>44921</v>
      </c>
      <c r="J453" s="5" t="str">
        <f>'[1]TCE - ANEXO IV - Preencher'!L462</f>
        <v>26221207160019000144550010001026311617209221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310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165933000139</v>
      </c>
      <c r="E454" s="5" t="str">
        <f>'[1]TCE - ANEXO IV - Preencher'!G463</f>
        <v>DESCARTEX CONFECCOES E COMERCIO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000.033.149</v>
      </c>
      <c r="I454" s="6">
        <f>IF('[1]TCE - ANEXO IV - Preencher'!K463="","",'[1]TCE - ANEXO IV - Preencher'!K463)</f>
        <v>44917</v>
      </c>
      <c r="J454" s="5" t="str">
        <f>'[1]TCE - ANEXO IV - Preencher'!L463</f>
        <v>26221200165933000139550020000331491367213189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9630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21596736000144</v>
      </c>
      <c r="E455" s="5" t="str">
        <f>'[1]TCE - ANEXO IV - Preencher'!G464</f>
        <v>ULTRAMEGA DIST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173265</v>
      </c>
      <c r="I455" s="6">
        <f>IF('[1]TCE - ANEXO IV - Preencher'!K464="","",'[1]TCE - ANEXO IV - Preencher'!K464)</f>
        <v>44921</v>
      </c>
      <c r="J455" s="5" t="str">
        <f>'[1]TCE - ANEXO IV - Preencher'!L464</f>
        <v>26221221596736000144550010531759650201801873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681.12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50595271000105</v>
      </c>
      <c r="E456" s="5" t="str">
        <f>'[1]TCE - ANEXO IV - Preencher'!G465</f>
        <v>BIOTRONIK COMERCIAL MEDICA LTDA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1044181</v>
      </c>
      <c r="I456" s="6">
        <f>IF('[1]TCE - ANEXO IV - Preencher'!K465="","",'[1]TCE - ANEXO IV - Preencher'!K465)</f>
        <v>44918</v>
      </c>
      <c r="J456" s="5" t="str">
        <f>'[1]TCE - ANEXO IV - Preencher'!L465</f>
        <v>35221250595271000105550030010441811802479274</v>
      </c>
      <c r="K456" s="5" t="str">
        <f>IF(F456="B",LEFT('[1]TCE - ANEXO IV - Preencher'!M465,2),IF(F456="S",LEFT('[1]TCE - ANEXO IV - Preencher'!M465,7),IF('[1]TCE - ANEXO IV - Preencher'!H465="","")))</f>
        <v>35</v>
      </c>
      <c r="L456" s="7">
        <f>'[1]TCE - ANEXO IV - Preencher'!N465</f>
        <v>6903.9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50595271000105</v>
      </c>
      <c r="E457" s="5" t="str">
        <f>'[1]TCE - ANEXO IV - Preencher'!G466</f>
        <v>BIOTRONIK COMERCIAL MEDICA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1044191</v>
      </c>
      <c r="I457" s="6">
        <f>IF('[1]TCE - ANEXO IV - Preencher'!K466="","",'[1]TCE - ANEXO IV - Preencher'!K466)</f>
        <v>44918</v>
      </c>
      <c r="J457" s="5" t="str">
        <f>'[1]TCE - ANEXO IV - Preencher'!L466</f>
        <v>35221250595271000105550030010441911084658927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6903.9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50595271000105</v>
      </c>
      <c r="E458" s="5" t="str">
        <f>'[1]TCE - ANEXO IV - Preencher'!G467</f>
        <v>BIOTRONIK COMERCIAL MEDICA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1044182</v>
      </c>
      <c r="I458" s="6">
        <f>IF('[1]TCE - ANEXO IV - Preencher'!K467="","",'[1]TCE - ANEXO IV - Preencher'!K467)</f>
        <v>44918</v>
      </c>
      <c r="J458" s="5" t="str">
        <f>'[1]TCE - ANEXO IV - Preencher'!L467</f>
        <v>35221250595271000105550030010441821133950763</v>
      </c>
      <c r="K458" s="5" t="str">
        <f>IF(F458="B",LEFT('[1]TCE - ANEXO IV - Preencher'!M467,2),IF(F458="S",LEFT('[1]TCE - ANEXO IV - Preencher'!M467,7),IF('[1]TCE - ANEXO IV - Preencher'!H467="","")))</f>
        <v>35</v>
      </c>
      <c r="L458" s="7">
        <f>'[1]TCE - ANEXO IV - Preencher'!N467</f>
        <v>6903.9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50595271000105</v>
      </c>
      <c r="E459" s="5" t="str">
        <f>'[1]TCE - ANEXO IV - Preencher'!G468</f>
        <v>BIOTRONIK COMERCIAL MEDICA LTDA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1043893</v>
      </c>
      <c r="I459" s="6">
        <f>IF('[1]TCE - ANEXO IV - Preencher'!K468="","",'[1]TCE - ANEXO IV - Preencher'!K468)</f>
        <v>44916</v>
      </c>
      <c r="J459" s="5" t="str">
        <f>'[1]TCE - ANEXO IV - Preencher'!L468</f>
        <v>35221250595271000105550030010438931415103100</v>
      </c>
      <c r="K459" s="5" t="str">
        <f>IF(F459="B",LEFT('[1]TCE - ANEXO IV - Preencher'!M468,2),IF(F459="S",LEFT('[1]TCE - ANEXO IV - Preencher'!M468,7),IF('[1]TCE - ANEXO IV - Preencher'!H468="","")))</f>
        <v>35</v>
      </c>
      <c r="L459" s="7">
        <f>'[1]TCE - ANEXO IV - Preencher'!N468</f>
        <v>6903.9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50595271000105</v>
      </c>
      <c r="E460" s="5" t="str">
        <f>'[1]TCE - ANEXO IV - Preencher'!G469</f>
        <v>BIOTRONIK COMERCIAL MEDICA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1043894</v>
      </c>
      <c r="I460" s="6">
        <f>IF('[1]TCE - ANEXO IV - Preencher'!K469="","",'[1]TCE - ANEXO IV - Preencher'!K469)</f>
        <v>44916</v>
      </c>
      <c r="J460" s="5" t="str">
        <f>'[1]TCE - ANEXO IV - Preencher'!L469</f>
        <v>35221250595271000105550030010438941860734984</v>
      </c>
      <c r="K460" s="5" t="str">
        <f>IF(F460="B",LEFT('[1]TCE - ANEXO IV - Preencher'!M469,2),IF(F460="S",LEFT('[1]TCE - ANEXO IV - Preencher'!M469,7),IF('[1]TCE - ANEXO IV - Preencher'!H469="","")))</f>
        <v>35</v>
      </c>
      <c r="L460" s="7">
        <f>'[1]TCE - ANEXO IV - Preencher'!N469</f>
        <v>6903.9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50595271000105</v>
      </c>
      <c r="E461" s="5" t="str">
        <f>'[1]TCE - ANEXO IV - Preencher'!G470</f>
        <v>BIOTRONIK COMERCIAL MEDICA LTDA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1043895</v>
      </c>
      <c r="I461" s="6">
        <f>IF('[1]TCE - ANEXO IV - Preencher'!K470="","",'[1]TCE - ANEXO IV - Preencher'!K470)</f>
        <v>44916</v>
      </c>
      <c r="J461" s="5" t="str">
        <f>'[1]TCE - ANEXO IV - Preencher'!L470</f>
        <v>35221250595271000105550030010438951209945880</v>
      </c>
      <c r="K461" s="5" t="str">
        <f>IF(F461="B",LEFT('[1]TCE - ANEXO IV - Preencher'!M470,2),IF(F461="S",LEFT('[1]TCE - ANEXO IV - Preencher'!M470,7),IF('[1]TCE - ANEXO IV - Preencher'!H470="","")))</f>
        <v>35</v>
      </c>
      <c r="L461" s="7">
        <f>'[1]TCE - ANEXO IV - Preencher'!N470</f>
        <v>4992.49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50595271000105</v>
      </c>
      <c r="E462" s="5" t="str">
        <f>'[1]TCE - ANEXO IV - Preencher'!G471</f>
        <v>BIOTRONIK COMERCIAL MEDICA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1043564</v>
      </c>
      <c r="I462" s="6">
        <f>IF('[1]TCE - ANEXO IV - Preencher'!K471="","",'[1]TCE - ANEXO IV - Preencher'!K471)</f>
        <v>44914</v>
      </c>
      <c r="J462" s="5" t="str">
        <f>'[1]TCE - ANEXO IV - Preencher'!L471</f>
        <v>35221250595271000105550030010435641364162522</v>
      </c>
      <c r="K462" s="5" t="str">
        <f>IF(F462="B",LEFT('[1]TCE - ANEXO IV - Preencher'!M471,2),IF(F462="S",LEFT('[1]TCE - ANEXO IV - Preencher'!M471,7),IF('[1]TCE - ANEXO IV - Preencher'!H471="","")))</f>
        <v>35</v>
      </c>
      <c r="L462" s="7">
        <f>'[1]TCE - ANEXO IV - Preencher'!N471</f>
        <v>6903.9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50595271000105</v>
      </c>
      <c r="E463" s="5" t="str">
        <f>'[1]TCE - ANEXO IV - Preencher'!G472</f>
        <v>BIOTRONIK COMERCIAL MEDICA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1043568</v>
      </c>
      <c r="I463" s="6">
        <f>IF('[1]TCE - ANEXO IV - Preencher'!K472="","",'[1]TCE - ANEXO IV - Preencher'!K472)</f>
        <v>44914</v>
      </c>
      <c r="J463" s="5" t="str">
        <f>'[1]TCE - ANEXO IV - Preencher'!L472</f>
        <v>35221250595271000105550030010435681731661640</v>
      </c>
      <c r="K463" s="5" t="str">
        <f>IF(F463="B",LEFT('[1]TCE - ANEXO IV - Preencher'!M472,2),IF(F463="S",LEFT('[1]TCE - ANEXO IV - Preencher'!M472,7),IF('[1]TCE - ANEXO IV - Preencher'!H472="","")))</f>
        <v>35</v>
      </c>
      <c r="L463" s="7">
        <f>'[1]TCE - ANEXO IV - Preencher'!N472</f>
        <v>4992.49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50595271000105</v>
      </c>
      <c r="E464" s="5" t="str">
        <f>'[1]TCE - ANEXO IV - Preencher'!G473</f>
        <v>BIOTRONIK COMERCIAL MEDICA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1043566</v>
      </c>
      <c r="I464" s="6">
        <f>IF('[1]TCE - ANEXO IV - Preencher'!K473="","",'[1]TCE - ANEXO IV - Preencher'!K473)</f>
        <v>44914</v>
      </c>
      <c r="J464" s="5" t="str">
        <f>'[1]TCE - ANEXO IV - Preencher'!L473</f>
        <v>35221250595271000105550030010435661948643231</v>
      </c>
      <c r="K464" s="5" t="str">
        <f>IF(F464="B",LEFT('[1]TCE - ANEXO IV - Preencher'!M473,2),IF(F464="S",LEFT('[1]TCE - ANEXO IV - Preencher'!M473,7),IF('[1]TCE - ANEXO IV - Preencher'!H473="","")))</f>
        <v>35</v>
      </c>
      <c r="L464" s="7">
        <f>'[1]TCE - ANEXO IV - Preencher'!N473</f>
        <v>6903.9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50595271000105</v>
      </c>
      <c r="E465" s="5" t="str">
        <f>'[1]TCE - ANEXO IV - Preencher'!G474</f>
        <v>BIOTRONIK COMERCIAL MEDICA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1043563</v>
      </c>
      <c r="I465" s="6">
        <f>IF('[1]TCE - ANEXO IV - Preencher'!K474="","",'[1]TCE - ANEXO IV - Preencher'!K474)</f>
        <v>44914</v>
      </c>
      <c r="J465" s="5" t="str">
        <f>'[1]TCE - ANEXO IV - Preencher'!L474</f>
        <v>35221250595271000105550030010435631916898305</v>
      </c>
      <c r="K465" s="5" t="str">
        <f>IF(F465="B",LEFT('[1]TCE - ANEXO IV - Preencher'!M474,2),IF(F465="S",LEFT('[1]TCE - ANEXO IV - Preencher'!M474,7),IF('[1]TCE - ANEXO IV - Preencher'!H474="","")))</f>
        <v>35</v>
      </c>
      <c r="L465" s="7">
        <f>'[1]TCE - ANEXO IV - Preencher'!N474</f>
        <v>6903.9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50595271000105</v>
      </c>
      <c r="E466" s="5" t="str">
        <f>'[1]TCE - ANEXO IV - Preencher'!G475</f>
        <v>BIOTRONIK COMERCIAL MEDICA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1043561</v>
      </c>
      <c r="I466" s="6">
        <f>IF('[1]TCE - ANEXO IV - Preencher'!K475="","",'[1]TCE - ANEXO IV - Preencher'!K475)</f>
        <v>44914</v>
      </c>
      <c r="J466" s="5" t="str">
        <f>'[1]TCE - ANEXO IV - Preencher'!L475</f>
        <v>35221250595271000105550030010435611023374099</v>
      </c>
      <c r="K466" s="5" t="str">
        <f>IF(F466="B",LEFT('[1]TCE - ANEXO IV - Preencher'!M475,2),IF(F466="S",LEFT('[1]TCE - ANEXO IV - Preencher'!M475,7),IF('[1]TCE - ANEXO IV - Preencher'!H475="","")))</f>
        <v>35</v>
      </c>
      <c r="L466" s="7">
        <f>'[1]TCE - ANEXO IV - Preencher'!N475</f>
        <v>6903.9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50595271000105</v>
      </c>
      <c r="E467" s="5" t="str">
        <f>'[1]TCE - ANEXO IV - Preencher'!G476</f>
        <v>BIOTRONIK COMERCIAL MEDICA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1044178</v>
      </c>
      <c r="I467" s="6">
        <f>IF('[1]TCE - ANEXO IV - Preencher'!K476="","",'[1]TCE - ANEXO IV - Preencher'!K476)</f>
        <v>44918</v>
      </c>
      <c r="J467" s="5" t="str">
        <f>'[1]TCE - ANEXO IV - Preencher'!L476</f>
        <v>35221250595271000105550030010441781515598616</v>
      </c>
      <c r="K467" s="5" t="str">
        <f>IF(F467="B",LEFT('[1]TCE - ANEXO IV - Preencher'!M476,2),IF(F467="S",LEFT('[1]TCE - ANEXO IV - Preencher'!M476,7),IF('[1]TCE - ANEXO IV - Preencher'!H476="","")))</f>
        <v>35</v>
      </c>
      <c r="L467" s="7">
        <f>'[1]TCE - ANEXO IV - Preencher'!N476</f>
        <v>6903.9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1440590000136</v>
      </c>
      <c r="E468" s="5" t="str">
        <f>'[1]TCE - ANEXO IV - Preencher'!G477</f>
        <v>FRESENIUS MEDICAL CARE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1738898</v>
      </c>
      <c r="I468" s="6">
        <f>IF('[1]TCE - ANEXO IV - Preencher'!K477="","",'[1]TCE - ANEXO IV - Preencher'!K477)</f>
        <v>44915</v>
      </c>
      <c r="J468" s="5" t="str">
        <f>'[1]TCE - ANEXO IV - Preencher'!L477</f>
        <v>35221201440590000136550000017388981131596798</v>
      </c>
      <c r="K468" s="5" t="str">
        <f>IF(F468="B",LEFT('[1]TCE - ANEXO IV - Preencher'!M477,2),IF(F468="S",LEFT('[1]TCE - ANEXO IV - Preencher'!M477,7),IF('[1]TCE - ANEXO IV - Preencher'!H477="","")))</f>
        <v>35</v>
      </c>
      <c r="L468" s="7">
        <f>'[1]TCE - ANEXO IV - Preencher'!N477</f>
        <v>10535.28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1437707000122</v>
      </c>
      <c r="E469" s="5" t="str">
        <f>'[1]TCE - ANEXO IV - Preencher'!G478</f>
        <v>SCITECH MEDICAL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319707</v>
      </c>
      <c r="I469" s="6">
        <f>IF('[1]TCE - ANEXO IV - Preencher'!K478="","",'[1]TCE - ANEXO IV - Preencher'!K478)</f>
        <v>44921</v>
      </c>
      <c r="J469" s="5" t="str">
        <f>'[1]TCE - ANEXO IV - Preencher'!L478</f>
        <v>52221201437707000122550550003197071433471240</v>
      </c>
      <c r="K469" s="5" t="str">
        <f>IF(F469="B",LEFT('[1]TCE - ANEXO IV - Preencher'!M478,2),IF(F469="S",LEFT('[1]TCE - ANEXO IV - Preencher'!M478,7),IF('[1]TCE - ANEXO IV - Preencher'!H478="","")))</f>
        <v>52</v>
      </c>
      <c r="L469" s="7">
        <f>'[1]TCE - ANEXO IV - Preencher'!N478</f>
        <v>1050</v>
      </c>
    </row>
    <row r="470" spans="1:12" s="8" customFormat="1" ht="19.5" customHeight="1" x14ac:dyDescent="0.2">
      <c r="A470" s="3">
        <f>IFERROR(VLOOKUP(B470,'[1]DADOS (OCULTAR)'!$Q$3:$S$103,3,0),"")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>
        <f>'[1]TCE - ANEXO IV - Preencher'!F479</f>
        <v>1513946000114</v>
      </c>
      <c r="E470" s="5" t="str">
        <f>'[1]TCE - ANEXO IV - Preencher'!G479</f>
        <v>BOSTON SCIENTIFIC DO BRASIL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2718299</v>
      </c>
      <c r="I470" s="6">
        <f>IF('[1]TCE - ANEXO IV - Preencher'!K479="","",'[1]TCE - ANEXO IV - Preencher'!K479)</f>
        <v>44921</v>
      </c>
      <c r="J470" s="5" t="str">
        <f>'[1]TCE - ANEXO IV - Preencher'!L479</f>
        <v>35221201513946000114550030027182991027475885</v>
      </c>
      <c r="K470" s="5" t="str">
        <f>IF(F470="B",LEFT('[1]TCE - ANEXO IV - Preencher'!M479,2),IF(F470="S",LEFT('[1]TCE - ANEXO IV - Preencher'!M479,7),IF('[1]TCE - ANEXO IV - Preencher'!H479="","")))</f>
        <v>35</v>
      </c>
      <c r="L470" s="7">
        <f>'[1]TCE - ANEXO IV - Preencher'!N479</f>
        <v>1368.82</v>
      </c>
    </row>
    <row r="471" spans="1:12" s="8" customFormat="1" ht="19.5" customHeight="1" x14ac:dyDescent="0.2">
      <c r="A471" s="3">
        <f>IFERROR(VLOOKUP(B471,'[1]DADOS (OCULTAR)'!$Q$3:$S$103,3,0),"")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>
        <f>'[1]TCE - ANEXO IV - Preencher'!F480</f>
        <v>1513946000114</v>
      </c>
      <c r="E471" s="5" t="str">
        <f>'[1]TCE - ANEXO IV - Preencher'!G480</f>
        <v>BOSTON SCIENTIFIC DO BRASIL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2718297</v>
      </c>
      <c r="I471" s="6">
        <f>IF('[1]TCE - ANEXO IV - Preencher'!K480="","",'[1]TCE - ANEXO IV - Preencher'!K480)</f>
        <v>44921</v>
      </c>
      <c r="J471" s="5" t="str">
        <f>'[1]TCE - ANEXO IV - Preencher'!L480</f>
        <v>35221201513946000114550030027182971027475864</v>
      </c>
      <c r="K471" s="5" t="str">
        <f>IF(F471="B",LEFT('[1]TCE - ANEXO IV - Preencher'!M480,2),IF(F471="S",LEFT('[1]TCE - ANEXO IV - Preencher'!M480,7),IF('[1]TCE - ANEXO IV - Preencher'!H480="","")))</f>
        <v>35</v>
      </c>
      <c r="L471" s="7">
        <f>'[1]TCE - ANEXO IV - Preencher'!N480</f>
        <v>1368.82</v>
      </c>
    </row>
    <row r="472" spans="1:12" s="8" customFormat="1" ht="19.5" customHeight="1" x14ac:dyDescent="0.2">
      <c r="A472" s="3">
        <f>IFERROR(VLOOKUP(B472,'[1]DADOS (OCULTAR)'!$Q$3:$S$103,3,0),"")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>
        <f>'[1]TCE - ANEXO IV - Preencher'!F481</f>
        <v>1513946000114</v>
      </c>
      <c r="E472" s="5" t="str">
        <f>'[1]TCE - ANEXO IV - Preencher'!G481</f>
        <v>BOSTON SCIENTIFIC DO BRASIL LTDA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2718300</v>
      </c>
      <c r="I472" s="6">
        <f>IF('[1]TCE - ANEXO IV - Preencher'!K481="","",'[1]TCE - ANEXO IV - Preencher'!K481)</f>
        <v>44921</v>
      </c>
      <c r="J472" s="5" t="str">
        <f>'[1]TCE - ANEXO IV - Preencher'!L481</f>
        <v>35221201513946000114550030027183001027475896</v>
      </c>
      <c r="K472" s="5" t="str">
        <f>IF(F472="B",LEFT('[1]TCE - ANEXO IV - Preencher'!M481,2),IF(F472="S",LEFT('[1]TCE - ANEXO IV - Preencher'!M481,7),IF('[1]TCE - ANEXO IV - Preencher'!H481="","")))</f>
        <v>35</v>
      </c>
      <c r="L472" s="7">
        <f>'[1]TCE - ANEXO IV - Preencher'!N481</f>
        <v>2200</v>
      </c>
    </row>
    <row r="473" spans="1:12" s="8" customFormat="1" ht="19.5" customHeight="1" x14ac:dyDescent="0.2">
      <c r="A473" s="3">
        <f>IFERROR(VLOOKUP(B473,'[1]DADOS (OCULTAR)'!$Q$3:$S$103,3,0),"")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>
        <f>'[1]TCE - ANEXO IV - Preencher'!F482</f>
        <v>1513946000114</v>
      </c>
      <c r="E473" s="5" t="str">
        <f>'[1]TCE - ANEXO IV - Preencher'!G482</f>
        <v>BOSTON SCIENTIFIC DO BRASIL LTDA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2718298</v>
      </c>
      <c r="I473" s="6">
        <f>IF('[1]TCE - ANEXO IV - Preencher'!K482="","",'[1]TCE - ANEXO IV - Preencher'!K482)</f>
        <v>44921</v>
      </c>
      <c r="J473" s="5" t="str">
        <f>'[1]TCE - ANEXO IV - Preencher'!L482</f>
        <v>35221201513946000114550030027182981027475870</v>
      </c>
      <c r="K473" s="5" t="str">
        <f>IF(F473="B",LEFT('[1]TCE - ANEXO IV - Preencher'!M482,2),IF(F473="S",LEFT('[1]TCE - ANEXO IV - Preencher'!M482,7),IF('[1]TCE - ANEXO IV - Preencher'!H482="","")))</f>
        <v>35</v>
      </c>
      <c r="L473" s="7">
        <f>'[1]TCE - ANEXO IV - Preencher'!N482</f>
        <v>1368.82</v>
      </c>
    </row>
    <row r="474" spans="1:12" s="8" customFormat="1" ht="19.5" customHeight="1" x14ac:dyDescent="0.2">
      <c r="A474" s="3">
        <f>IFERROR(VLOOKUP(B474,'[1]DADOS (OCULTAR)'!$Q$3:$S$103,3,0),"")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3.12 - Material Hospitalar</v>
      </c>
      <c r="D474" s="3">
        <f>'[1]TCE - ANEXO IV - Preencher'!F483</f>
        <v>1513946000114</v>
      </c>
      <c r="E474" s="5" t="str">
        <f>'[1]TCE - ANEXO IV - Preencher'!G483</f>
        <v>BOSTON SCIENTIFIC DO BRASIL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2718301</v>
      </c>
      <c r="I474" s="6">
        <f>IF('[1]TCE - ANEXO IV - Preencher'!K483="","",'[1]TCE - ANEXO IV - Preencher'!K483)</f>
        <v>44921</v>
      </c>
      <c r="J474" s="5" t="str">
        <f>'[1]TCE - ANEXO IV - Preencher'!L483</f>
        <v>35221201513946000114550030027183011027475907</v>
      </c>
      <c r="K474" s="5" t="str">
        <f>IF(F474="B",LEFT('[1]TCE - ANEXO IV - Preencher'!M483,2),IF(F474="S",LEFT('[1]TCE - ANEXO IV - Preencher'!M483,7),IF('[1]TCE - ANEXO IV - Preencher'!H483="","")))</f>
        <v>35</v>
      </c>
      <c r="L474" s="7">
        <f>'[1]TCE - ANEXO IV - Preencher'!N483</f>
        <v>1100</v>
      </c>
    </row>
    <row r="475" spans="1:12" s="8" customFormat="1" ht="19.5" customHeight="1" x14ac:dyDescent="0.2">
      <c r="A475" s="3">
        <f>IFERROR(VLOOKUP(B475,'[1]DADOS (OCULTAR)'!$Q$3:$S$103,3,0),"")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3.12 - Material Hospitalar</v>
      </c>
      <c r="D475" s="3">
        <f>'[1]TCE - ANEXO IV - Preencher'!F484</f>
        <v>1513946000114</v>
      </c>
      <c r="E475" s="5" t="str">
        <f>'[1]TCE - ANEXO IV - Preencher'!G484</f>
        <v>BOSTON SCIENTIFIC DO BRASIL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2718252</v>
      </c>
      <c r="I475" s="6">
        <f>IF('[1]TCE - ANEXO IV - Preencher'!K484="","",'[1]TCE - ANEXO IV - Preencher'!K484)</f>
        <v>44921</v>
      </c>
      <c r="J475" s="5" t="str">
        <f>'[1]TCE - ANEXO IV - Preencher'!L484</f>
        <v>35221201513946000114550030027185221027475412</v>
      </c>
      <c r="K475" s="5" t="str">
        <f>IF(F475="B",LEFT('[1]TCE - ANEXO IV - Preencher'!M484,2),IF(F475="S",LEFT('[1]TCE - ANEXO IV - Preencher'!M484,7),IF('[1]TCE - ANEXO IV - Preencher'!H484="","")))</f>
        <v>35</v>
      </c>
      <c r="L475" s="7">
        <f>'[1]TCE - ANEXO IV - Preencher'!N484</f>
        <v>1637.64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1513946000114</v>
      </c>
      <c r="E476" s="5" t="str">
        <f>'[1]TCE - ANEXO IV - Preencher'!G485</f>
        <v>BOSTON SCIENTIFIC DO BRASIL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2718255</v>
      </c>
      <c r="I476" s="6">
        <f>IF('[1]TCE - ANEXO IV - Preencher'!K485="","",'[1]TCE - ANEXO IV - Preencher'!K485)</f>
        <v>44921</v>
      </c>
      <c r="J476" s="5" t="str">
        <f>'[1]TCE - ANEXO IV - Preencher'!L485</f>
        <v>35221201513946000114550030271882551027475449</v>
      </c>
      <c r="K476" s="5" t="str">
        <f>IF(F476="B",LEFT('[1]TCE - ANEXO IV - Preencher'!M485,2),IF(F476="S",LEFT('[1]TCE - ANEXO IV - Preencher'!M485,7),IF('[1]TCE - ANEXO IV - Preencher'!H485="","")))</f>
        <v>35</v>
      </c>
      <c r="L476" s="7">
        <f>'[1]TCE - ANEXO IV - Preencher'!N485</f>
        <v>1100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1513946000114</v>
      </c>
      <c r="E477" s="5" t="str">
        <f>'[1]TCE - ANEXO IV - Preencher'!G486</f>
        <v>BOSTON SCIENTIFIC DO BRASIL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2718251</v>
      </c>
      <c r="I477" s="6">
        <f>IF('[1]TCE - ANEXO IV - Preencher'!K486="","",'[1]TCE - ANEXO IV - Preencher'!K486)</f>
        <v>44921</v>
      </c>
      <c r="J477" s="5" t="str">
        <f>'[1]TCE - ANEXO IV - Preencher'!L486</f>
        <v>35221201513946000114550030027182511027475407</v>
      </c>
      <c r="K477" s="5" t="str">
        <f>IF(F477="B",LEFT('[1]TCE - ANEXO IV - Preencher'!M486,2),IF(F477="S",LEFT('[1]TCE - ANEXO IV - Preencher'!M486,7),IF('[1]TCE - ANEXO IV - Preencher'!H486="","")))</f>
        <v>35</v>
      </c>
      <c r="L477" s="7">
        <f>'[1]TCE - ANEXO IV - Preencher'!N486</f>
        <v>1100</v>
      </c>
    </row>
    <row r="478" spans="1:12" s="8" customFormat="1" ht="19.5" customHeight="1" x14ac:dyDescent="0.2">
      <c r="A478" s="3">
        <f>IFERROR(VLOOKUP(B478,'[1]DADOS (OCULTAR)'!$Q$3:$S$103,3,0),"")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3.12 - Material Hospitalar</v>
      </c>
      <c r="D478" s="3">
        <f>'[1]TCE - ANEXO IV - Preencher'!F487</f>
        <v>1513946000114</v>
      </c>
      <c r="E478" s="5" t="str">
        <f>'[1]TCE - ANEXO IV - Preencher'!G487</f>
        <v>BOSTON SCIENTIFIC DO BRASIL LTDA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2718256</v>
      </c>
      <c r="I478" s="6">
        <f>IF('[1]TCE - ANEXO IV - Preencher'!K487="","",'[1]TCE - ANEXO IV - Preencher'!K487)</f>
        <v>44921</v>
      </c>
      <c r="J478" s="5" t="str">
        <f>'[1]TCE - ANEXO IV - Preencher'!L487</f>
        <v>35221201513946000145500030027182561027475454</v>
      </c>
      <c r="K478" s="5" t="str">
        <f>IF(F478="B",LEFT('[1]TCE - ANEXO IV - Preencher'!M487,2),IF(F478="S",LEFT('[1]TCE - ANEXO IV - Preencher'!M487,7),IF('[1]TCE - ANEXO IV - Preencher'!H487="","")))</f>
        <v>35</v>
      </c>
      <c r="L478" s="7">
        <f>'[1]TCE - ANEXO IV - Preencher'!N487</f>
        <v>2200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1513946000114</v>
      </c>
      <c r="E479" s="5" t="str">
        <f>'[1]TCE - ANEXO IV - Preencher'!G488</f>
        <v>BOSTON SCIENTIFIC DO BRASIL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2718257</v>
      </c>
      <c r="I479" s="6">
        <f>IF('[1]TCE - ANEXO IV - Preencher'!K488="","",'[1]TCE - ANEXO IV - Preencher'!K488)</f>
        <v>44921</v>
      </c>
      <c r="J479" s="5" t="str">
        <f>'[1]TCE - ANEXO IV - Preencher'!L488</f>
        <v>35221201513946000114550030027182571027475460</v>
      </c>
      <c r="K479" s="5" t="str">
        <f>IF(F479="B",LEFT('[1]TCE - ANEXO IV - Preencher'!M488,2),IF(F479="S",LEFT('[1]TCE - ANEXO IV - Preencher'!M488,7),IF('[1]TCE - ANEXO IV - Preencher'!H488="","")))</f>
        <v>35</v>
      </c>
      <c r="L479" s="7">
        <f>'[1]TCE - ANEXO IV - Preencher'!N488</f>
        <v>537.64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1513946000114</v>
      </c>
      <c r="E480" s="5" t="str">
        <f>'[1]TCE - ANEXO IV - Preencher'!G489</f>
        <v>BOSTON SCIENTIFIC DO BRASIL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2718250</v>
      </c>
      <c r="I480" s="6">
        <f>IF('[1]TCE - ANEXO IV - Preencher'!K489="","",'[1]TCE - ANEXO IV - Preencher'!K489)</f>
        <v>44921</v>
      </c>
      <c r="J480" s="5" t="str">
        <f>'[1]TCE - ANEXO IV - Preencher'!L489</f>
        <v>35221201513946000114550030027182501027475396</v>
      </c>
      <c r="K480" s="5" t="str">
        <f>IF(F480="B",LEFT('[1]TCE - ANEXO IV - Preencher'!M489,2),IF(F480="S",LEFT('[1]TCE - ANEXO IV - Preencher'!M489,7),IF('[1]TCE - ANEXO IV - Preencher'!H489="","")))</f>
        <v>35</v>
      </c>
      <c r="L480" s="7">
        <f>'[1]TCE - ANEXO IV - Preencher'!N489</f>
        <v>537.64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1513946000114</v>
      </c>
      <c r="E481" s="5" t="str">
        <f>'[1]TCE - ANEXO IV - Preencher'!G490</f>
        <v>BOSTON SCIENTIFIC DO BRASIL LTDA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2718254</v>
      </c>
      <c r="I481" s="6">
        <f>IF('[1]TCE - ANEXO IV - Preencher'!K490="","",'[1]TCE - ANEXO IV - Preencher'!K490)</f>
        <v>44921</v>
      </c>
      <c r="J481" s="5" t="str">
        <f>'[1]TCE - ANEXO IV - Preencher'!L490</f>
        <v>35221201513946000114550030027182541027475433</v>
      </c>
      <c r="K481" s="5" t="str">
        <f>IF(F481="B",LEFT('[1]TCE - ANEXO IV - Preencher'!M490,2),IF(F481="S",LEFT('[1]TCE - ANEXO IV - Preencher'!M490,7),IF('[1]TCE - ANEXO IV - Preencher'!H490="","")))</f>
        <v>35</v>
      </c>
      <c r="L481" s="7">
        <f>'[1]TCE - ANEXO IV - Preencher'!N490</f>
        <v>1100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1513946000114</v>
      </c>
      <c r="E482" s="5" t="str">
        <f>'[1]TCE - ANEXO IV - Preencher'!G491</f>
        <v>BOSTON SCIENTIFIC DO BRASIL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2718253</v>
      </c>
      <c r="I482" s="6">
        <f>IF('[1]TCE - ANEXO IV - Preencher'!K491="","",'[1]TCE - ANEXO IV - Preencher'!K491)</f>
        <v>44921</v>
      </c>
      <c r="J482" s="5" t="str">
        <f>'[1]TCE - ANEXO IV - Preencher'!L491</f>
        <v>35221201513946000114550030027182531027475428</v>
      </c>
      <c r="K482" s="5" t="str">
        <f>IF(F482="B",LEFT('[1]TCE - ANEXO IV - Preencher'!M491,2),IF(F482="S",LEFT('[1]TCE - ANEXO IV - Preencher'!M491,7),IF('[1]TCE - ANEXO IV - Preencher'!H491="","")))</f>
        <v>35</v>
      </c>
      <c r="L482" s="7">
        <f>'[1]TCE - ANEXO IV - Preencher'!N491</f>
        <v>268.82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4614288000145</v>
      </c>
      <c r="E483" s="5" t="str">
        <f>'[1]TCE - ANEXO IV - Preencher'!G492</f>
        <v>DISK LIFE COM. DE PROD. CIRURGICOS LTDA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6153</v>
      </c>
      <c r="I483" s="6">
        <f>IF('[1]TCE - ANEXO IV - Preencher'!K492="","",'[1]TCE - ANEXO IV - Preencher'!K492)</f>
        <v>44918</v>
      </c>
      <c r="J483" s="5" t="str">
        <f>'[1]TCE - ANEXO IV - Preencher'!L492</f>
        <v>26221204614288000145550010000061531172849740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4150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4614288000145</v>
      </c>
      <c r="E484" s="5" t="str">
        <f>'[1]TCE - ANEXO IV - Preencher'!G493</f>
        <v>DISK LIFE COM. DE PROD. CIRURGICOS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6154</v>
      </c>
      <c r="I484" s="6">
        <f>IF('[1]TCE - ANEXO IV - Preencher'!K493="","",'[1]TCE - ANEXO IV - Preencher'!K493)</f>
        <v>44918</v>
      </c>
      <c r="J484" s="5" t="str">
        <f>'[1]TCE - ANEXO IV - Preencher'!L493</f>
        <v>26221204614288000145550010000061541359037305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31383.5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11206099000441</v>
      </c>
      <c r="E485" s="5" t="str">
        <f>'[1]TCE - ANEXO IV - Preencher'!G494</f>
        <v>SUPERMED COM E IMP DE PROD MEDICOS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448447</v>
      </c>
      <c r="I485" s="6">
        <f>IF('[1]TCE - ANEXO IV - Preencher'!K494="","",'[1]TCE - ANEXO IV - Preencher'!K494)</f>
        <v>44909</v>
      </c>
      <c r="J485" s="5" t="str">
        <f>'[1]TCE - ANEXO IV - Preencher'!L494</f>
        <v>35221211206099000441550010004484471000606620</v>
      </c>
      <c r="K485" s="5" t="str">
        <f>IF(F485="B",LEFT('[1]TCE - ANEXO IV - Preencher'!M494,2),IF(F485="S",LEFT('[1]TCE - ANEXO IV - Preencher'!M494,7),IF('[1]TCE - ANEXO IV - Preencher'!H494="","")))</f>
        <v>35</v>
      </c>
      <c r="L485" s="7">
        <f>'[1]TCE - ANEXO IV - Preencher'!N494</f>
        <v>3649.3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14722938000120</v>
      </c>
      <c r="E486" s="5" t="str">
        <f>'[1]TCE - ANEXO IV - Preencher'!G495</f>
        <v>PROCIFAR DISTRIB DE MATERIAL HOSP SA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2894731</v>
      </c>
      <c r="I486" s="6">
        <f>IF('[1]TCE - ANEXO IV - Preencher'!K495="","",'[1]TCE - ANEXO IV - Preencher'!K495)</f>
        <v>44916</v>
      </c>
      <c r="J486" s="5" t="str">
        <f>'[1]TCE - ANEXO IV - Preencher'!L495</f>
        <v>29221214722938000120550010028947311127492164</v>
      </c>
      <c r="K486" s="5" t="str">
        <f>IF(F486="B",LEFT('[1]TCE - ANEXO IV - Preencher'!M495,2),IF(F486="S",LEFT('[1]TCE - ANEXO IV - Preencher'!M495,7),IF('[1]TCE - ANEXO IV - Preencher'!H495="","")))</f>
        <v>29</v>
      </c>
      <c r="L486" s="7">
        <f>'[1]TCE - ANEXO IV - Preencher'!N495</f>
        <v>7200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14722938000120</v>
      </c>
      <c r="E487" s="5" t="str">
        <f>'[1]TCE - ANEXO IV - Preencher'!G496</f>
        <v>PROCIFAR DISTRIB DE MATERIAL HOSP SA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2894851</v>
      </c>
      <c r="I487" s="6">
        <f>IF('[1]TCE - ANEXO IV - Preencher'!K496="","",'[1]TCE - ANEXO IV - Preencher'!K496)</f>
        <v>44917</v>
      </c>
      <c r="J487" s="5" t="str">
        <f>'[1]TCE - ANEXO IV - Preencher'!L496</f>
        <v>29221214722938000120550010028948511663891100</v>
      </c>
      <c r="K487" s="5" t="str">
        <f>IF(F487="B",LEFT('[1]TCE - ANEXO IV - Preencher'!M496,2),IF(F487="S",LEFT('[1]TCE - ANEXO IV - Preencher'!M496,7),IF('[1]TCE - ANEXO IV - Preencher'!H496="","")))</f>
        <v>29</v>
      </c>
      <c r="L487" s="7">
        <f>'[1]TCE - ANEXO IV - Preencher'!N496</f>
        <v>628.11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41543461000198</v>
      </c>
      <c r="E488" s="5" t="str">
        <f>'[1]TCE - ANEXO IV - Preencher'!G497</f>
        <v>TOP MED COMER ATAC DE FARD PROF EIRELLI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932</v>
      </c>
      <c r="I488" s="6">
        <f>IF('[1]TCE - ANEXO IV - Preencher'!K497="","",'[1]TCE - ANEXO IV - Preencher'!K497)</f>
        <v>44918</v>
      </c>
      <c r="J488" s="5" t="str">
        <f>'[1]TCE - ANEXO IV - Preencher'!L497</f>
        <v>29221241543461000198550010000009321000062765</v>
      </c>
      <c r="K488" s="5" t="str">
        <f>IF(F488="B",LEFT('[1]TCE - ANEXO IV - Preencher'!M497,2),IF(F488="S",LEFT('[1]TCE - ANEXO IV - Preencher'!M497,7),IF('[1]TCE - ANEXO IV - Preencher'!H497="","")))</f>
        <v>29</v>
      </c>
      <c r="L488" s="7">
        <f>'[1]TCE - ANEXO IV - Preencher'!N497</f>
        <v>719.2</v>
      </c>
    </row>
    <row r="489" spans="1:12" s="8" customFormat="1" ht="19.5" customHeight="1" x14ac:dyDescent="0.2">
      <c r="A489" s="3">
        <f>IFERROR(VLOOKUP(B489,'[1]DADOS (OCULTAR)'!$Q$3:$S$103,3,0),"")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3.12 - Material Hospitalar</v>
      </c>
      <c r="D489" s="3">
        <f>'[1]TCE - ANEXO IV - Preencher'!F498</f>
        <v>41543461000198</v>
      </c>
      <c r="E489" s="5" t="str">
        <f>'[1]TCE - ANEXO IV - Preencher'!G498</f>
        <v>TOP MED COMER ATAC DE FARD PROF EIRELLI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917</v>
      </c>
      <c r="I489" s="6">
        <f>IF('[1]TCE - ANEXO IV - Preencher'!K498="","",'[1]TCE - ANEXO IV - Preencher'!K498)</f>
        <v>44918</v>
      </c>
      <c r="J489" s="5" t="str">
        <f>'[1]TCE - ANEXO IV - Preencher'!L498</f>
        <v>29221241543461000198550010000009321000062765</v>
      </c>
      <c r="K489" s="5" t="str">
        <f>IF(F489="B",LEFT('[1]TCE - ANEXO IV - Preencher'!M498,2),IF(F489="S",LEFT('[1]TCE - ANEXO IV - Preencher'!M498,7),IF('[1]TCE - ANEXO IV - Preencher'!H498="","")))</f>
        <v>29</v>
      </c>
      <c r="L489" s="7">
        <f>'[1]TCE - ANEXO IV - Preencher'!N498</f>
        <v>14700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11872656000110</v>
      </c>
      <c r="E490" s="5" t="str">
        <f>'[1]TCE - ANEXO IV - Preencher'!G499</f>
        <v>HDL LOGISTICA HOSPITALAR LTDA.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387554</v>
      </c>
      <c r="I490" s="6">
        <f>IF('[1]TCE - ANEXO IV - Preencher'!K499="","",'[1]TCE - ANEXO IV - Preencher'!K499)</f>
        <v>44916</v>
      </c>
      <c r="J490" s="5" t="str">
        <f>'[1]TCE - ANEXO IV - Preencher'!L499</f>
        <v>31221211872656000110550010003875541336272049</v>
      </c>
      <c r="K490" s="5" t="str">
        <f>IF(F490="B",LEFT('[1]TCE - ANEXO IV - Preencher'!M499,2),IF(F490="S",LEFT('[1]TCE - ANEXO IV - Preencher'!M499,7),IF('[1]TCE - ANEXO IV - Preencher'!H499="","")))</f>
        <v>31</v>
      </c>
      <c r="L490" s="7">
        <f>'[1]TCE - ANEXO IV - Preencher'!N499</f>
        <v>1269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9341616000109</v>
      </c>
      <c r="E491" s="5" t="str">
        <f>'[1]TCE - ANEXO IV - Preencher'!G500</f>
        <v>J DE SOUZA SOARES 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000.000.577</v>
      </c>
      <c r="I491" s="6">
        <f>IF('[1]TCE - ANEXO IV - Preencher'!K500="","",'[1]TCE - ANEXO IV - Preencher'!K500)</f>
        <v>44922</v>
      </c>
      <c r="J491" s="5" t="str">
        <f>'[1]TCE - ANEXO IV - Preencher'!L500</f>
        <v>26221209341616000109550000000005771100005776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5200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11872656000200</v>
      </c>
      <c r="E492" s="5" t="str">
        <f>'[1]TCE - ANEXO IV - Preencher'!G501</f>
        <v>HDL LOGISTICA HOSPITALAR LTDA.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45285</v>
      </c>
      <c r="I492" s="6">
        <f>IF('[1]TCE - ANEXO IV - Preencher'!K501="","",'[1]TCE - ANEXO IV - Preencher'!K501)</f>
        <v>44916</v>
      </c>
      <c r="J492" s="5" t="str">
        <f>'[1]TCE - ANEXO IV - Preencher'!L501</f>
        <v>35221211872656000200550010000452851896181967</v>
      </c>
      <c r="K492" s="5" t="str">
        <f>IF(F492="B",LEFT('[1]TCE - ANEXO IV - Preencher'!M501,2),IF(F492="S",LEFT('[1]TCE - ANEXO IV - Preencher'!M501,7),IF('[1]TCE - ANEXO IV - Preencher'!H501="","")))</f>
        <v>35</v>
      </c>
      <c r="L492" s="7">
        <f>'[1]TCE - ANEXO IV - Preencher'!N501</f>
        <v>35.94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44734671000151</v>
      </c>
      <c r="E493" s="5" t="str">
        <f>'[1]TCE - ANEXO IV - Preencher'!G502</f>
        <v>CRISTALIA PROD QUIM FARMACEUTICOS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3490299</v>
      </c>
      <c r="I493" s="6">
        <f>IF('[1]TCE - ANEXO IV - Preencher'!K502="","",'[1]TCE - ANEXO IV - Preencher'!K502)</f>
        <v>44917</v>
      </c>
      <c r="J493" s="5" t="str">
        <f>'[1]TCE - ANEXO IV - Preencher'!L502</f>
        <v>35221244734671000151550100034902991805054240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3417.6</v>
      </c>
    </row>
    <row r="494" spans="1:12" s="8" customFormat="1" ht="19.5" customHeight="1" x14ac:dyDescent="0.2">
      <c r="A494" s="3">
        <f>IFERROR(VLOOKUP(B494,'[1]DADOS (OCULTAR)'!$Q$3:$S$103,3,0),"")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3.12 - Material Hospitalar</v>
      </c>
      <c r="D494" s="3">
        <f>'[1]TCE - ANEXO IV - Preencher'!F503</f>
        <v>10779833000156</v>
      </c>
      <c r="E494" s="5" t="str">
        <f>'[1]TCE - ANEXO IV - Preencher'!G503</f>
        <v>MEDICAL MERCANTIL DE APARELHAGEM MEDICA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567094</v>
      </c>
      <c r="I494" s="6">
        <f>IF('[1]TCE - ANEXO IV - Preencher'!K503="","",'[1]TCE - ANEXO IV - Preencher'!K503)</f>
        <v>44918</v>
      </c>
      <c r="J494" s="5" t="str">
        <f>'[1]TCE - ANEXO IV - Preencher'!L503</f>
        <v>26221210779833000156550010005670941569116000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2555.9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12420164001048</v>
      </c>
      <c r="E495" s="5" t="str">
        <f>'[1]TCE - ANEXO IV - Preencher'!G504</f>
        <v>CM HOSPITALAR S 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155343</v>
      </c>
      <c r="I495" s="6">
        <f>IF('[1]TCE - ANEXO IV - Preencher'!K504="","",'[1]TCE - ANEXO IV - Preencher'!K504)</f>
        <v>44922</v>
      </c>
      <c r="J495" s="5" t="str">
        <f>'[1]TCE - ANEXO IV - Preencher'!L504</f>
        <v>26221212420164001048550010001553431476333000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2259.36</v>
      </c>
    </row>
    <row r="496" spans="1:12" s="8" customFormat="1" ht="19.5" customHeight="1" x14ac:dyDescent="0.2">
      <c r="A496" s="3">
        <f>IFERROR(VLOOKUP(B496,'[1]DADOS (OCULTAR)'!$Q$3:$S$103,3,0),"")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3.12 - Material Hospitalar</v>
      </c>
      <c r="D496" s="3">
        <f>'[1]TCE - ANEXO IV - Preencher'!F505</f>
        <v>12040718000190</v>
      </c>
      <c r="E496" s="5" t="str">
        <f>'[1]TCE - ANEXO IV - Preencher'!G505</f>
        <v>GRADUAL COMERCIO E SERVICOS EIRELI</v>
      </c>
      <c r="F496" s="5" t="str">
        <f>'[1]TCE - ANEXO IV - Preencher'!H505</f>
        <v>B</v>
      </c>
      <c r="G496" s="5" t="str">
        <f>'[1]TCE - ANEXO IV - Preencher'!I505</f>
        <v>S</v>
      </c>
      <c r="H496" s="5">
        <f>'[1]TCE - ANEXO IV - Preencher'!J505</f>
        <v>15979</v>
      </c>
      <c r="I496" s="6">
        <f>IF('[1]TCE - ANEXO IV - Preencher'!K505="","",'[1]TCE - ANEXO IV - Preencher'!K505)</f>
        <v>44917</v>
      </c>
      <c r="J496" s="5" t="str">
        <f>'[1]TCE - ANEXO IV - Preencher'!L505</f>
        <v>25221212040718000190550010000159791111135460</v>
      </c>
      <c r="K496" s="5" t="str">
        <f>IF(F496="B",LEFT('[1]TCE - ANEXO IV - Preencher'!M505,2),IF(F496="S",LEFT('[1]TCE - ANEXO IV - Preencher'!M505,7),IF('[1]TCE - ANEXO IV - Preencher'!H505="","")))</f>
        <v>25</v>
      </c>
      <c r="L496" s="7">
        <f>'[1]TCE - ANEXO IV - Preencher'!N505</f>
        <v>3300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8778201000126</v>
      </c>
      <c r="E497" s="5" t="str">
        <f>'[1]TCE - ANEXO IV - Preencher'!G506</f>
        <v>DROGAFONTE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000.398.163</v>
      </c>
      <c r="I497" s="6">
        <f>IF('[1]TCE - ANEXO IV - Preencher'!K506="","",'[1]TCE - ANEXO IV - Preencher'!K506)</f>
        <v>44917</v>
      </c>
      <c r="J497" s="5" t="str">
        <f>'[1]TCE - ANEXO IV - Preencher'!L506</f>
        <v>26221208778201000126550010003981631545129267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38834.46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8014554000150</v>
      </c>
      <c r="E498" s="5" t="str">
        <f>'[1]TCE - ANEXO IV - Preencher'!G507</f>
        <v>MJB COMERCIO DE MAT MEDICO HOSP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13163</v>
      </c>
      <c r="I498" s="6">
        <f>IF('[1]TCE - ANEXO IV - Preencher'!K507="","",'[1]TCE - ANEXO IV - Preencher'!K507)</f>
        <v>44922</v>
      </c>
      <c r="J498" s="5" t="str">
        <f>'[1]TCE - ANEXO IV - Preencher'!L507</f>
        <v>26221208014554000150550010000131631210126285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2580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8014554000150</v>
      </c>
      <c r="E499" s="5" t="str">
        <f>'[1]TCE - ANEXO IV - Preencher'!G508</f>
        <v>MJB COMERCIO DE MAT MEDICO HOSP LTDA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13162</v>
      </c>
      <c r="I499" s="6">
        <f>IF('[1]TCE - ANEXO IV - Preencher'!K508="","",'[1]TCE - ANEXO IV - Preencher'!K508)</f>
        <v>44922</v>
      </c>
      <c r="J499" s="5" t="str">
        <f>'[1]TCE - ANEXO IV - Preencher'!L508</f>
        <v>26221208014554000150550010000131621210126288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4880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8014554000150</v>
      </c>
      <c r="E500" s="5" t="str">
        <f>'[1]TCE - ANEXO IV - Preencher'!G509</f>
        <v>MJB COMERCIO DE MAT MEDICO HOSP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13165</v>
      </c>
      <c r="I500" s="6">
        <f>IF('[1]TCE - ANEXO IV - Preencher'!K509="","",'[1]TCE - ANEXO IV - Preencher'!K509)</f>
        <v>44922</v>
      </c>
      <c r="J500" s="5" t="str">
        <f>'[1]TCE - ANEXO IV - Preencher'!L509</f>
        <v>26221208014554000150550010000131651210126280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4980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8014554000150</v>
      </c>
      <c r="E501" s="5" t="str">
        <f>'[1]TCE - ANEXO IV - Preencher'!G510</f>
        <v>MJB COMERCIO DE MAT MEDICO HOSP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13164</v>
      </c>
      <c r="I501" s="6">
        <f>IF('[1]TCE - ANEXO IV - Preencher'!K510="","",'[1]TCE - ANEXO IV - Preencher'!K510)</f>
        <v>44922</v>
      </c>
      <c r="J501" s="5" t="str">
        <f>'[1]TCE - ANEXO IV - Preencher'!L510</f>
        <v>26221208014554000150550010000131651210126280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4630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7160019000144</v>
      </c>
      <c r="E502" s="5" t="str">
        <f>'[1]TCE - ANEXO IV - Preencher'!G511</f>
        <v>VITALE COMERCIO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102819</v>
      </c>
      <c r="I502" s="6">
        <f>IF('[1]TCE - ANEXO IV - Preencher'!K511="","",'[1]TCE - ANEXO IV - Preencher'!K511)</f>
        <v>44923</v>
      </c>
      <c r="J502" s="5" t="str">
        <f>'[1]TCE - ANEXO IV - Preencher'!L511</f>
        <v>26221207160019000144550010001028191023431610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310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7160019000144</v>
      </c>
      <c r="E503" s="5" t="str">
        <f>'[1]TCE - ANEXO IV - Preencher'!G512</f>
        <v>VITALE COMERCIO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102823</v>
      </c>
      <c r="I503" s="6">
        <f>IF('[1]TCE - ANEXO IV - Preencher'!K512="","",'[1]TCE - ANEXO IV - Preencher'!K512)</f>
        <v>44923</v>
      </c>
      <c r="J503" s="5" t="str">
        <f>'[1]TCE - ANEXO IV - Preencher'!L512</f>
        <v>26221207160019000144550010001028231827438633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1250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50595271000105</v>
      </c>
      <c r="E504" s="5" t="str">
        <f>'[1]TCE - ANEXO IV - Preencher'!G513</f>
        <v>BIOTRONIK COMERCIAL MEDICA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1043565</v>
      </c>
      <c r="I504" s="6">
        <f>IF('[1]TCE - ANEXO IV - Preencher'!K513="","",'[1]TCE - ANEXO IV - Preencher'!K513)</f>
        <v>44914</v>
      </c>
      <c r="J504" s="5" t="str">
        <f>'[1]TCE - ANEXO IV - Preencher'!L513</f>
        <v>35221250595271000105550030010435651389454745</v>
      </c>
      <c r="K504" s="5" t="str">
        <f>IF(F504="B",LEFT('[1]TCE - ANEXO IV - Preencher'!M513,2),IF(F504="S",LEFT('[1]TCE - ANEXO IV - Preencher'!M513,7),IF('[1]TCE - ANEXO IV - Preencher'!H513="","")))</f>
        <v>35</v>
      </c>
      <c r="L504" s="7">
        <f>'[1]TCE - ANEXO IV - Preencher'!N513</f>
        <v>7030.79</v>
      </c>
    </row>
    <row r="505" spans="1:12" s="8" customFormat="1" ht="19.5" customHeight="1" x14ac:dyDescent="0.2">
      <c r="A505" s="3">
        <f>IFERROR(VLOOKUP(B505,'[1]DADOS (OCULTAR)'!$Q$3:$S$103,3,0),"")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3.12 - Material Hospitalar</v>
      </c>
      <c r="D505" s="3">
        <f>'[1]TCE - ANEXO IV - Preencher'!F514</f>
        <v>9342946000100</v>
      </c>
      <c r="E505" s="5" t="str">
        <f>'[1]TCE - ANEXO IV - Preencher'!G514</f>
        <v>PRIME MEDICAL COMERCIO DE MATERIAL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163230</v>
      </c>
      <c r="I505" s="6">
        <f>IF('[1]TCE - ANEXO IV - Preencher'!K514="","",'[1]TCE - ANEXO IV - Preencher'!K514)</f>
        <v>44923</v>
      </c>
      <c r="J505" s="5" t="str">
        <f>'[1]TCE - ANEXO IV - Preencher'!L514</f>
        <v>29221209342946000100550020001632301272617546</v>
      </c>
      <c r="K505" s="5" t="str">
        <f>IF(F505="B",LEFT('[1]TCE - ANEXO IV - Preencher'!M514,2),IF(F505="S",LEFT('[1]TCE - ANEXO IV - Preencher'!M514,7),IF('[1]TCE - ANEXO IV - Preencher'!H514="","")))</f>
        <v>29</v>
      </c>
      <c r="L505" s="7">
        <f>'[1]TCE - ANEXO IV - Preencher'!N514</f>
        <v>610</v>
      </c>
    </row>
    <row r="506" spans="1:12" s="8" customFormat="1" ht="19.5" customHeight="1" x14ac:dyDescent="0.2">
      <c r="A506" s="3">
        <f>IFERROR(VLOOKUP(B506,'[1]DADOS (OCULTAR)'!$Q$3:$S$103,3,0),"")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3.12 - Material Hospitalar</v>
      </c>
      <c r="D506" s="3">
        <f>'[1]TCE - ANEXO IV - Preencher'!F515</f>
        <v>1513946000114</v>
      </c>
      <c r="E506" s="5" t="str">
        <f>'[1]TCE - ANEXO IV - Preencher'!G515</f>
        <v>BOSTON SCIENTIFIC DO BRASIL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2719853</v>
      </c>
      <c r="I506" s="6">
        <f>IF('[1]TCE - ANEXO IV - Preencher'!K515="","",'[1]TCE - ANEXO IV - Preencher'!K515)</f>
        <v>44923</v>
      </c>
      <c r="J506" s="5" t="str">
        <f>'[1]TCE - ANEXO IV - Preencher'!L515</f>
        <v>35221201513946000114550030027198531027493504</v>
      </c>
      <c r="K506" s="5" t="str">
        <f>IF(F506="B",LEFT('[1]TCE - ANEXO IV - Preencher'!M515,2),IF(F506="S",LEFT('[1]TCE - ANEXO IV - Preencher'!M515,7),IF('[1]TCE - ANEXO IV - Preencher'!H515="","")))</f>
        <v>35</v>
      </c>
      <c r="L506" s="7">
        <f>'[1]TCE - ANEXO IV - Preencher'!N515</f>
        <v>1368.82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3.12 - Material Hospitalar</v>
      </c>
      <c r="D507" s="3">
        <f>'[1]TCE - ANEXO IV - Preencher'!F516</f>
        <v>1513946000114</v>
      </c>
      <c r="E507" s="5" t="str">
        <f>'[1]TCE - ANEXO IV - Preencher'!G516</f>
        <v>BOSTON SCIENTIFIC DO BRASIL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2718491</v>
      </c>
      <c r="I507" s="6">
        <f>IF('[1]TCE - ANEXO IV - Preencher'!K516="","",'[1]TCE - ANEXO IV - Preencher'!K516)</f>
        <v>44922</v>
      </c>
      <c r="J507" s="5" t="str">
        <f>'[1]TCE - ANEXO IV - Preencher'!L516</f>
        <v>35221201513946000114550030027184911027478046</v>
      </c>
      <c r="K507" s="5" t="str">
        <f>IF(F507="B",LEFT('[1]TCE - ANEXO IV - Preencher'!M516,2),IF(F507="S",LEFT('[1]TCE - ANEXO IV - Preencher'!M516,7),IF('[1]TCE - ANEXO IV - Preencher'!H516="","")))</f>
        <v>35</v>
      </c>
      <c r="L507" s="7">
        <f>'[1]TCE - ANEXO IV - Preencher'!N516</f>
        <v>2737.64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1513946000114</v>
      </c>
      <c r="E508" s="5" t="str">
        <f>'[1]TCE - ANEXO IV - Preencher'!G517</f>
        <v>BOSTON SCIENTIFIC DO BRASIL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2718495</v>
      </c>
      <c r="I508" s="6">
        <f>IF('[1]TCE - ANEXO IV - Preencher'!K517="","",'[1]TCE - ANEXO IV - Preencher'!K517)</f>
        <v>44922</v>
      </c>
      <c r="J508" s="5" t="str">
        <f>'[1]TCE - ANEXO IV - Preencher'!L517</f>
        <v>35221201513946000114550030027184951027478088</v>
      </c>
      <c r="K508" s="5" t="str">
        <f>IF(F508="B",LEFT('[1]TCE - ANEXO IV - Preencher'!M517,2),IF(F508="S",LEFT('[1]TCE - ANEXO IV - Preencher'!M517,7),IF('[1]TCE - ANEXO IV - Preencher'!H517="","")))</f>
        <v>35</v>
      </c>
      <c r="L508" s="7">
        <f>'[1]TCE - ANEXO IV - Preencher'!N517</f>
        <v>268.82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1513946000114</v>
      </c>
      <c r="E509" s="5" t="str">
        <f>'[1]TCE - ANEXO IV - Preencher'!G518</f>
        <v>BOSTON SCIENTIFIC DO BRASIL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2718494</v>
      </c>
      <c r="I509" s="6">
        <f>IF('[1]TCE - ANEXO IV - Preencher'!K518="","",'[1]TCE - ANEXO IV - Preencher'!K518)</f>
        <v>44922</v>
      </c>
      <c r="J509" s="5" t="str">
        <f>'[1]TCE - ANEXO IV - Preencher'!L518</f>
        <v>35221201513946000114550030027184941027478072</v>
      </c>
      <c r="K509" s="5" t="str">
        <f>IF(F509="B",LEFT('[1]TCE - ANEXO IV - Preencher'!M518,2),IF(F509="S",LEFT('[1]TCE - ANEXO IV - Preencher'!M518,7),IF('[1]TCE - ANEXO IV - Preencher'!H518="","")))</f>
        <v>35</v>
      </c>
      <c r="L509" s="7">
        <f>'[1]TCE - ANEXO IV - Preencher'!N518</f>
        <v>1100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3.12 - Material Hospitalar</v>
      </c>
      <c r="D510" s="3">
        <f>'[1]TCE - ANEXO IV - Preencher'!F519</f>
        <v>1513946000114</v>
      </c>
      <c r="E510" s="5" t="str">
        <f>'[1]TCE - ANEXO IV - Preencher'!G519</f>
        <v>BOSTON SCIENTIFIC DO BRASIL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2718595</v>
      </c>
      <c r="I510" s="6">
        <f>IF('[1]TCE - ANEXO IV - Preencher'!K519="","",'[1]TCE - ANEXO IV - Preencher'!K519)</f>
        <v>44922</v>
      </c>
      <c r="J510" s="5" t="str">
        <f>'[1]TCE - ANEXO IV - Preencher'!L519</f>
        <v>35221201513946000114550030027185951027479179</v>
      </c>
      <c r="K510" s="5" t="str">
        <f>IF(F510="B",LEFT('[1]TCE - ANEXO IV - Preencher'!M519,2),IF(F510="S",LEFT('[1]TCE - ANEXO IV - Preencher'!M519,7),IF('[1]TCE - ANEXO IV - Preencher'!H519="","")))</f>
        <v>35</v>
      </c>
      <c r="L510" s="7">
        <f>'[1]TCE - ANEXO IV - Preencher'!N519</f>
        <v>1368.82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3.12 - Material Hospitalar</v>
      </c>
      <c r="D511" s="3">
        <f>'[1]TCE - ANEXO IV - Preencher'!F520</f>
        <v>1513946000114</v>
      </c>
      <c r="E511" s="5" t="str">
        <f>'[1]TCE - ANEXO IV - Preencher'!G520</f>
        <v>BOSTON SCIENTIFIC DO BRASIL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2718492</v>
      </c>
      <c r="I511" s="6">
        <f>IF('[1]TCE - ANEXO IV - Preencher'!K520="","",'[1]TCE - ANEXO IV - Preencher'!K520)</f>
        <v>44922</v>
      </c>
      <c r="J511" s="5" t="str">
        <f>'[1]TCE - ANEXO IV - Preencher'!L520</f>
        <v>35221201513946000114550030027184921027478051</v>
      </c>
      <c r="K511" s="5" t="str">
        <f>IF(F511="B",LEFT('[1]TCE - ANEXO IV - Preencher'!M520,2),IF(F511="S",LEFT('[1]TCE - ANEXO IV - Preencher'!M520,7),IF('[1]TCE - ANEXO IV - Preencher'!H520="","")))</f>
        <v>35</v>
      </c>
      <c r="L511" s="7">
        <f>'[1]TCE - ANEXO IV - Preencher'!N520</f>
        <v>1100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3.12 - Material Hospitalar</v>
      </c>
      <c r="D512" s="3">
        <f>'[1]TCE - ANEXO IV - Preencher'!F521</f>
        <v>1513946000114</v>
      </c>
      <c r="E512" s="5" t="str">
        <f>'[1]TCE - ANEXO IV - Preencher'!G521</f>
        <v>BOSTON SCIENTIFIC DO BRASIL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2718493</v>
      </c>
      <c r="I512" s="6">
        <f>IF('[1]TCE - ANEXO IV - Preencher'!K521="","",'[1]TCE - ANEXO IV - Preencher'!K521)</f>
        <v>44922</v>
      </c>
      <c r="J512" s="5" t="str">
        <f>'[1]TCE - ANEXO IV - Preencher'!L521</f>
        <v>35221201513946000114550030027487931027478067</v>
      </c>
      <c r="K512" s="5" t="str">
        <f>IF(F512="B",LEFT('[1]TCE - ANEXO IV - Preencher'!M521,2),IF(F512="S",LEFT('[1]TCE - ANEXO IV - Preencher'!M521,7),IF('[1]TCE - ANEXO IV - Preencher'!H521="","")))</f>
        <v>35</v>
      </c>
      <c r="L512" s="7">
        <f>'[1]TCE - ANEXO IV - Preencher'!N521</f>
        <v>2468.8200000000002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3.12 - Material Hospitalar</v>
      </c>
      <c r="D513" s="3">
        <f>'[1]TCE - ANEXO IV - Preencher'!F522</f>
        <v>67729178000653</v>
      </c>
      <c r="E513" s="5" t="str">
        <f>'[1]TCE - ANEXO IV - Preencher'!G522</f>
        <v>COMERCIAL CIRURGICA RIOCLARENSE LTDA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40612</v>
      </c>
      <c r="I513" s="6">
        <f>IF('[1]TCE - ANEXO IV - Preencher'!K522="","",'[1]TCE - ANEXO IV - Preencher'!K522)</f>
        <v>44921</v>
      </c>
      <c r="J513" s="5" t="str">
        <f>'[1]TCE - ANEXO IV - Preencher'!L522</f>
        <v>26221267729178000653550010000406121071198031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264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3.12 - Material Hospitalar</v>
      </c>
      <c r="D514" s="3">
        <f>'[1]TCE - ANEXO IV - Preencher'!F523</f>
        <v>6106005000180</v>
      </c>
      <c r="E514" s="5" t="str">
        <f>'[1]TCE - ANEXO IV - Preencher'!G523</f>
        <v>STOCK MED PRODUTOS MEDICO HOSPITALARES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179057</v>
      </c>
      <c r="I514" s="6">
        <f>IF('[1]TCE - ANEXO IV - Preencher'!K523="","",'[1]TCE - ANEXO IV - Preencher'!K523)</f>
        <v>44910</v>
      </c>
      <c r="J514" s="5" t="str">
        <f>'[1]TCE - ANEXO IV - Preencher'!L523</f>
        <v>43221206106005000180550010001790571006698926</v>
      </c>
      <c r="K514" s="5" t="str">
        <f>IF(F514="B",LEFT('[1]TCE - ANEXO IV - Preencher'!M523,2),IF(F514="S",LEFT('[1]TCE - ANEXO IV - Preencher'!M523,7),IF('[1]TCE - ANEXO IV - Preencher'!H523="","")))</f>
        <v>43</v>
      </c>
      <c r="L514" s="7">
        <f>'[1]TCE - ANEXO IV - Preencher'!N523</f>
        <v>11755.19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3.12 - Material Hospitalar</v>
      </c>
      <c r="D515" s="3">
        <f>'[1]TCE - ANEXO IV - Preencher'!F524</f>
        <v>11234649000193</v>
      </c>
      <c r="E515" s="5" t="str">
        <f>'[1]TCE - ANEXO IV - Preencher'!G524</f>
        <v>BIOANGIO COMERCIO DE PROD MEDICOS LTDA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000.008.232</v>
      </c>
      <c r="I515" s="6">
        <f>IF('[1]TCE - ANEXO IV - Preencher'!K524="","",'[1]TCE - ANEXO IV - Preencher'!K524)</f>
        <v>44922</v>
      </c>
      <c r="J515" s="5" t="str">
        <f>'[1]TCE - ANEXO IV - Preencher'!L524</f>
        <v>26221211234649000193550010000082321000009999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613.89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3.12 - Material Hospitalar</v>
      </c>
      <c r="D516" s="3">
        <f>'[1]TCE - ANEXO IV - Preencher'!F525</f>
        <v>10663466000120</v>
      </c>
      <c r="E516" s="5" t="str">
        <f>'[1]TCE - ANEXO IV - Preencher'!G525</f>
        <v>PROMEC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266588</v>
      </c>
      <c r="I516" s="6">
        <f>IF('[1]TCE - ANEXO IV - Preencher'!K525="","",'[1]TCE - ANEXO IV - Preencher'!K525)</f>
        <v>44925</v>
      </c>
      <c r="J516" s="5" t="str">
        <f>'[1]TCE - ANEXO IV - Preencher'!L525</f>
        <v>26221210663466000120650020002665881750032009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77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3.12 - Material Hospitalar</v>
      </c>
      <c r="D517" s="3">
        <f>'[1]TCE - ANEXO IV - Preencher'!F526</f>
        <v>13333090000184</v>
      </c>
      <c r="E517" s="5" t="str">
        <f>'[1]TCE - ANEXO IV - Preencher'!G526</f>
        <v>NIPRO MEDICAL CORPORATION DO BRASIL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134694</v>
      </c>
      <c r="I517" s="6">
        <f>IF('[1]TCE - ANEXO IV - Preencher'!K526="","",'[1]TCE - ANEXO IV - Preencher'!K526)</f>
        <v>44914</v>
      </c>
      <c r="J517" s="5" t="str">
        <f>'[1]TCE - ANEXO IV - Preencher'!L526</f>
        <v>35221213333090000184550010001346941525786906</v>
      </c>
      <c r="K517" s="5" t="str">
        <f>IF(F517="B",LEFT('[1]TCE - ANEXO IV - Preencher'!M526,2),IF(F517="S",LEFT('[1]TCE - ANEXO IV - Preencher'!M526,7),IF('[1]TCE - ANEXO IV - Preencher'!H526="","")))</f>
        <v>35</v>
      </c>
      <c r="L517" s="7">
        <f>'[1]TCE - ANEXO IV - Preencher'!N526</f>
        <v>15264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3.12 - Material Hospitalar</v>
      </c>
      <c r="D518" s="3">
        <f>'[1]TCE - ANEXO IV - Preencher'!F527</f>
        <v>19585158000280</v>
      </c>
      <c r="E518" s="5" t="str">
        <f>'[1]TCE - ANEXO IV - Preencher'!G527</f>
        <v>CARDINAL HEALTH DO BRASIL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70306</v>
      </c>
      <c r="I518" s="6">
        <f>IF('[1]TCE - ANEXO IV - Preencher'!K527="","",'[1]TCE - ANEXO IV - Preencher'!K527)</f>
        <v>44921</v>
      </c>
      <c r="J518" s="5" t="str">
        <f>'[1]TCE - ANEXO IV - Preencher'!L527</f>
        <v>35221219585158000280550010000703061234959475</v>
      </c>
      <c r="K518" s="5" t="str">
        <f>IF(F518="B",LEFT('[1]TCE - ANEXO IV - Preencher'!M527,2),IF(F518="S",LEFT('[1]TCE - ANEXO IV - Preencher'!M527,7),IF('[1]TCE - ANEXO IV - Preencher'!H527="","")))</f>
        <v>35</v>
      </c>
      <c r="L518" s="7">
        <f>'[1]TCE - ANEXO IV - Preencher'!N527</f>
        <v>3040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3.12 - Material Hospitalar</v>
      </c>
      <c r="D519" s="3">
        <f>'[1]TCE - ANEXO IV - Preencher'!F528</f>
        <v>67729178000653</v>
      </c>
      <c r="E519" s="5" t="str">
        <f>'[1]TCE - ANEXO IV - Preencher'!G528</f>
        <v>COMERCIAL CIRURGICA RIOCLARENSE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40841</v>
      </c>
      <c r="I519" s="6">
        <f>IF('[1]TCE - ANEXO IV - Preencher'!K528="","",'[1]TCE - ANEXO IV - Preencher'!K528)</f>
        <v>44924</v>
      </c>
      <c r="J519" s="5" t="str">
        <f>'[1]TCE - ANEXO IV - Preencher'!L528</f>
        <v>26221267729178000653550010000408411372618857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120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3.12 - Material Hospitalar</v>
      </c>
      <c r="D520" s="3">
        <f>'[1]TCE - ANEXO IV - Preencher'!F529</f>
        <v>41699739000110</v>
      </c>
      <c r="E520" s="5" t="str">
        <f>'[1]TCE - ANEXO IV - Preencher'!G529</f>
        <v>MF TRANSPORTES DE AGUA EIRELI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186</v>
      </c>
      <c r="I520" s="6">
        <f>IF('[1]TCE - ANEXO IV - Preencher'!K529="","",'[1]TCE - ANEXO IV - Preencher'!K529)</f>
        <v>44925</v>
      </c>
      <c r="J520" s="5" t="str">
        <f>'[1]TCE - ANEXO IV - Preencher'!L529</f>
        <v>26221241699739000110550010000001861015180940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36784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3.12 - Material Hospitalar</v>
      </c>
      <c r="D521" s="3">
        <f>'[1]TCE - ANEXO IV - Preencher'!F530</f>
        <v>9341616000109</v>
      </c>
      <c r="E521" s="5" t="str">
        <f>'[1]TCE - ANEXO IV - Preencher'!G530</f>
        <v>J DE SOUZA SOARES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000.000.591</v>
      </c>
      <c r="I521" s="6">
        <f>IF('[1]TCE - ANEXO IV - Preencher'!K530="","",'[1]TCE - ANEXO IV - Preencher'!K530)</f>
        <v>44924</v>
      </c>
      <c r="J521" s="5" t="str">
        <f>'[1]TCE - ANEXO IV - Preencher'!L530</f>
        <v>26221209341616000109550000000005911100005910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1630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3.12 - Material Hospitalar</v>
      </c>
      <c r="D522" s="3">
        <f>'[1]TCE - ANEXO IV - Preencher'!F531</f>
        <v>8014554000150</v>
      </c>
      <c r="E522" s="5" t="str">
        <f>'[1]TCE - ANEXO IV - Preencher'!G531</f>
        <v>MJB COMERCIO DE MAT MEDICO HOSP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13191</v>
      </c>
      <c r="I522" s="6">
        <f>IF('[1]TCE - ANEXO IV - Preencher'!K531="","",'[1]TCE - ANEXO IV - Preencher'!K531)</f>
        <v>44925</v>
      </c>
      <c r="J522" s="5" t="str">
        <f>'[1]TCE - ANEXO IV - Preencher'!L531</f>
        <v>26221208014554000150550010000131911210129203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1450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3.12 - Material Hospitalar</v>
      </c>
      <c r="D523" s="3">
        <f>'[1]TCE - ANEXO IV - Preencher'!F532</f>
        <v>8014554000150</v>
      </c>
      <c r="E523" s="5" t="str">
        <f>'[1]TCE - ANEXO IV - Preencher'!G532</f>
        <v>MJB COMERCIO DE MAT MEDICO HOSP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13186</v>
      </c>
      <c r="I523" s="6">
        <f>IF('[1]TCE - ANEXO IV - Preencher'!K532="","",'[1]TCE - ANEXO IV - Preencher'!K532)</f>
        <v>44924</v>
      </c>
      <c r="J523" s="5" t="str">
        <f>'[1]TCE - ANEXO IV - Preencher'!L532</f>
        <v>26221208014554000150550010000131861210128223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3430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3.12 - Material Hospitalar</v>
      </c>
      <c r="D524" s="3">
        <f>'[1]TCE - ANEXO IV - Preencher'!F533</f>
        <v>8014554000150</v>
      </c>
      <c r="E524" s="5" t="str">
        <f>'[1]TCE - ANEXO IV - Preencher'!G533</f>
        <v>MJB COMERCIO DE MAT MEDICO HOSP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13187</v>
      </c>
      <c r="I524" s="6">
        <f>IF('[1]TCE - ANEXO IV - Preencher'!K533="","",'[1]TCE - ANEXO IV - Preencher'!K533)</f>
        <v>44924</v>
      </c>
      <c r="J524" s="5" t="str">
        <f>'[1]TCE - ANEXO IV - Preencher'!L533</f>
        <v>26221208014554000150550010000131871210128220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2400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3.12 - Material Hospitalar</v>
      </c>
      <c r="D525" s="3">
        <f>'[1]TCE - ANEXO IV - Preencher'!F534</f>
        <v>7160019000144</v>
      </c>
      <c r="E525" s="5" t="str">
        <f>'[1]TCE - ANEXO IV - Preencher'!G534</f>
        <v>VITALE COMERCIO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103060</v>
      </c>
      <c r="I525" s="6">
        <f>IF('[1]TCE - ANEXO IV - Preencher'!K534="","",'[1]TCE - ANEXO IV - Preencher'!K534)</f>
        <v>44925</v>
      </c>
      <c r="J525" s="5" t="str">
        <f>'[1]TCE - ANEXO IV - Preencher'!L534</f>
        <v>26221207160019000144550010001030601061903211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310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3.12 - Material Hospitalar</v>
      </c>
      <c r="D526" s="3">
        <f>'[1]TCE - ANEXO IV - Preencher'!F535</f>
        <v>1437707000122</v>
      </c>
      <c r="E526" s="5" t="str">
        <f>'[1]TCE - ANEXO IV - Preencher'!G535</f>
        <v>SCITECH MEDICAL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320879</v>
      </c>
      <c r="I526" s="6">
        <f>IF('[1]TCE - ANEXO IV - Preencher'!K535="","",'[1]TCE - ANEXO IV - Preencher'!K535)</f>
        <v>44925</v>
      </c>
      <c r="J526" s="5" t="str">
        <f>'[1]TCE - ANEXO IV - Preencher'!L535</f>
        <v>52221201437707000122550550003208791780207785</v>
      </c>
      <c r="K526" s="5" t="str">
        <f>IF(F526="B",LEFT('[1]TCE - ANEXO IV - Preencher'!M535,2),IF(F526="S",LEFT('[1]TCE - ANEXO IV - Preencher'!M535,7),IF('[1]TCE - ANEXO IV - Preencher'!H535="","")))</f>
        <v>52</v>
      </c>
      <c r="L526" s="7">
        <f>'[1]TCE - ANEXO IV - Preencher'!N535</f>
        <v>1050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3.12 - Material Hospitalar</v>
      </c>
      <c r="D527" s="3">
        <f>'[1]TCE - ANEXO IV - Preencher'!F536</f>
        <v>1437707000122</v>
      </c>
      <c r="E527" s="5" t="str">
        <f>'[1]TCE - ANEXO IV - Preencher'!G536</f>
        <v>SCITECH MEDICAL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320489</v>
      </c>
      <c r="I527" s="6">
        <f>IF('[1]TCE - ANEXO IV - Preencher'!K536="","",'[1]TCE - ANEXO IV - Preencher'!K536)</f>
        <v>44924</v>
      </c>
      <c r="J527" s="5" t="str">
        <f>'[1]TCE - ANEXO IV - Preencher'!L536</f>
        <v>52221201437707000122550550003204891437568983</v>
      </c>
      <c r="K527" s="5" t="str">
        <f>IF(F527="B",LEFT('[1]TCE - ANEXO IV - Preencher'!M536,2),IF(F527="S",LEFT('[1]TCE - ANEXO IV - Preencher'!M536,7),IF('[1]TCE - ANEXO IV - Preencher'!H536="","")))</f>
        <v>52</v>
      </c>
      <c r="L527" s="7">
        <f>'[1]TCE - ANEXO IV - Preencher'!N536</f>
        <v>3150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3.12 - Material Hospitalar</v>
      </c>
      <c r="D528" s="3">
        <f>'[1]TCE - ANEXO IV - Preencher'!F537</f>
        <v>13291742000165</v>
      </c>
      <c r="E528" s="5" t="str">
        <f>'[1]TCE - ANEXO IV - Preencher'!G537</f>
        <v>PHOENIX MED PRODUTOS MEDICO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000.021.910</v>
      </c>
      <c r="I528" s="6">
        <f>IF('[1]TCE - ANEXO IV - Preencher'!K537="","",'[1]TCE - ANEXO IV - Preencher'!K537)</f>
        <v>44925</v>
      </c>
      <c r="J528" s="5" t="str">
        <f>'[1]TCE - ANEXO IV - Preencher'!L537</f>
        <v>26221213291742000165550010000219101105510096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890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3.12 - Material Hospitalar</v>
      </c>
      <c r="D529" s="3">
        <f>'[1]TCE - ANEXO IV - Preencher'!F538</f>
        <v>1513946000114</v>
      </c>
      <c r="E529" s="5" t="str">
        <f>'[1]TCE - ANEXO IV - Preencher'!G538</f>
        <v>BOSTON SCIENTIFIC DO BRASIL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2721214</v>
      </c>
      <c r="I529" s="6">
        <f>IF('[1]TCE - ANEXO IV - Preencher'!K538="","",'[1]TCE - ANEXO IV - Preencher'!K538)</f>
        <v>44924</v>
      </c>
      <c r="J529" s="5" t="str">
        <f>'[1]TCE - ANEXO IV - Preencher'!L538</f>
        <v>35221201513946000114550030027212141027510910</v>
      </c>
      <c r="K529" s="5" t="str">
        <f>IF(F529="B",LEFT('[1]TCE - ANEXO IV - Preencher'!M538,2),IF(F529="S",LEFT('[1]TCE - ANEXO IV - Preencher'!M538,7),IF('[1]TCE - ANEXO IV - Preencher'!H538="","")))</f>
        <v>35</v>
      </c>
      <c r="L529" s="7">
        <f>'[1]TCE - ANEXO IV - Preencher'!N538</f>
        <v>2468.8200000000002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3.12 - Material Hospitalar</v>
      </c>
      <c r="D530" s="3">
        <f>'[1]TCE - ANEXO IV - Preencher'!F539</f>
        <v>1513946000114</v>
      </c>
      <c r="E530" s="5" t="str">
        <f>'[1]TCE - ANEXO IV - Preencher'!G539</f>
        <v>BOSTON SCIENTIFIC DO BRASIL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2720438</v>
      </c>
      <c r="I530" s="6">
        <f>IF('[1]TCE - ANEXO IV - Preencher'!K539="","",'[1]TCE - ANEXO IV - Preencher'!K539)</f>
        <v>44923</v>
      </c>
      <c r="J530" s="5" t="str">
        <f>'[1]TCE - ANEXO IV - Preencher'!L539</f>
        <v>35221201513946000114550030027204381027500688</v>
      </c>
      <c r="K530" s="5" t="str">
        <f>IF(F530="B",LEFT('[1]TCE - ANEXO IV - Preencher'!M539,2),IF(F530="S",LEFT('[1]TCE - ANEXO IV - Preencher'!M539,7),IF('[1]TCE - ANEXO IV - Preencher'!H539="","")))</f>
        <v>35</v>
      </c>
      <c r="L530" s="7">
        <f>'[1]TCE - ANEXO IV - Preencher'!N539</f>
        <v>268.82</v>
      </c>
    </row>
    <row r="531" spans="1:12" s="8" customFormat="1" ht="19.5" customHeight="1" x14ac:dyDescent="0.2">
      <c r="A531" s="3">
        <f>IFERROR(VLOOKUP(B531,'[1]DADOS (OCULTAR)'!$Q$3:$S$103,3,0),"")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3.12 - Material Hospitalar</v>
      </c>
      <c r="D531" s="3">
        <f>'[1]TCE - ANEXO IV - Preencher'!F540</f>
        <v>1513946000114</v>
      </c>
      <c r="E531" s="5" t="str">
        <f>'[1]TCE - ANEXO IV - Preencher'!G540</f>
        <v>BOSTON SCIENTIFIC DO BRASIL LTDA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2719910</v>
      </c>
      <c r="I531" s="6">
        <f>IF('[1]TCE - ANEXO IV - Preencher'!K540="","",'[1]TCE - ANEXO IV - Preencher'!K540)</f>
        <v>44923</v>
      </c>
      <c r="J531" s="5" t="str">
        <f>'[1]TCE - ANEXO IV - Preencher'!L540</f>
        <v>35221201513946000114550030027199101027494070</v>
      </c>
      <c r="K531" s="5" t="str">
        <f>IF(F531="B",LEFT('[1]TCE - ANEXO IV - Preencher'!M540,2),IF(F531="S",LEFT('[1]TCE - ANEXO IV - Preencher'!M540,7),IF('[1]TCE - ANEXO IV - Preencher'!H540="","")))</f>
        <v>35</v>
      </c>
      <c r="L531" s="7">
        <f>'[1]TCE - ANEXO IV - Preencher'!N540</f>
        <v>1637.64</v>
      </c>
    </row>
    <row r="532" spans="1:12" s="8" customFormat="1" ht="19.5" customHeight="1" x14ac:dyDescent="0.2">
      <c r="A532" s="3">
        <f>IFERROR(VLOOKUP(B532,'[1]DADOS (OCULTAR)'!$Q$3:$S$103,3,0),"")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3.12 - Material Hospitalar</v>
      </c>
      <c r="D532" s="3">
        <f>'[1]TCE - ANEXO IV - Preencher'!F541</f>
        <v>11234649000193</v>
      </c>
      <c r="E532" s="5" t="str">
        <f>'[1]TCE - ANEXO IV - Preencher'!G541</f>
        <v>BIOANGIO COMERCIO DE PROD MEDICOS LTDA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000.008.292</v>
      </c>
      <c r="I532" s="6">
        <f>IF('[1]TCE - ANEXO IV - Preencher'!K541="","",'[1]TCE - ANEXO IV - Preencher'!K541)</f>
        <v>44925</v>
      </c>
      <c r="J532" s="5" t="str">
        <f>'[1]TCE - ANEXO IV - Preencher'!L541</f>
        <v>26221211234649000193550010000082921000009997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2643.89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3.12 - Material Hospitalar</v>
      </c>
      <c r="D533" s="3">
        <f>'[1]TCE - ANEXO IV - Preencher'!F542</f>
        <v>11234649000193</v>
      </c>
      <c r="E533" s="5" t="str">
        <f>'[1]TCE - ANEXO IV - Preencher'!G542</f>
        <v>BIOANGIO COMERCIO DE PROD MEDICOS LTDA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000.008.290</v>
      </c>
      <c r="I533" s="6">
        <f>IF('[1]TCE - ANEXO IV - Preencher'!K542="","",'[1]TCE - ANEXO IV - Preencher'!K542)</f>
        <v>44924</v>
      </c>
      <c r="J533" s="5" t="str">
        <f>'[1]TCE - ANEXO IV - Preencher'!L542</f>
        <v>26221211234649000193550010000082901000009992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613.89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3.12 - Material Hospitalar</v>
      </c>
      <c r="D534" s="3">
        <f>'[1]TCE - ANEXO IV - Preencher'!F543</f>
        <v>11234649000193</v>
      </c>
      <c r="E534" s="5" t="str">
        <f>'[1]TCE - ANEXO IV - Preencher'!G543</f>
        <v>BIOANGIO COMERCIO DE PROD MEDICOS LTDA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000.008.279</v>
      </c>
      <c r="I534" s="6">
        <f>IF('[1]TCE - ANEXO IV - Preencher'!K543="","",'[1]TCE - ANEXO IV - Preencher'!K543)</f>
        <v>44924</v>
      </c>
      <c r="J534" s="5" t="str">
        <f>'[1]TCE - ANEXO IV - Preencher'!L543</f>
        <v>26221211234649000193550010000082791000009995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613.89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3.12 - Material Hospitalar</v>
      </c>
      <c r="D535" s="3">
        <f>'[1]TCE - ANEXO IV - Preencher'!F544</f>
        <v>11234649000193</v>
      </c>
      <c r="E535" s="5" t="str">
        <f>'[1]TCE - ANEXO IV - Preencher'!G544</f>
        <v>BIOANGIO COMERCIO DE PROD MEDICOS LTDA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000.008.278</v>
      </c>
      <c r="I535" s="6">
        <f>IF('[1]TCE - ANEXO IV - Preencher'!K544="","",'[1]TCE - ANEXO IV - Preencher'!K544)</f>
        <v>44924</v>
      </c>
      <c r="J535" s="5" t="str">
        <f>'[1]TCE - ANEXO IV - Preencher'!L544</f>
        <v>26221211234649000193550010000082781000009998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613.89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67729178000653</v>
      </c>
      <c r="E536" s="5" t="str">
        <f>'[1]TCE - ANEXO IV - Preencher'!G545</f>
        <v>COMERCIAL CIRURGICA RIOCLARENSE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39059</v>
      </c>
      <c r="I536" s="6">
        <f>IF('[1]TCE - ANEXO IV - Preencher'!K545="","",'[1]TCE - ANEXO IV - Preencher'!K545)</f>
        <v>44895</v>
      </c>
      <c r="J536" s="5" t="str">
        <f>'[1]TCE - ANEXO IV - Preencher'!L545</f>
        <v>26221167729178000653550010000390591529878581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28377.5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8719794000150</v>
      </c>
      <c r="E537" s="5" t="str">
        <f>'[1]TCE - ANEXO IV - Preencher'!G546</f>
        <v>CENTRAL DIST DE MEDICAMENTOS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108838</v>
      </c>
      <c r="I537" s="6">
        <f>IF('[1]TCE - ANEXO IV - Preencher'!K546="","",'[1]TCE - ANEXO IV - Preencher'!K546)</f>
        <v>44894</v>
      </c>
      <c r="J537" s="5" t="str">
        <f>'[1]TCE - ANEXO IV - Preencher'!L546</f>
        <v>26221108719794000150550010001088381879447611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1560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7484373000124</v>
      </c>
      <c r="E538" s="5" t="str">
        <f>'[1]TCE - ANEXO IV - Preencher'!G547</f>
        <v>UNI HOSPITALAR LTDA  EPP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000.158.579</v>
      </c>
      <c r="I538" s="6">
        <f>IF('[1]TCE - ANEXO IV - Preencher'!K547="","",'[1]TCE - ANEXO IV - Preencher'!K547)</f>
        <v>44895</v>
      </c>
      <c r="J538" s="5" t="str">
        <f>'[1]TCE - ANEXO IV - Preencher'!L547</f>
        <v>26221107484373000124550010001585791822532870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4592.67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7484373000124</v>
      </c>
      <c r="E539" s="5" t="str">
        <f>'[1]TCE - ANEXO IV - Preencher'!G548</f>
        <v>UNI HOSPITALAR LTDA  EPP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000.158.560</v>
      </c>
      <c r="I539" s="6">
        <f>IF('[1]TCE - ANEXO IV - Preencher'!K548="","",'[1]TCE - ANEXO IV - Preencher'!K548)</f>
        <v>44895</v>
      </c>
      <c r="J539" s="5" t="str">
        <f>'[1]TCE - ANEXO IV - Preencher'!L548</f>
        <v>26221107484373000124550010001585601002836958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4487</v>
      </c>
    </row>
    <row r="540" spans="1:12" s="8" customFormat="1" ht="19.5" customHeight="1" x14ac:dyDescent="0.2">
      <c r="A540" s="3">
        <f>IFERROR(VLOOKUP(B540,'[1]DADOS (OCULTAR)'!$Q$3:$S$103,3,0),"")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7484373000124</v>
      </c>
      <c r="E540" s="5" t="str">
        <f>'[1]TCE - ANEXO IV - Preencher'!G549</f>
        <v>UNI HOSPITALAR LTDA  EPP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000.158.374</v>
      </c>
      <c r="I540" s="6">
        <f>IF('[1]TCE - ANEXO IV - Preencher'!K549="","",'[1]TCE - ANEXO IV - Preencher'!K549)</f>
        <v>44894</v>
      </c>
      <c r="J540" s="5" t="str">
        <f>'[1]TCE - ANEXO IV - Preencher'!L549</f>
        <v>26221107484373000124550010001583741957584510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7920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7484373000124</v>
      </c>
      <c r="E541" s="5" t="str">
        <f>'[1]TCE - ANEXO IV - Preencher'!G550</f>
        <v>UNI HOSPITALAR LTDA  EPP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000.158.549</v>
      </c>
      <c r="I541" s="6">
        <f>IF('[1]TCE - ANEXO IV - Preencher'!K550="","",'[1]TCE - ANEXO IV - Preencher'!K550)</f>
        <v>44895</v>
      </c>
      <c r="J541" s="5" t="str">
        <f>'[1]TCE - ANEXO IV - Preencher'!L550</f>
        <v>26221107484373000124550010001585491836145823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8697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11449180000100</v>
      </c>
      <c r="E542" s="5" t="str">
        <f>'[1]TCE - ANEXO IV - Preencher'!G551</f>
        <v>DPROSMED DIST DE PROD MED HOSP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55791</v>
      </c>
      <c r="I542" s="6">
        <f>IF('[1]TCE - ANEXO IV - Preencher'!K551="","",'[1]TCE - ANEXO IV - Preencher'!K551)</f>
        <v>44895</v>
      </c>
      <c r="J542" s="5" t="str">
        <f>'[1]TCE - ANEXO IV - Preencher'!L551</f>
        <v>2622111144918000100550010000557911000148352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618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7160019000144</v>
      </c>
      <c r="E543" s="5" t="str">
        <f>'[1]TCE - ANEXO IV - Preencher'!G552</f>
        <v>VITALE COMERCIO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100867</v>
      </c>
      <c r="I543" s="6">
        <f>IF('[1]TCE - ANEXO IV - Preencher'!K552="","",'[1]TCE - ANEXO IV - Preencher'!K552)</f>
        <v>44895</v>
      </c>
      <c r="J543" s="5" t="str">
        <f>'[1]TCE - ANEXO IV - Preencher'!L552</f>
        <v>26221107160019000144550010001008671910431596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2200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Preencher'!F554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35753111000153</v>
      </c>
      <c r="E546" s="5" t="str">
        <f>'[1]TCE - ANEXO IV - Preencher'!G555</f>
        <v>NORD PRODUTOS EM SAUDE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11468</v>
      </c>
      <c r="I546" s="6">
        <f>IF('[1]TCE - ANEXO IV - Preencher'!K555="","",'[1]TCE - ANEXO IV - Preencher'!K555)</f>
        <v>44895</v>
      </c>
      <c r="J546" s="5" t="str">
        <f>'[1]TCE - ANEXO IV - Preencher'!L555</f>
        <v>26221135753111000153550010000114681000131427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2400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4007895000490</v>
      </c>
      <c r="E547" s="5" t="str">
        <f>'[1]TCE - ANEXO IV - Preencher'!G556</f>
        <v>PACLIMED DIST DE PRODUTOS FARMAC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000.024.677</v>
      </c>
      <c r="I547" s="6">
        <f>IF('[1]TCE - ANEXO IV - Preencher'!K556="","",'[1]TCE - ANEXO IV - Preencher'!K556)</f>
        <v>44895</v>
      </c>
      <c r="J547" s="5" t="str">
        <f>'[1]TCE - ANEXO IV - Preencher'!L556</f>
        <v>26221135753111000153550010000114681000131427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5431.2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9944371000287</v>
      </c>
      <c r="E548" s="5" t="str">
        <f>'[1]TCE - ANEXO IV - Preencher'!G557</f>
        <v>SULMEDIC COMERCIO DE MEDICAMENTOS LTDA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1914</v>
      </c>
      <c r="I548" s="6">
        <f>IF('[1]TCE - ANEXO IV - Preencher'!K557="","",'[1]TCE - ANEXO IV - Preencher'!K557)</f>
        <v>44889</v>
      </c>
      <c r="J548" s="5" t="str">
        <f>'[1]TCE - ANEXO IV - Preencher'!L557</f>
        <v>28221109944371000287550020000019141842446140</v>
      </c>
      <c r="K548" s="5" t="str">
        <f>IF(F548="B",LEFT('[1]TCE - ANEXO IV - Preencher'!M557,2),IF(F548="S",LEFT('[1]TCE - ANEXO IV - Preencher'!M557,7),IF('[1]TCE - ANEXO IV - Preencher'!H557="","")))</f>
        <v>28</v>
      </c>
      <c r="L548" s="7">
        <f>'[1]TCE - ANEXO IV - Preencher'!N557</f>
        <v>2312</v>
      </c>
    </row>
    <row r="549" spans="1:12" s="8" customFormat="1" ht="19.5" customHeight="1" x14ac:dyDescent="0.2">
      <c r="A549" s="3">
        <f>IFERROR(VLOOKUP(B549,'[1]DADOS (OCULTAR)'!$Q$3:$S$103,3,0),"")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>
        <f>'[1]TCE - ANEXO IV - Preencher'!F558</f>
        <v>44734671000151</v>
      </c>
      <c r="E549" s="5" t="str">
        <f>'[1]TCE - ANEXO IV - Preencher'!G558</f>
        <v>CRISTALIA PROD QUIM FARMACEUTICOS LTDA</v>
      </c>
      <c r="F549" s="5" t="str">
        <f>'[1]TCE - ANEXO IV - Preencher'!H558</f>
        <v>B</v>
      </c>
      <c r="G549" s="5" t="str">
        <f>'[1]TCE - ANEXO IV - Preencher'!I558</f>
        <v>S</v>
      </c>
      <c r="H549" s="5">
        <f>'[1]TCE - ANEXO IV - Preencher'!J558</f>
        <v>3464305</v>
      </c>
      <c r="I549" s="6">
        <f>IF('[1]TCE - ANEXO IV - Preencher'!K558="","",'[1]TCE - ANEXO IV - Preencher'!K558)</f>
        <v>44894</v>
      </c>
      <c r="J549" s="5" t="str">
        <f>'[1]TCE - ANEXO IV - Preencher'!L558</f>
        <v>35221144734671000151550100034643051262171219</v>
      </c>
      <c r="K549" s="5" t="str">
        <f>IF(F549="B",LEFT('[1]TCE - ANEXO IV - Preencher'!M558,2),IF(F549="S",LEFT('[1]TCE - ANEXO IV - Preencher'!M558,7),IF('[1]TCE - ANEXO IV - Preencher'!H558="","")))</f>
        <v>35</v>
      </c>
      <c r="L549" s="7">
        <f>'[1]TCE - ANEXO IV - Preencher'!N558</f>
        <v>10080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44734671000151</v>
      </c>
      <c r="E550" s="5" t="str">
        <f>'[1]TCE - ANEXO IV - Preencher'!G559</f>
        <v>CRISTALIA PROD QUIM FARMACEUTICOS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3464023</v>
      </c>
      <c r="I550" s="6">
        <f>IF('[1]TCE - ANEXO IV - Preencher'!K559="","",'[1]TCE - ANEXO IV - Preencher'!K559)</f>
        <v>44894</v>
      </c>
      <c r="J550" s="5" t="str">
        <f>'[1]TCE - ANEXO IV - Preencher'!L559</f>
        <v>35221144734671000151550100034640231400239010</v>
      </c>
      <c r="K550" s="5" t="str">
        <f>IF(F550="B",LEFT('[1]TCE - ANEXO IV - Preencher'!M559,2),IF(F550="S",LEFT('[1]TCE - ANEXO IV - Preencher'!M559,7),IF('[1]TCE - ANEXO IV - Preencher'!H559="","")))</f>
        <v>35</v>
      </c>
      <c r="L550" s="7">
        <f>'[1]TCE - ANEXO IV - Preencher'!N559</f>
        <v>6300</v>
      </c>
    </row>
    <row r="551" spans="1:12" s="8" customFormat="1" ht="19.5" customHeight="1" x14ac:dyDescent="0.2">
      <c r="A551" s="3">
        <f>IFERROR(VLOOKUP(B551,'[1]DADOS (OCULTAR)'!$Q$3:$S$103,3,0),"")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12882932000194</v>
      </c>
      <c r="E551" s="5" t="str">
        <f>'[1]TCE - ANEXO IV - Preencher'!G560</f>
        <v>EXOMED REPRES DE MED LTDA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168708</v>
      </c>
      <c r="I551" s="6">
        <f>IF('[1]TCE - ANEXO IV - Preencher'!K560="","",'[1]TCE - ANEXO IV - Preencher'!K560)</f>
        <v>44895</v>
      </c>
      <c r="J551" s="5" t="str">
        <f>'[1]TCE - ANEXO IV - Preencher'!L560</f>
        <v>26221112882932000194550010001687081291348030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13727.11</v>
      </c>
    </row>
    <row r="552" spans="1:12" s="8" customFormat="1" ht="19.5" customHeight="1" x14ac:dyDescent="0.2">
      <c r="A552" s="3">
        <f>IFERROR(VLOOKUP(B552,'[1]DADOS (OCULTAR)'!$Q$3:$S$103,3,0),"")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7484373000124</v>
      </c>
      <c r="E552" s="5" t="str">
        <f>'[1]TCE - ANEXO IV - Preencher'!G561</f>
        <v>UNI HOSPITALAR LTDA  EPP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000.158.688</v>
      </c>
      <c r="I552" s="6">
        <f>IF('[1]TCE - ANEXO IV - Preencher'!K561="","",'[1]TCE - ANEXO IV - Preencher'!K561)</f>
        <v>44896</v>
      </c>
      <c r="J552" s="5" t="str">
        <f>'[1]TCE - ANEXO IV - Preencher'!L561</f>
        <v>26221207484373000124550010001586881504368764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11484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8674752000140</v>
      </c>
      <c r="E553" s="5" t="str">
        <f>'[1]TCE - ANEXO IV - Preencher'!G562</f>
        <v>CIRURGICA MONTEBELLO LTDA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000.149.788</v>
      </c>
      <c r="I553" s="6">
        <f>IF('[1]TCE - ANEXO IV - Preencher'!K562="","",'[1]TCE - ANEXO IV - Preencher'!K562)</f>
        <v>44896</v>
      </c>
      <c r="J553" s="5" t="str">
        <f>'[1]TCE - ANEXO IV - Preencher'!L562</f>
        <v>26221210854165000184550010002331321137394830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6360.88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10854165000184</v>
      </c>
      <c r="E554" s="5" t="str">
        <f>'[1]TCE - ANEXO IV - Preencher'!G563</f>
        <v>F &amp; F DIST DE PROD FARMACEUTICOS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233132</v>
      </c>
      <c r="I554" s="6">
        <f>IF('[1]TCE - ANEXO IV - Preencher'!K563="","",'[1]TCE - ANEXO IV - Preencher'!K563)</f>
        <v>44896</v>
      </c>
      <c r="J554" s="5" t="str">
        <f>'[1]TCE - ANEXO IV - Preencher'!L563</f>
        <v>26221210854165000184550010002331321137394830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900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10854165000184</v>
      </c>
      <c r="E555" s="5" t="str">
        <f>'[1]TCE - ANEXO IV - Preencher'!G564</f>
        <v>F &amp; F DIST DE PROD FARMACEUTICOS LTDA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233272</v>
      </c>
      <c r="I555" s="6">
        <f>IF('[1]TCE - ANEXO IV - Preencher'!K564="","",'[1]TCE - ANEXO IV - Preencher'!K564)</f>
        <v>44896</v>
      </c>
      <c r="J555" s="5" t="str">
        <f>'[1]TCE - ANEXO IV - Preencher'!L564</f>
        <v>26221210854165000184550010002332721288765099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3600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3817043000152</v>
      </c>
      <c r="E556" s="5" t="str">
        <f>'[1]TCE - ANEXO IV - Preencher'!G565</f>
        <v>PHARMAPLUS LTDA EPP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000.052.399</v>
      </c>
      <c r="I556" s="6">
        <f>IF('[1]TCE - ANEXO IV - Preencher'!K565="","",'[1]TCE - ANEXO IV - Preencher'!K565)</f>
        <v>44895</v>
      </c>
      <c r="J556" s="5" t="str">
        <f>'[1]TCE - ANEXO IV - Preencher'!L565</f>
        <v>26221103817043000152550010000523991082658138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14229.92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3817043000152</v>
      </c>
      <c r="E557" s="5" t="str">
        <f>'[1]TCE - ANEXO IV - Preencher'!G566</f>
        <v>PHARMAPLUS LTDA EPP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000.052.400</v>
      </c>
      <c r="I557" s="6">
        <f>IF('[1]TCE - ANEXO IV - Preencher'!K566="","",'[1]TCE - ANEXO IV - Preencher'!K566)</f>
        <v>44895</v>
      </c>
      <c r="J557" s="5" t="str">
        <f>'[1]TCE - ANEXO IV - Preencher'!L566</f>
        <v>26221103817043000152550010000524001058870214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67.42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22580510000118</v>
      </c>
      <c r="E558" s="5" t="str">
        <f>'[1]TCE - ANEXO IV - Preencher'!G567</f>
        <v>UNIFAR DISTRIBUIDORA DE MEDICAMENTOS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51567</v>
      </c>
      <c r="I558" s="6">
        <f>IF('[1]TCE - ANEXO IV - Preencher'!K567="","",'[1]TCE - ANEXO IV - Preencher'!K567)</f>
        <v>44896</v>
      </c>
      <c r="J558" s="5" t="str">
        <f>'[1]TCE - ANEXO IV - Preencher'!L567</f>
        <v>26221222580510000118550010000515671000374095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9704.5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21596736000144</v>
      </c>
      <c r="E559" s="5" t="str">
        <f>'[1]TCE - ANEXO IV - Preencher'!G568</f>
        <v>ULTRAMEGA DIST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171182</v>
      </c>
      <c r="I559" s="6">
        <f>IF('[1]TCE - ANEXO IV - Preencher'!K568="","",'[1]TCE - ANEXO IV - Preencher'!K568)</f>
        <v>44895</v>
      </c>
      <c r="J559" s="5" t="str">
        <f>'[1]TCE - ANEXO IV - Preencher'!L568</f>
        <v>26221121596736000144550010001711821001779650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3990.98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12420164001048</v>
      </c>
      <c r="E560" s="5" t="str">
        <f>'[1]TCE - ANEXO IV - Preencher'!G569</f>
        <v>CM HOSPITALAR S 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151184</v>
      </c>
      <c r="I560" s="6">
        <f>IF('[1]TCE - ANEXO IV - Preencher'!K569="","",'[1]TCE - ANEXO IV - Preencher'!K569)</f>
        <v>44895</v>
      </c>
      <c r="J560" s="5" t="str">
        <f>'[1]TCE - ANEXO IV - Preencher'!L569</f>
        <v>26221112420164001048550010001511841308417986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5349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12420164001048</v>
      </c>
      <c r="E561" s="5" t="str">
        <f>'[1]TCE - ANEXO IV - Preencher'!G570</f>
        <v>CM HOSPITALAR S 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151261</v>
      </c>
      <c r="I561" s="6">
        <f>IF('[1]TCE - ANEXO IV - Preencher'!K570="","",'[1]TCE - ANEXO IV - Preencher'!K570)</f>
        <v>44895</v>
      </c>
      <c r="J561" s="5" t="str">
        <f>'[1]TCE - ANEXO IV - Preencher'!L570</f>
        <v>26221112420164001048550010001512611558848632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4468.54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15218561000139</v>
      </c>
      <c r="E562" s="5" t="str">
        <f>'[1]TCE - ANEXO IV - Preencher'!G571</f>
        <v>NNMED  DISTRIBUICAO IMPORTACAO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000.087.684</v>
      </c>
      <c r="I562" s="6">
        <f>IF('[1]TCE - ANEXO IV - Preencher'!K571="","",'[1]TCE - ANEXO IV - Preencher'!K571)</f>
        <v>44896</v>
      </c>
      <c r="J562" s="5" t="str">
        <f>'[1]TCE - ANEXO IV - Preencher'!L571</f>
        <v>25221215218561000139550010000876841137120773</v>
      </c>
      <c r="K562" s="5" t="str">
        <f>IF(F562="B",LEFT('[1]TCE - ANEXO IV - Preencher'!M571,2),IF(F562="S",LEFT('[1]TCE - ANEXO IV - Preencher'!M571,7),IF('[1]TCE - ANEXO IV - Preencher'!H571="","")))</f>
        <v>25</v>
      </c>
      <c r="L562" s="7">
        <f>'[1]TCE - ANEXO IV - Preencher'!N571</f>
        <v>47185.34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1206820001179</v>
      </c>
      <c r="E563" s="5" t="str">
        <f>'[1]TCE - ANEXO IV - Preencher'!G572</f>
        <v>PANPHARMA DISTRIB. DE MEDICAM.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1866966</v>
      </c>
      <c r="I563" s="6">
        <f>IF('[1]TCE - ANEXO IV - Preencher'!K572="","",'[1]TCE - ANEXO IV - Preencher'!K572)</f>
        <v>44895</v>
      </c>
      <c r="J563" s="5" t="str">
        <f>'[1]TCE - ANEXO IV - Preencher'!L572</f>
        <v>26221101206820001179550040018669661241415663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3050.19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23837936000177</v>
      </c>
      <c r="E564" s="5" t="str">
        <f>'[1]TCE - ANEXO IV - Preencher'!G573</f>
        <v>G1 DISTRIBUIDORA DE PROD. FARM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638029</v>
      </c>
      <c r="I564" s="6">
        <f>IF('[1]TCE - ANEXO IV - Preencher'!K573="","",'[1]TCE - ANEXO IV - Preencher'!K573)</f>
        <v>44895</v>
      </c>
      <c r="J564" s="5" t="str">
        <f>'[1]TCE - ANEXO IV - Preencher'!L573</f>
        <v>26221123837936000177550010006380291014235242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2915.91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12891935000194</v>
      </c>
      <c r="E565" s="5" t="str">
        <f>'[1]TCE - ANEXO IV - Preencher'!G574</f>
        <v>REPRESENTA MAT. CIR. MED. E HOSP.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47434</v>
      </c>
      <c r="I565" s="6">
        <f>IF('[1]TCE - ANEXO IV - Preencher'!K574="","",'[1]TCE - ANEXO IV - Preencher'!K574)</f>
        <v>44895</v>
      </c>
      <c r="J565" s="5" t="str">
        <f>'[1]TCE - ANEXO IV - Preencher'!L574</f>
        <v>26221112891935000194550010000474341000425636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2880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874929000140</v>
      </c>
      <c r="E566" s="5" t="str">
        <f>'[1]TCE - ANEXO IV - Preencher'!G575</f>
        <v>MEDCENTER COMERCIAL LTDA  MG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435842</v>
      </c>
      <c r="I566" s="6">
        <f>IF('[1]TCE - ANEXO IV - Preencher'!K575="","",'[1]TCE - ANEXO IV - Preencher'!K575)</f>
        <v>44896</v>
      </c>
      <c r="J566" s="5" t="str">
        <f>'[1]TCE - ANEXO IV - Preencher'!L575</f>
        <v>31221200874929000140550010004358421715875426</v>
      </c>
      <c r="K566" s="5" t="str">
        <f>IF(F566="B",LEFT('[1]TCE - ANEXO IV - Preencher'!M575,2),IF(F566="S",LEFT('[1]TCE - ANEXO IV - Preencher'!M575,7),IF('[1]TCE - ANEXO IV - Preencher'!H575="","")))</f>
        <v>31</v>
      </c>
      <c r="L566" s="7">
        <f>'[1]TCE - ANEXO IV - Preencher'!N575</f>
        <v>2036.9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35738768000141</v>
      </c>
      <c r="E567" s="5" t="str">
        <f>'[1]TCE - ANEXO IV - Preencher'!G576</f>
        <v>L. M. C. DA SILVA MEDICAMENTOS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000.000.286</v>
      </c>
      <c r="I567" s="6">
        <f>IF('[1]TCE - ANEXO IV - Preencher'!K576="","",'[1]TCE - ANEXO IV - Preencher'!K576)</f>
        <v>44900</v>
      </c>
      <c r="J567" s="5" t="str">
        <f>'[1]TCE - ANEXO IV - Preencher'!L576</f>
        <v>26221235738768000141550010000002861000002870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59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35253360000180</v>
      </c>
      <c r="E568" s="5" t="str">
        <f>'[1]TCE - ANEXO IV - Preencher'!G577</f>
        <v>UNIKA DISTRIBUIDORA DE MEDICAMENTOS LTDA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000.001.022</v>
      </c>
      <c r="I568" s="6">
        <f>IF('[1]TCE - ANEXO IV - Preencher'!K577="","",'[1]TCE - ANEXO IV - Preencher'!K577)</f>
        <v>44897</v>
      </c>
      <c r="J568" s="5" t="str">
        <f>'[1]TCE - ANEXO IV - Preencher'!L577</f>
        <v>25221235253360000180550010000010221048793007</v>
      </c>
      <c r="K568" s="5" t="str">
        <f>IF(F568="B",LEFT('[1]TCE - ANEXO IV - Preencher'!M577,2),IF(F568="S",LEFT('[1]TCE - ANEXO IV - Preencher'!M577,7),IF('[1]TCE - ANEXO IV - Preencher'!H577="","")))</f>
        <v>25</v>
      </c>
      <c r="L568" s="7">
        <f>'[1]TCE - ANEXO IV - Preencher'!N577</f>
        <v>91.2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31434320000183</v>
      </c>
      <c r="E569" s="5" t="str">
        <f>'[1]TCE - ANEXO IV - Preencher'!G578</f>
        <v>RAVIMED FARMACEUTICA LTDA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1956</v>
      </c>
      <c r="I569" s="6">
        <f>IF('[1]TCE - ANEXO IV - Preencher'!K578="","",'[1]TCE - ANEXO IV - Preencher'!K578)</f>
        <v>44895</v>
      </c>
      <c r="J569" s="5" t="str">
        <f>'[1]TCE - ANEXO IV - Preencher'!L578</f>
        <v>32221131434320000183550000000019561696456637</v>
      </c>
      <c r="K569" s="5" t="str">
        <f>IF(F569="B",LEFT('[1]TCE - ANEXO IV - Preencher'!M578,2),IF(F569="S",LEFT('[1]TCE - ANEXO IV - Preencher'!M578,7),IF('[1]TCE - ANEXO IV - Preencher'!H578="","")))</f>
        <v>32</v>
      </c>
      <c r="L569" s="7">
        <f>'[1]TCE - ANEXO IV - Preencher'!N578</f>
        <v>1500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37844417000140</v>
      </c>
      <c r="E570" s="5" t="str">
        <f>'[1]TCE - ANEXO IV - Preencher'!G579</f>
        <v>LOG DIST. DE PRO. HOSP. E HIG. PE.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711</v>
      </c>
      <c r="I570" s="6">
        <f>IF('[1]TCE - ANEXO IV - Preencher'!K579="","",'[1]TCE - ANEXO IV - Preencher'!K579)</f>
        <v>44895</v>
      </c>
      <c r="J570" s="5" t="str">
        <f>'[1]TCE - ANEXO IV - Preencher'!L579</f>
        <v>26221137844417000140550010000007111886622060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1602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8778201000126</v>
      </c>
      <c r="E571" s="5" t="str">
        <f>'[1]TCE - ANEXO IV - Preencher'!G580</f>
        <v>DROGAFONTE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000.396.050</v>
      </c>
      <c r="I571" s="6">
        <f>IF('[1]TCE - ANEXO IV - Preencher'!K580="","",'[1]TCE - ANEXO IV - Preencher'!K580)</f>
        <v>44895</v>
      </c>
      <c r="J571" s="5" t="str">
        <f>'[1]TCE - ANEXO IV - Preencher'!L580</f>
        <v>26221108778201000126550010003960501988969870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6292.65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8778201000126</v>
      </c>
      <c r="E572" s="5" t="str">
        <f>'[1]TCE - ANEXO IV - Preencher'!G581</f>
        <v>DROGAFONTE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000.396.150</v>
      </c>
      <c r="I572" s="6">
        <f>IF('[1]TCE - ANEXO IV - Preencher'!K581="","",'[1]TCE - ANEXO IV - Preencher'!K581)</f>
        <v>44896</v>
      </c>
      <c r="J572" s="5" t="str">
        <f>'[1]TCE - ANEXO IV - Preencher'!L581</f>
        <v>26221208778201000126550010003961501669969960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6816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3149182000155</v>
      </c>
      <c r="E573" s="5" t="str">
        <f>'[1]TCE - ANEXO IV - Preencher'!G582</f>
        <v>CLINUTRI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19814</v>
      </c>
      <c r="I573" s="6">
        <f>IF('[1]TCE - ANEXO IV - Preencher'!K582="","",'[1]TCE - ANEXO IV - Preencher'!K582)</f>
        <v>44907</v>
      </c>
      <c r="J573" s="5" t="str">
        <f>'[1]TCE - ANEXO IV - Preencher'!L582</f>
        <v>26221203149182000155550040000198141218360001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380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1562710000178</v>
      </c>
      <c r="E574" s="5" t="str">
        <f>'[1]TCE - ANEXO IV - Preencher'!G583</f>
        <v>PHARMADERME LTDA</v>
      </c>
      <c r="F574" s="5" t="str">
        <f>'[1]TCE - ANEXO IV - Preencher'!H583</f>
        <v>S</v>
      </c>
      <c r="G574" s="5" t="str">
        <f>'[1]TCE - ANEXO IV - Preencher'!I583</f>
        <v>S</v>
      </c>
      <c r="H574" s="5">
        <f>'[1]TCE - ANEXO IV - Preencher'!J583</f>
        <v>7464</v>
      </c>
      <c r="I574" s="6">
        <f>IF('[1]TCE - ANEXO IV - Preencher'!K583="","",'[1]TCE - ANEXO IV - Preencher'!K583)</f>
        <v>44902</v>
      </c>
      <c r="J574" s="5" t="str">
        <f>'[1]TCE - ANEXO IV - Preencher'!L583</f>
        <v>FTWVQ3ZK8</v>
      </c>
      <c r="K574" s="5" t="str">
        <f>IF(F574="B",LEFT('[1]TCE - ANEXO IV - Preencher'!M583,2),IF(F574="S",LEFT('[1]TCE - ANEXO IV - Preencher'!M583,7),IF('[1]TCE - ANEXO IV - Preencher'!H583="","")))</f>
        <v>26 -  P</v>
      </c>
      <c r="L574" s="7">
        <f>'[1]TCE - ANEXO IV - Preencher'!N583</f>
        <v>30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1562710000178</v>
      </c>
      <c r="E575" s="5" t="str">
        <f>'[1]TCE - ANEXO IV - Preencher'!G584</f>
        <v>PHARMADERME LTDA</v>
      </c>
      <c r="F575" s="5" t="str">
        <f>'[1]TCE - ANEXO IV - Preencher'!H584</f>
        <v>S</v>
      </c>
      <c r="G575" s="5" t="str">
        <f>'[1]TCE - ANEXO IV - Preencher'!I584</f>
        <v>S</v>
      </c>
      <c r="H575" s="5">
        <f>'[1]TCE - ANEXO IV - Preencher'!J584</f>
        <v>7464</v>
      </c>
      <c r="I575" s="6">
        <f>IF('[1]TCE - ANEXO IV - Preencher'!K584="","",'[1]TCE - ANEXO IV - Preencher'!K584)</f>
        <v>44902</v>
      </c>
      <c r="J575" s="5" t="str">
        <f>'[1]TCE - ANEXO IV - Preencher'!L584</f>
        <v>FTWVQ3ZK8</v>
      </c>
      <c r="K575" s="5" t="str">
        <f>IF(F575="B",LEFT('[1]TCE - ANEXO IV - Preencher'!M584,2),IF(F575="S",LEFT('[1]TCE - ANEXO IV - Preencher'!M584,7),IF('[1]TCE - ANEXO IV - Preencher'!H584="","")))</f>
        <v>26 -  P</v>
      </c>
      <c r="L575" s="7">
        <f>'[1]TCE - ANEXO IV - Preencher'!N584</f>
        <v>58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67729178000220</v>
      </c>
      <c r="E576" s="5" t="str">
        <f>'[1]TCE - ANEXO IV - Preencher'!G585</f>
        <v>COMERCIAL C RIOCLARENSE LTDA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695722</v>
      </c>
      <c r="I576" s="6">
        <f>IF('[1]TCE - ANEXO IV - Preencher'!K585="","",'[1]TCE - ANEXO IV - Preencher'!K585)</f>
        <v>44895</v>
      </c>
      <c r="J576" s="5" t="str">
        <f>'[1]TCE - ANEXO IV - Preencher'!L585</f>
        <v>31221167729178000220550010006957221991910732</v>
      </c>
      <c r="K576" s="5" t="str">
        <f>IF(F576="B",LEFT('[1]TCE - ANEXO IV - Preencher'!M585,2),IF(F576="S",LEFT('[1]TCE - ANEXO IV - Preencher'!M585,7),IF('[1]TCE - ANEXO IV - Preencher'!H585="","")))</f>
        <v>31</v>
      </c>
      <c r="L576" s="7">
        <f>'[1]TCE - ANEXO IV - Preencher'!N585</f>
        <v>8619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14261377000109</v>
      </c>
      <c r="E577" s="5" t="str">
        <f>'[1]TCE - ANEXO IV - Preencher'!G586</f>
        <v>MAIS SAUDE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35172</v>
      </c>
      <c r="I577" s="6">
        <f>IF('[1]TCE - ANEXO IV - Preencher'!K586="","",'[1]TCE - ANEXO IV - Preencher'!K586)</f>
        <v>44895</v>
      </c>
      <c r="J577" s="5" t="str">
        <f>'[1]TCE - ANEXO IV - Preencher'!L586</f>
        <v>28221114261377000109550010000351721876351727</v>
      </c>
      <c r="K577" s="5" t="str">
        <f>IF(F577="B",LEFT('[1]TCE - ANEXO IV - Preencher'!M586,2),IF(F577="S",LEFT('[1]TCE - ANEXO IV - Preencher'!M586,7),IF('[1]TCE - ANEXO IV - Preencher'!H586="","")))</f>
        <v>28</v>
      </c>
      <c r="L577" s="7">
        <f>'[1]TCE - ANEXO IV - Preencher'!N586</f>
        <v>3130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49324221001500</v>
      </c>
      <c r="E578" s="5" t="str">
        <f>'[1]TCE - ANEXO IV - Preencher'!G587</f>
        <v>FRESENIUS KABI BRASIL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59614</v>
      </c>
      <c r="I578" s="6">
        <f>IF('[1]TCE - ANEXO IV - Preencher'!K587="","",'[1]TCE - ANEXO IV - Preencher'!K587)</f>
        <v>44893</v>
      </c>
      <c r="J578" s="5" t="str">
        <f>'[1]TCE - ANEXO IV - Preencher'!L587</f>
        <v>23221149324121001500550000000596141867334859</v>
      </c>
      <c r="K578" s="5" t="str">
        <f>IF(F578="B",LEFT('[1]TCE - ANEXO IV - Preencher'!M587,2),IF(F578="S",LEFT('[1]TCE - ANEXO IV - Preencher'!M587,7),IF('[1]TCE - ANEXO IV - Preencher'!H587="","")))</f>
        <v>23</v>
      </c>
      <c r="L578" s="7">
        <f>'[1]TCE - ANEXO IV - Preencher'!N587</f>
        <v>4920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18269125000187</v>
      </c>
      <c r="E579" s="5" t="str">
        <f>'[1]TCE - ANEXO IV - Preencher'!G588</f>
        <v>BIOHOSP PRODUTOS HOSPITALARES SA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550514</v>
      </c>
      <c r="I579" s="6">
        <f>IF('[1]TCE - ANEXO IV - Preencher'!K588="","",'[1]TCE - ANEXO IV - Preencher'!K588)</f>
        <v>44895</v>
      </c>
      <c r="J579" s="5" t="str">
        <f>'[1]TCE - ANEXO IV - Preencher'!L588</f>
        <v>31221118269125000187550010005505141339149550</v>
      </c>
      <c r="K579" s="5" t="str">
        <f>IF(F579="B",LEFT('[1]TCE - ANEXO IV - Preencher'!M588,2),IF(F579="S",LEFT('[1]TCE - ANEXO IV - Preencher'!M588,7),IF('[1]TCE - ANEXO IV - Preencher'!H588="","")))</f>
        <v>31</v>
      </c>
      <c r="L579" s="7">
        <f>'[1]TCE - ANEXO IV - Preencher'!N588</f>
        <v>1200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3149182000155</v>
      </c>
      <c r="E580" s="5" t="str">
        <f>'[1]TCE - ANEXO IV - Preencher'!G589</f>
        <v>CLINUTRI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19814</v>
      </c>
      <c r="I580" s="6">
        <f>IF('[1]TCE - ANEXO IV - Preencher'!K589="","",'[1]TCE - ANEXO IV - Preencher'!K589)</f>
        <v>44907</v>
      </c>
      <c r="J580" s="5" t="str">
        <f>'[1]TCE - ANEXO IV - Preencher'!L589</f>
        <v>26221203149182000155550040000198141218360001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380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22580510000118</v>
      </c>
      <c r="E581" s="5" t="str">
        <f>'[1]TCE - ANEXO IV - Preencher'!G590</f>
        <v>UNIFAR DISTRIBUIDORA DE MEDICAMENTOS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51566</v>
      </c>
      <c r="I581" s="6">
        <f>IF('[1]TCE - ANEXO IV - Preencher'!K590="","",'[1]TCE - ANEXO IV - Preencher'!K590)</f>
        <v>44896</v>
      </c>
      <c r="J581" s="5" t="str">
        <f>'[1]TCE - ANEXO IV - Preencher'!L590</f>
        <v>26221222580510000118550010000515661000374438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944.1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21596736000144</v>
      </c>
      <c r="E582" s="5" t="str">
        <f>'[1]TCE - ANEXO IV - Preencher'!G591</f>
        <v>ULTRAMEGA DIST LTDA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171642</v>
      </c>
      <c r="I582" s="6">
        <f>IF('[1]TCE - ANEXO IV - Preencher'!K591="","",'[1]TCE - ANEXO IV - Preencher'!K591)</f>
        <v>44901</v>
      </c>
      <c r="J582" s="5" t="str">
        <f>'[1]TCE - ANEXO IV - Preencher'!L591</f>
        <v>26221221596736000144550010001716421001784640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98.58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12420164000904</v>
      </c>
      <c r="E583" s="5" t="str">
        <f>'[1]TCE - ANEXO IV - Preencher'!G592</f>
        <v>CM HOSPITALAR S A BRASILIA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827918</v>
      </c>
      <c r="I583" s="6">
        <f>IF('[1]TCE - ANEXO IV - Preencher'!K592="","",'[1]TCE - ANEXO IV - Preencher'!K592)</f>
        <v>44901</v>
      </c>
      <c r="J583" s="5" t="str">
        <f>'[1]TCE - ANEXO IV - Preencher'!L592</f>
        <v>53221212420164000904550010008279181274956352</v>
      </c>
      <c r="K583" s="5" t="str">
        <f>IF(F583="B",LEFT('[1]TCE - ANEXO IV - Preencher'!M592,2),IF(F583="S",LEFT('[1]TCE - ANEXO IV - Preencher'!M592,7),IF('[1]TCE - ANEXO IV - Preencher'!H592="","")))</f>
        <v>53</v>
      </c>
      <c r="L583" s="7">
        <f>'[1]TCE - ANEXO IV - Preencher'!N592</f>
        <v>5463.18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35753111000153</v>
      </c>
      <c r="E584" s="5" t="str">
        <f>'[1]TCE - ANEXO IV - Preencher'!G593</f>
        <v>NORD PRODUTOS EM SAUDE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11580</v>
      </c>
      <c r="I584" s="6">
        <f>IF('[1]TCE - ANEXO IV - Preencher'!K593="","",'[1]TCE - ANEXO IV - Preencher'!K593)</f>
        <v>44901</v>
      </c>
      <c r="J584" s="5" t="str">
        <f>'[1]TCE - ANEXO IV - Preencher'!L593</f>
        <v>26221235753111000153550010000115801000139107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740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14722938000120</v>
      </c>
      <c r="E585" s="5" t="str">
        <f>'[1]TCE - ANEXO IV - Preencher'!G594</f>
        <v>PROCIFAR DISTRIB DE MATERIAL HOSP SA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2893634</v>
      </c>
      <c r="I585" s="6">
        <f>IF('[1]TCE - ANEXO IV - Preencher'!K594="","",'[1]TCE - ANEXO IV - Preencher'!K594)</f>
        <v>44895</v>
      </c>
      <c r="J585" s="5" t="str">
        <f>'[1]TCE - ANEXO IV - Preencher'!L594</f>
        <v>29221114722938000120550010028936341624341677</v>
      </c>
      <c r="K585" s="5" t="str">
        <f>IF(F585="B",LEFT('[1]TCE - ANEXO IV - Preencher'!M594,2),IF(F585="S",LEFT('[1]TCE - ANEXO IV - Preencher'!M594,7),IF('[1]TCE - ANEXO IV - Preencher'!H594="","")))</f>
        <v>29</v>
      </c>
      <c r="L585" s="7">
        <f>'[1]TCE - ANEXO IV - Preencher'!N594</f>
        <v>1361.02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44734671000151</v>
      </c>
      <c r="E586" s="5" t="str">
        <f>'[1]TCE - ANEXO IV - Preencher'!G595</f>
        <v>CRISTALIA PROD QUIM FARMACEUTICOS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3469656</v>
      </c>
      <c r="I586" s="6">
        <f>IF('[1]TCE - ANEXO IV - Preencher'!K595="","",'[1]TCE - ANEXO IV - Preencher'!K595)</f>
        <v>44899</v>
      </c>
      <c r="J586" s="5" t="str">
        <f>'[1]TCE - ANEXO IV - Preencher'!L595</f>
        <v>35221244734671000151550100034696561393992099</v>
      </c>
      <c r="K586" s="5" t="str">
        <f>IF(F586="B",LEFT('[1]TCE - ANEXO IV - Preencher'!M595,2),IF(F586="S",LEFT('[1]TCE - ANEXO IV - Preencher'!M595,7),IF('[1]TCE - ANEXO IV - Preencher'!H595="","")))</f>
        <v>35</v>
      </c>
      <c r="L586" s="7">
        <f>'[1]TCE - ANEXO IV - Preencher'!N595</f>
        <v>19830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44734671000151</v>
      </c>
      <c r="E587" s="5" t="str">
        <f>'[1]TCE - ANEXO IV - Preencher'!G596</f>
        <v>CRISTALIA PROD QUIM FARMACEUTICOS LTDA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3468647</v>
      </c>
      <c r="I587" s="6">
        <f>IF('[1]TCE - ANEXO IV - Preencher'!K596="","",'[1]TCE - ANEXO IV - Preencher'!K596)</f>
        <v>44895</v>
      </c>
      <c r="J587" s="5" t="str">
        <f>'[1]TCE - ANEXO IV - Preencher'!L596</f>
        <v>35221144734671000151550100034686081349395350</v>
      </c>
      <c r="K587" s="5" t="str">
        <f>IF(F587="B",LEFT('[1]TCE - ANEXO IV - Preencher'!M596,2),IF(F587="S",LEFT('[1]TCE - ANEXO IV - Preencher'!M596,7),IF('[1]TCE - ANEXO IV - Preencher'!H596="","")))</f>
        <v>35</v>
      </c>
      <c r="L587" s="7">
        <f>'[1]TCE - ANEXO IV - Preencher'!N596</f>
        <v>41609.199999999997</v>
      </c>
    </row>
    <row r="588" spans="1:12" s="8" customFormat="1" ht="19.5" customHeight="1" x14ac:dyDescent="0.2">
      <c r="A588" s="3">
        <f>IFERROR(VLOOKUP(B588,'[1]DADOS (OCULTAR)'!$Q$3:$S$103,3,0),"")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>
        <f>'[1]TCE - ANEXO IV - Preencher'!F597</f>
        <v>8719794000150</v>
      </c>
      <c r="E588" s="5" t="str">
        <f>'[1]TCE - ANEXO IV - Preencher'!G597</f>
        <v>CENTRAL DIST DE MEDICAMENTOS LTDA</v>
      </c>
      <c r="F588" s="5" t="str">
        <f>'[1]TCE - ANEXO IV - Preencher'!H597</f>
        <v>B</v>
      </c>
      <c r="G588" s="5" t="str">
        <f>'[1]TCE - ANEXO IV - Preencher'!I597</f>
        <v>S</v>
      </c>
      <c r="H588" s="5">
        <f>'[1]TCE - ANEXO IV - Preencher'!J597</f>
        <v>109449</v>
      </c>
      <c r="I588" s="6">
        <f>IF('[1]TCE - ANEXO IV - Preencher'!K597="","",'[1]TCE - ANEXO IV - Preencher'!K597)</f>
        <v>44895</v>
      </c>
      <c r="J588" s="5" t="str">
        <f>'[1]TCE - ANEXO IV - Preencher'!L597</f>
        <v>26221208719794000150550010001094491831940296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2611.98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3149182000155</v>
      </c>
      <c r="E589" s="5" t="str">
        <f>'[1]TCE - ANEXO IV - Preencher'!G598</f>
        <v>CLINUTRI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19814</v>
      </c>
      <c r="I589" s="6">
        <f>IF('[1]TCE - ANEXO IV - Preencher'!K598="","",'[1]TCE - ANEXO IV - Preencher'!K598)</f>
        <v>44907</v>
      </c>
      <c r="J589" s="5" t="str">
        <f>'[1]TCE - ANEXO IV - Preencher'!L598</f>
        <v>26221203149182000155550040000198141218360001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380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35738768000141</v>
      </c>
      <c r="E590" s="5" t="str">
        <f>'[1]TCE - ANEXO IV - Preencher'!G599</f>
        <v>L. M. C. DA SILVA MEDICAMENTOS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000.000.287</v>
      </c>
      <c r="I590" s="6">
        <f>IF('[1]TCE - ANEXO IV - Preencher'!K599="","",'[1]TCE - ANEXO IV - Preencher'!K599)</f>
        <v>44903</v>
      </c>
      <c r="J590" s="5" t="str">
        <f>'[1]TCE - ANEXO IV - Preencher'!L599</f>
        <v>26221235738768000141550010000002871000002885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220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67729178000653</v>
      </c>
      <c r="E591" s="5" t="str">
        <f>'[1]TCE - ANEXO IV - Preencher'!G600</f>
        <v>COMERCIAL CIRURGICA RIOCLARENSE LTDA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39533</v>
      </c>
      <c r="I591" s="6">
        <f>IF('[1]TCE - ANEXO IV - Preencher'!K600="","",'[1]TCE - ANEXO IV - Preencher'!K600)</f>
        <v>44902</v>
      </c>
      <c r="J591" s="5" t="str">
        <f>'[1]TCE - ANEXO IV - Preencher'!L600</f>
        <v>26221267729178000653550010000395331916708803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6999.8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3149182000155</v>
      </c>
      <c r="E592" s="5" t="str">
        <f>'[1]TCE - ANEXO IV - Preencher'!G601</f>
        <v>CLINUTRI LTDA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19814</v>
      </c>
      <c r="I592" s="6">
        <f>IF('[1]TCE - ANEXO IV - Preencher'!K601="","",'[1]TCE - ANEXO IV - Preencher'!K601)</f>
        <v>44907</v>
      </c>
      <c r="J592" s="5" t="str">
        <f>'[1]TCE - ANEXO IV - Preencher'!L601</f>
        <v>26221203149182000155550040000198141218360001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380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1206820001179</v>
      </c>
      <c r="E593" s="5" t="str">
        <f>'[1]TCE - ANEXO IV - Preencher'!G602</f>
        <v>PANPHARMA DISTRIB. DE MEDICAM. LTDA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1878744</v>
      </c>
      <c r="I593" s="6">
        <f>IF('[1]TCE - ANEXO IV - Preencher'!K602="","",'[1]TCE - ANEXO IV - Preencher'!K602)</f>
        <v>44902</v>
      </c>
      <c r="J593" s="5" t="str">
        <f>'[1]TCE - ANEXO IV - Preencher'!L602</f>
        <v>26221201206820001179550040018787441382230307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222.75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11872656000110</v>
      </c>
      <c r="E594" s="5" t="str">
        <f>'[1]TCE - ANEXO IV - Preencher'!G603</f>
        <v>HDL LOGISTICA HOSPITALAR LTDA.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000.383.193</v>
      </c>
      <c r="I594" s="6">
        <f>IF('[1]TCE - ANEXO IV - Preencher'!K603="","",'[1]TCE - ANEXO IV - Preencher'!K603)</f>
        <v>44895</v>
      </c>
      <c r="J594" s="5" t="str">
        <f>'[1]TCE - ANEXO IV - Preencher'!L603</f>
        <v>31221111872656000110550010003821931895377246</v>
      </c>
      <c r="K594" s="5" t="str">
        <f>IF(F594="B",LEFT('[1]TCE - ANEXO IV - Preencher'!M603,2),IF(F594="S",LEFT('[1]TCE - ANEXO IV - Preencher'!M603,7),IF('[1]TCE - ANEXO IV - Preencher'!H603="","")))</f>
        <v>31</v>
      </c>
      <c r="L594" s="7">
        <f>'[1]TCE - ANEXO IV - Preencher'!N603</f>
        <v>2622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22580510000118</v>
      </c>
      <c r="E595" s="5" t="str">
        <f>'[1]TCE - ANEXO IV - Preencher'!G604</f>
        <v>UNIFAR DISTRIBUIDORA DE MEDICAMENTOS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51689</v>
      </c>
      <c r="I595" s="6">
        <f>IF('[1]TCE - ANEXO IV - Preencher'!K604="","",'[1]TCE - ANEXO IV - Preencher'!K604)</f>
        <v>44904</v>
      </c>
      <c r="J595" s="5" t="str">
        <f>'[1]TCE - ANEXO IV - Preencher'!L604</f>
        <v>26221222580510000118550010000516891000375752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1536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39541603000136</v>
      </c>
      <c r="E596" s="5" t="str">
        <f>'[1]TCE - ANEXO IV - Preencher'!G605</f>
        <v>EMANUELLA DA SILVA DOS SANTOS FARMACIA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000.000.079</v>
      </c>
      <c r="I596" s="6">
        <f>IF('[1]TCE - ANEXO IV - Preencher'!K605="","",'[1]TCE - ANEXO IV - Preencher'!K605)</f>
        <v>44907</v>
      </c>
      <c r="J596" s="5" t="str">
        <f>'[1]TCE - ANEXO IV - Preencher'!L605</f>
        <v>26221239541603000136550010000000791554979321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64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11872656000200</v>
      </c>
      <c r="E597" s="5" t="str">
        <f>'[1]TCE - ANEXO IV - Preencher'!G606</f>
        <v>INJEMED MEDICAMENTOS ESPECIAIS LTDA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000.014.249</v>
      </c>
      <c r="I597" s="6">
        <f>IF('[1]TCE - ANEXO IV - Preencher'!K606="","",'[1]TCE - ANEXO IV - Preencher'!K606)</f>
        <v>44901</v>
      </c>
      <c r="J597" s="5" t="str">
        <f>'[1]TCE - ANEXO IV - Preencher'!L606</f>
        <v>31221223664355000180550010000142491764545147</v>
      </c>
      <c r="K597" s="5" t="str">
        <f>IF(F597="B",LEFT('[1]TCE - ANEXO IV - Preencher'!M606,2),IF(F597="S",LEFT('[1]TCE - ANEXO IV - Preencher'!M606,7),IF('[1]TCE - ANEXO IV - Preencher'!H606="","")))</f>
        <v>31</v>
      </c>
      <c r="L597" s="7">
        <f>'[1]TCE - ANEXO IV - Preencher'!N606</f>
        <v>1055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11872656000200</v>
      </c>
      <c r="E598" s="5" t="str">
        <f>'[1]TCE - ANEXO IV - Preencher'!G607</f>
        <v>HDL LOGISTICA HOSPITALAR LTDA.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44167</v>
      </c>
      <c r="I598" s="6">
        <f>IF('[1]TCE - ANEXO IV - Preencher'!K607="","",'[1]TCE - ANEXO IV - Preencher'!K607)</f>
        <v>44900</v>
      </c>
      <c r="J598" s="5" t="str">
        <f>'[1]TCE - ANEXO IV - Preencher'!L607</f>
        <v>35221211872656000200550010000441671267533509</v>
      </c>
      <c r="K598" s="5" t="str">
        <f>IF(F598="B",LEFT('[1]TCE - ANEXO IV - Preencher'!M607,2),IF(F598="S",LEFT('[1]TCE - ANEXO IV - Preencher'!M607,7),IF('[1]TCE - ANEXO IV - Preencher'!H607="","")))</f>
        <v>35</v>
      </c>
      <c r="L598" s="7">
        <f>'[1]TCE - ANEXO IV - Preencher'!N607</f>
        <v>2530.8000000000002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11440828000187</v>
      </c>
      <c r="E599" s="5" t="str">
        <f>'[1]TCE - ANEXO IV - Preencher'!G608</f>
        <v>FORMULA PAULISTA MANIPU E DRO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000.011.858</v>
      </c>
      <c r="I599" s="6">
        <f>IF('[1]TCE - ANEXO IV - Preencher'!K608="","",'[1]TCE - ANEXO IV - Preencher'!K608)</f>
        <v>44897</v>
      </c>
      <c r="J599" s="5" t="str">
        <f>'[1]TCE - ANEXO IV - Preencher'!L608</f>
        <v>35221211440828000187550010000118581040603094</v>
      </c>
      <c r="K599" s="5" t="str">
        <f>IF(F599="B",LEFT('[1]TCE - ANEXO IV - Preencher'!M608,2),IF(F599="S",LEFT('[1]TCE - ANEXO IV - Preencher'!M608,7),IF('[1]TCE - ANEXO IV - Preencher'!H608="","")))</f>
        <v>35</v>
      </c>
      <c r="L599" s="7">
        <f>'[1]TCE - ANEXO IV - Preencher'!N608</f>
        <v>604.55999999999995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12420164000904</v>
      </c>
      <c r="E600" s="5" t="str">
        <f>'[1]TCE - ANEXO IV - Preencher'!G609</f>
        <v>CM HOSPITALAR S 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000.832.458</v>
      </c>
      <c r="I600" s="6">
        <f>IF('[1]TCE - ANEXO IV - Preencher'!K609="","",'[1]TCE - ANEXO IV - Preencher'!K609)</f>
        <v>44903</v>
      </c>
      <c r="J600" s="5" t="str">
        <f>'[1]TCE - ANEXO IV - Preencher'!L609</f>
        <v>53221212420164000904550010008324581117993993</v>
      </c>
      <c r="K600" s="5" t="str">
        <f>IF(F600="B",LEFT('[1]TCE - ANEXO IV - Preencher'!M609,2),IF(F600="S",LEFT('[1]TCE - ANEXO IV - Preencher'!M609,7),IF('[1]TCE - ANEXO IV - Preencher'!H609="","")))</f>
        <v>53</v>
      </c>
      <c r="L600" s="7">
        <f>'[1]TCE - ANEXO IV - Preencher'!N609</f>
        <v>993.06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67729178000653</v>
      </c>
      <c r="E601" s="5" t="str">
        <f>'[1]TCE - ANEXO IV - Preencher'!G610</f>
        <v>COMERCIAL CIRURGICA RIOCLARENSE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39720</v>
      </c>
      <c r="I601" s="6">
        <f>IF('[1]TCE - ANEXO IV - Preencher'!K610="","",'[1]TCE - ANEXO IV - Preencher'!K610)</f>
        <v>44907</v>
      </c>
      <c r="J601" s="5" t="str">
        <f>'[1]TCE - ANEXO IV - Preencher'!L610</f>
        <v>26221267729178000653550010000397201903774732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1080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44734671000151</v>
      </c>
      <c r="E602" s="5" t="str">
        <f>'[1]TCE - ANEXO IV - Preencher'!G611</f>
        <v>CRISTALIA PROD QUIM FARMACEUTICOS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3470652</v>
      </c>
      <c r="I602" s="6">
        <f>IF('[1]TCE - ANEXO IV - Preencher'!K611="","",'[1]TCE - ANEXO IV - Preencher'!K611)</f>
        <v>44900</v>
      </c>
      <c r="J602" s="5" t="str">
        <f>'[1]TCE - ANEXO IV - Preencher'!L611</f>
        <v>35221244734671000151550100034706521473927920</v>
      </c>
      <c r="K602" s="5" t="str">
        <f>IF(F602="B",LEFT('[1]TCE - ANEXO IV - Preencher'!M611,2),IF(F602="S",LEFT('[1]TCE - ANEXO IV - Preencher'!M611,7),IF('[1]TCE - ANEXO IV - Preencher'!H611="","")))</f>
        <v>35</v>
      </c>
      <c r="L602" s="7">
        <f>'[1]TCE - ANEXO IV - Preencher'!N611</f>
        <v>66000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12882932000194</v>
      </c>
      <c r="E603" s="5" t="str">
        <f>'[1]TCE - ANEXO IV - Preencher'!G612</f>
        <v>EXOMED REPRES DE MED LTDA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169061</v>
      </c>
      <c r="I603" s="6">
        <f>IF('[1]TCE - ANEXO IV - Preencher'!K612="","",'[1]TCE - ANEXO IV - Preencher'!K612)</f>
        <v>44908</v>
      </c>
      <c r="J603" s="5" t="str">
        <f>'[1]TCE - ANEXO IV - Preencher'!L612</f>
        <v>26221212882932000194550010001690611172354352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2789.1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12882932000194</v>
      </c>
      <c r="E604" s="5" t="str">
        <f>'[1]TCE - ANEXO IV - Preencher'!G613</f>
        <v>UNI HOSPITALAR LTDA  EPP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000.159.387</v>
      </c>
      <c r="I604" s="6">
        <f>IF('[1]TCE - ANEXO IV - Preencher'!K613="","",'[1]TCE - ANEXO IV - Preencher'!K613)</f>
        <v>44908</v>
      </c>
      <c r="J604" s="5" t="str">
        <f>'[1]TCE - ANEXO IV - Preencher'!L613</f>
        <v>26221207484373000124550010001593871117912496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1761.6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22580510000118</v>
      </c>
      <c r="E605" s="5" t="str">
        <f>'[1]TCE - ANEXO IV - Preencher'!G614</f>
        <v>UNIFAR DISTRIBUIDORA DE MEDICAMENTOS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51751</v>
      </c>
      <c r="I605" s="6">
        <f>IF('[1]TCE - ANEXO IV - Preencher'!K614="","",'[1]TCE - ANEXO IV - Preencher'!K614)</f>
        <v>44908</v>
      </c>
      <c r="J605" s="5" t="str">
        <f>'[1]TCE - ANEXO IV - Preencher'!L614</f>
        <v>26221222580510000118550010000517511000376587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1950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12420164000319</v>
      </c>
      <c r="E606" s="5" t="str">
        <f>'[1]TCE - ANEXO IV - Preencher'!G615</f>
        <v>CIRURGICA MAFRA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2475713</v>
      </c>
      <c r="I606" s="6">
        <f>IF('[1]TCE - ANEXO IV - Preencher'!K615="","",'[1]TCE - ANEXO IV - Preencher'!K615)</f>
        <v>44902</v>
      </c>
      <c r="J606" s="5" t="str">
        <f>'[1]TCE - ANEXO IV - Preencher'!L615</f>
        <v>52221212420164000319550010024757131584978444</v>
      </c>
      <c r="K606" s="5" t="str">
        <f>IF(F606="B",LEFT('[1]TCE - ANEXO IV - Preencher'!M615,2),IF(F606="S",LEFT('[1]TCE - ANEXO IV - Preencher'!M615,7),IF('[1]TCE - ANEXO IV - Preencher'!H615="","")))</f>
        <v>52</v>
      </c>
      <c r="L606" s="7">
        <f>'[1]TCE - ANEXO IV - Preencher'!N615</f>
        <v>1605.96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6106005000180</v>
      </c>
      <c r="E607" s="5" t="str">
        <f>'[1]TCE - ANEXO IV - Preencher'!G616</f>
        <v>STOCK MED PRODUTOS MEDICO HOSPITALARES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177324</v>
      </c>
      <c r="I607" s="6">
        <f>IF('[1]TCE - ANEXO IV - Preencher'!K616="","",'[1]TCE - ANEXO IV - Preencher'!K616)</f>
        <v>44895</v>
      </c>
      <c r="J607" s="5" t="str">
        <f>'[1]TCE - ANEXO IV - Preencher'!L616</f>
        <v>43221106106005000180550010001773241006655987</v>
      </c>
      <c r="K607" s="5" t="str">
        <f>IF(F607="B",LEFT('[1]TCE - ANEXO IV - Preencher'!M616,2),IF(F607="S",LEFT('[1]TCE - ANEXO IV - Preencher'!M616,7),IF('[1]TCE - ANEXO IV - Preencher'!H616="","")))</f>
        <v>43</v>
      </c>
      <c r="L607" s="7">
        <f>'[1]TCE - ANEXO IV - Preencher'!N616</f>
        <v>6580.96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6106005000180</v>
      </c>
      <c r="E608" s="5" t="str">
        <f>'[1]TCE - ANEXO IV - Preencher'!G617</f>
        <v>ADVAL FARMACIA DE MANIPULACAO LTDA  ME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000.001.231</v>
      </c>
      <c r="I608" s="6">
        <f>IF('[1]TCE - ANEXO IV - Preencher'!K617="","",'[1]TCE - ANEXO IV - Preencher'!K617)</f>
        <v>44909</v>
      </c>
      <c r="J608" s="5" t="str">
        <f>'[1]TCE - ANEXO IV - Preencher'!L617</f>
        <v>26221207519404000135550010000012311010869270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42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10972948000162</v>
      </c>
      <c r="E609" s="5" t="str">
        <f>'[1]TCE - ANEXO IV - Preencher'!G618</f>
        <v>BRAZMIX COMERCIO VAREJ E ATAC LTDA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188540</v>
      </c>
      <c r="I609" s="6">
        <f>IF('[1]TCE - ANEXO IV - Preencher'!K618="","",'[1]TCE - ANEXO IV - Preencher'!K618)</f>
        <v>44897</v>
      </c>
      <c r="J609" s="5" t="str">
        <f>'[1]TCE - ANEXO IV - Preencher'!L618</f>
        <v>41221210972948000162550010001885401400067345</v>
      </c>
      <c r="K609" s="5" t="str">
        <f>IF(F609="B",LEFT('[1]TCE - ANEXO IV - Preencher'!M618,2),IF(F609="S",LEFT('[1]TCE - ANEXO IV - Preencher'!M618,7),IF('[1]TCE - ANEXO IV - Preencher'!H618="","")))</f>
        <v>41</v>
      </c>
      <c r="L609" s="7">
        <f>'[1]TCE - ANEXO IV - Preencher'!N618</f>
        <v>7200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35253360000180</v>
      </c>
      <c r="E610" s="5" t="str">
        <f>'[1]TCE - ANEXO IV - Preencher'!G619</f>
        <v>UNIKA DISTRI DE MED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000.001.089</v>
      </c>
      <c r="I610" s="6">
        <f>IF('[1]TCE - ANEXO IV - Preencher'!K619="","",'[1]TCE - ANEXO IV - Preencher'!K619)</f>
        <v>44908</v>
      </c>
      <c r="J610" s="5" t="str">
        <f>'[1]TCE - ANEXO IV - Preencher'!L619</f>
        <v>25221235253360000180550010000010891049775176</v>
      </c>
      <c r="K610" s="5" t="str">
        <f>IF(F610="B",LEFT('[1]TCE - ANEXO IV - Preencher'!M619,2),IF(F610="S",LEFT('[1]TCE - ANEXO IV - Preencher'!M619,7),IF('[1]TCE - ANEXO IV - Preencher'!H619="","")))</f>
        <v>25</v>
      </c>
      <c r="L610" s="7">
        <f>'[1]TCE - ANEXO IV - Preencher'!N619</f>
        <v>6500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35253360000180</v>
      </c>
      <c r="E611" s="5" t="str">
        <f>'[1]TCE - ANEXO IV - Preencher'!G620</f>
        <v>UNIKA DISTRI DE MED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000.001.098</v>
      </c>
      <c r="I611" s="6">
        <f>IF('[1]TCE - ANEXO IV - Preencher'!K620="","",'[1]TCE - ANEXO IV - Preencher'!K620)</f>
        <v>44908</v>
      </c>
      <c r="J611" s="5" t="str">
        <f>'[1]TCE - ANEXO IV - Preencher'!L620</f>
        <v>25221235253360000180550010000010981049166330</v>
      </c>
      <c r="K611" s="5" t="str">
        <f>IF(F611="B",LEFT('[1]TCE - ANEXO IV - Preencher'!M620,2),IF(F611="S",LEFT('[1]TCE - ANEXO IV - Preencher'!M620,7),IF('[1]TCE - ANEXO IV - Preencher'!H620="","")))</f>
        <v>25</v>
      </c>
      <c r="L611" s="7">
        <f>'[1]TCE - ANEXO IV - Preencher'!N620</f>
        <v>3347.5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8719794000150</v>
      </c>
      <c r="E612" s="5" t="str">
        <f>'[1]TCE - ANEXO IV - Preencher'!G621</f>
        <v>CENTRAL DIST DE MEDICAMENTOS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110078</v>
      </c>
      <c r="I612" s="6">
        <f>IF('[1]TCE - ANEXO IV - Preencher'!K621="","",'[1]TCE - ANEXO IV - Preencher'!K621)</f>
        <v>44909</v>
      </c>
      <c r="J612" s="5" t="str">
        <f>'[1]TCE - ANEXO IV - Preencher'!L621</f>
        <v>26221208719794000150550010001100781503845354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369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8719794000150</v>
      </c>
      <c r="E613" s="5" t="str">
        <f>'[1]TCE - ANEXO IV - Preencher'!G622</f>
        <v>CENTRAL DIST DE MEDICAMENTOS LTDA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110049</v>
      </c>
      <c r="I613" s="6">
        <f>IF('[1]TCE - ANEXO IV - Preencher'!K622="","",'[1]TCE - ANEXO IV - Preencher'!K622)</f>
        <v>44909</v>
      </c>
      <c r="J613" s="5" t="str">
        <f>'[1]TCE - ANEXO IV - Preencher'!L622</f>
        <v>26221208719794000150550010001100491352361882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17982.14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8674752000140</v>
      </c>
      <c r="E614" s="5" t="str">
        <f>'[1]TCE - ANEXO IV - Preencher'!G623</f>
        <v>CIRURGICA MONTEBELLO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000.150.515</v>
      </c>
      <c r="I614" s="6">
        <f>IF('[1]TCE - ANEXO IV - Preencher'!K623="","",'[1]TCE - ANEXO IV - Preencher'!K623)</f>
        <v>44908</v>
      </c>
      <c r="J614" s="5" t="str">
        <f>'[1]TCE - ANEXO IV - Preencher'!L623</f>
        <v>26221208674752000140550010001505151009933908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37.200000000000003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9053134000145</v>
      </c>
      <c r="E615" s="5" t="str">
        <f>'[1]TCE - ANEXO IV - Preencher'!G624</f>
        <v>ELFA MEDICAMENTOS LTDA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440352</v>
      </c>
      <c r="I615" s="6">
        <f>IF('[1]TCE - ANEXO IV - Preencher'!K624="","",'[1]TCE - ANEXO IV - Preencher'!K624)</f>
        <v>44908</v>
      </c>
      <c r="J615" s="5" t="str">
        <f>'[1]TCE - ANEXO IV - Preencher'!L624</f>
        <v>53221209053134000145550050004403521393454778</v>
      </c>
      <c r="K615" s="5" t="str">
        <f>IF(F615="B",LEFT('[1]TCE - ANEXO IV - Preencher'!M624,2),IF(F615="S",LEFT('[1]TCE - ANEXO IV - Preencher'!M624,7),IF('[1]TCE - ANEXO IV - Preencher'!H624="","")))</f>
        <v>53</v>
      </c>
      <c r="L615" s="7">
        <f>'[1]TCE - ANEXO IV - Preencher'!N624</f>
        <v>4076.9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3149182000155</v>
      </c>
      <c r="E616" s="5" t="str">
        <f>'[1]TCE - ANEXO IV - Preencher'!G625</f>
        <v>CLINUTRI LTDA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19879</v>
      </c>
      <c r="I616" s="6">
        <f>IF('[1]TCE - ANEXO IV - Preencher'!K625="","",'[1]TCE - ANEXO IV - Preencher'!K625)</f>
        <v>44922</v>
      </c>
      <c r="J616" s="5" t="str">
        <f>'[1]TCE - ANEXO IV - Preencher'!L625</f>
        <v>26221203149182000155550040000198791219010009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380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7160019000144</v>
      </c>
      <c r="E617" s="5" t="str">
        <f>'[1]TCE - ANEXO IV - Preencher'!G626</f>
        <v>VITALE COMERCIO LTDA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101837</v>
      </c>
      <c r="I617" s="6">
        <f>IF('[1]TCE - ANEXO IV - Preencher'!K626="","",'[1]TCE - ANEXO IV - Preencher'!K626)</f>
        <v>44909</v>
      </c>
      <c r="J617" s="5" t="str">
        <f>'[1]TCE - ANEXO IV - Preencher'!L626</f>
        <v>26221207160019000144550010001018371861956715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7700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15218561000139</v>
      </c>
      <c r="E618" s="5" t="str">
        <f>'[1]TCE - ANEXO IV - Preencher'!G627</f>
        <v>NNMED  DISTRIBUICAO IMPORTACAO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000.088.643</v>
      </c>
      <c r="I618" s="6">
        <f>IF('[1]TCE - ANEXO IV - Preencher'!K627="","",'[1]TCE - ANEXO IV - Preencher'!K627)</f>
        <v>44909</v>
      </c>
      <c r="J618" s="5" t="str">
        <f>'[1]TCE - ANEXO IV - Preencher'!L627</f>
        <v>25221215218561000139550010000886431536575555</v>
      </c>
      <c r="K618" s="5" t="str">
        <f>IF(F618="B",LEFT('[1]TCE - ANEXO IV - Preencher'!M627,2),IF(F618="S",LEFT('[1]TCE - ANEXO IV - Preencher'!M627,7),IF('[1]TCE - ANEXO IV - Preencher'!H627="","")))</f>
        <v>25</v>
      </c>
      <c r="L618" s="7">
        <f>'[1]TCE - ANEXO IV - Preencher'!N627</f>
        <v>1413.24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35738768000141</v>
      </c>
      <c r="E619" s="5" t="str">
        <f>'[1]TCE - ANEXO IV - Preencher'!G628</f>
        <v>L. M. C. DA SILVA MEDICAMENTOS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000.000.291</v>
      </c>
      <c r="I619" s="6">
        <f>IF('[1]TCE - ANEXO IV - Preencher'!K628="","",'[1]TCE - ANEXO IV - Preencher'!K628)</f>
        <v>44910</v>
      </c>
      <c r="J619" s="5" t="str">
        <f>'[1]TCE - ANEXO IV - Preencher'!L628</f>
        <v>26221235738768000141550010000002911000002926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103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7484373000124</v>
      </c>
      <c r="E620" s="5" t="str">
        <f>'[1]TCE - ANEXO IV - Preencher'!G629</f>
        <v>UNIKA DISTRI DE MED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000.001.101</v>
      </c>
      <c r="I620" s="6">
        <f>IF('[1]TCE - ANEXO IV - Preencher'!K629="","",'[1]TCE - ANEXO IV - Preencher'!K629)</f>
        <v>44909</v>
      </c>
      <c r="J620" s="5" t="str">
        <f>'[1]TCE - ANEXO IV - Preencher'!L629</f>
        <v>25221235253360000180550010000011011025287810</v>
      </c>
      <c r="K620" s="5" t="str">
        <f>IF(F620="B",LEFT('[1]TCE - ANEXO IV - Preencher'!M629,2),IF(F620="S",LEFT('[1]TCE - ANEXO IV - Preencher'!M629,7),IF('[1]TCE - ANEXO IV - Preencher'!H629="","")))</f>
        <v>25</v>
      </c>
      <c r="L620" s="7">
        <f>'[1]TCE - ANEXO IV - Preencher'!N629</f>
        <v>349.5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7484373000124</v>
      </c>
      <c r="E621" s="5" t="str">
        <f>'[1]TCE - ANEXO IV - Preencher'!G630</f>
        <v>UNI HOSPITALAR LTDA  EPP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000.159.359</v>
      </c>
      <c r="I621" s="6">
        <f>IF('[1]TCE - ANEXO IV - Preencher'!K630="","",'[1]TCE - ANEXO IV - Preencher'!K630)</f>
        <v>44908</v>
      </c>
      <c r="J621" s="5" t="str">
        <f>'[1]TCE - ANEXO IV - Preencher'!L630</f>
        <v>26221207484373000124550010001593591652088154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475.1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7484373000124</v>
      </c>
      <c r="E622" s="5" t="str">
        <f>'[1]TCE - ANEXO IV - Preencher'!G631</f>
        <v>UNI HOSPITALAR LTDA  EPP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000.159.359</v>
      </c>
      <c r="I622" s="6">
        <f>IF('[1]TCE - ANEXO IV - Preencher'!K631="","",'[1]TCE - ANEXO IV - Preencher'!K631)</f>
        <v>44908</v>
      </c>
      <c r="J622" s="5" t="str">
        <f>'[1]TCE - ANEXO IV - Preencher'!L631</f>
        <v>26221207484373000124550010001593591652088154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113.4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3149182000155</v>
      </c>
      <c r="E623" s="5" t="str">
        <f>'[1]TCE - ANEXO IV - Preencher'!G632</f>
        <v>CLINUTRI LTDA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19879</v>
      </c>
      <c r="I623" s="6">
        <f>IF('[1]TCE - ANEXO IV - Preencher'!K632="","",'[1]TCE - ANEXO IV - Preencher'!K632)</f>
        <v>44922</v>
      </c>
      <c r="J623" s="5" t="str">
        <f>'[1]TCE - ANEXO IV - Preencher'!L632</f>
        <v>26221203149182000155550040000198791219010009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380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5106015000152</v>
      </c>
      <c r="E624" s="5" t="str">
        <f>'[1]TCE - ANEXO IV - Preencher'!G633</f>
        <v>CALL MED COM DE MED E REPRES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000.085.961</v>
      </c>
      <c r="I624" s="6">
        <f>IF('[1]TCE - ANEXO IV - Preencher'!K633="","",'[1]TCE - ANEXO IV - Preencher'!K633)</f>
        <v>44908</v>
      </c>
      <c r="J624" s="5" t="str">
        <f>'[1]TCE - ANEXO IV - Preencher'!L633</f>
        <v>23221205106015000152550010000859611000537821</v>
      </c>
      <c r="K624" s="5" t="str">
        <f>IF(F624="B",LEFT('[1]TCE - ANEXO IV - Preencher'!M633,2),IF(F624="S",LEFT('[1]TCE - ANEXO IV - Preencher'!M633,7),IF('[1]TCE - ANEXO IV - Preencher'!H633="","")))</f>
        <v>23</v>
      </c>
      <c r="L624" s="7">
        <f>'[1]TCE - ANEXO IV - Preencher'!N633</f>
        <v>14780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12420164001048</v>
      </c>
      <c r="E625" s="5" t="str">
        <f>'[1]TCE - ANEXO IV - Preencher'!G634</f>
        <v>CM HOSPITALAR S 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153571</v>
      </c>
      <c r="I625" s="6">
        <f>IF('[1]TCE - ANEXO IV - Preencher'!K634="","",'[1]TCE - ANEXO IV - Preencher'!K634)</f>
        <v>44910</v>
      </c>
      <c r="J625" s="5" t="str">
        <f>'[1]TCE - ANEXO IV - Preencher'!L634</f>
        <v>26221212420164001048550010001535711492573504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14199.96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49324221001500</v>
      </c>
      <c r="E626" s="5" t="str">
        <f>'[1]TCE - ANEXO IV - Preencher'!G635</f>
        <v>FRESENIUS KABI BRASIL LTDA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59982</v>
      </c>
      <c r="I626" s="6">
        <f>IF('[1]TCE - ANEXO IV - Preencher'!K635="","",'[1]TCE - ANEXO IV - Preencher'!K635)</f>
        <v>44908</v>
      </c>
      <c r="J626" s="5" t="str">
        <f>'[1]TCE - ANEXO IV - Preencher'!L635</f>
        <v>23221249324221001500550000000599821518778166</v>
      </c>
      <c r="K626" s="5" t="str">
        <f>IF(F626="B",LEFT('[1]TCE - ANEXO IV - Preencher'!M635,2),IF(F626="S",LEFT('[1]TCE - ANEXO IV - Preencher'!M635,7),IF('[1]TCE - ANEXO IV - Preencher'!H635="","")))</f>
        <v>23</v>
      </c>
      <c r="L626" s="7">
        <f>'[1]TCE - ANEXO IV - Preencher'!N635</f>
        <v>11980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38412948000127</v>
      </c>
      <c r="E627" s="5" t="str">
        <f>'[1]TCE - ANEXO IV - Preencher'!G636</f>
        <v>UNIKA DISTRIBUIDORA DE MEDICAMENTOS LTDA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000.005.857</v>
      </c>
      <c r="I627" s="6">
        <f>IF('[1]TCE - ANEXO IV - Preencher'!K636="","",'[1]TCE - ANEXO IV - Preencher'!K636)</f>
        <v>44909</v>
      </c>
      <c r="J627" s="5" t="str">
        <f>'[1]TCE - ANEXO IV - Preencher'!L636</f>
        <v>23221238412948000127550010000058571026925230</v>
      </c>
      <c r="K627" s="5" t="str">
        <f>IF(F627="B",LEFT('[1]TCE - ANEXO IV - Preencher'!M636,2),IF(F627="S",LEFT('[1]TCE - ANEXO IV - Preencher'!M636,7),IF('[1]TCE - ANEXO IV - Preencher'!H636="","")))</f>
        <v>23</v>
      </c>
      <c r="L627" s="7">
        <f>'[1]TCE - ANEXO IV - Preencher'!N636</f>
        <v>2097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3149182000155</v>
      </c>
      <c r="E628" s="5" t="str">
        <f>'[1]TCE - ANEXO IV - Preencher'!G637</f>
        <v>CLINUTRI LTDA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19879</v>
      </c>
      <c r="I628" s="6">
        <f>IF('[1]TCE - ANEXO IV - Preencher'!K637="","",'[1]TCE - ANEXO IV - Preencher'!K637)</f>
        <v>44922</v>
      </c>
      <c r="J628" s="5" t="str">
        <f>'[1]TCE - ANEXO IV - Preencher'!L637</f>
        <v>26221203149182000155550040000198791219010009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380</v>
      </c>
    </row>
    <row r="629" spans="1:12" s="8" customFormat="1" ht="19.5" customHeight="1" x14ac:dyDescent="0.2">
      <c r="A629" s="3">
        <f>IFERROR(VLOOKUP(B629,'[1]DADOS (OCULTAR)'!$Q$3:$S$103,3,0),"")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>
        <f>'[1]TCE - ANEXO IV - Preencher'!F638</f>
        <v>10854165000184</v>
      </c>
      <c r="E629" s="5" t="str">
        <f>'[1]TCE - ANEXO IV - Preencher'!G638</f>
        <v>F  F DISTRIB. DE PROD. FARMACEUT.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234568</v>
      </c>
      <c r="I629" s="6">
        <f>IF('[1]TCE - ANEXO IV - Preencher'!K638="","",'[1]TCE - ANEXO IV - Preencher'!K638)</f>
        <v>44911</v>
      </c>
      <c r="J629" s="5" t="str">
        <f>'[1]TCE - ANEXO IV - Preencher'!L638</f>
        <v>26221210854165000184550010002345681581106379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870</v>
      </c>
    </row>
    <row r="630" spans="1:12" s="8" customFormat="1" ht="19.5" customHeight="1" x14ac:dyDescent="0.2">
      <c r="A630" s="3">
        <f>IFERROR(VLOOKUP(B630,'[1]DADOS (OCULTAR)'!$Q$3:$S$103,3,0),"")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>
        <f>'[1]TCE - ANEXO IV - Preencher'!F639</f>
        <v>35738768000141</v>
      </c>
      <c r="E630" s="5" t="str">
        <f>'[1]TCE - ANEXO IV - Preencher'!G639</f>
        <v>L. M. C. DA SILVA MEDICAMENTOS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292</v>
      </c>
      <c r="I630" s="6">
        <f>IF('[1]TCE - ANEXO IV - Preencher'!K639="","",'[1]TCE - ANEXO IV - Preencher'!K639)</f>
        <v>44914</v>
      </c>
      <c r="J630" s="5" t="str">
        <f>'[1]TCE - ANEXO IV - Preencher'!L639</f>
        <v>26221235738768000141550010000002921000002931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52</v>
      </c>
    </row>
    <row r="631" spans="1:12" s="8" customFormat="1" ht="19.5" customHeight="1" x14ac:dyDescent="0.2">
      <c r="A631" s="3">
        <f>IFERROR(VLOOKUP(B631,'[1]DADOS (OCULTAR)'!$Q$3:$S$103,3,0),"")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3.4 - Material Farmacológico</v>
      </c>
      <c r="D631" s="3">
        <f>'[1]TCE - ANEXO IV - Preencher'!F640</f>
        <v>3149182000155</v>
      </c>
      <c r="E631" s="5" t="str">
        <f>'[1]TCE - ANEXO IV - Preencher'!G640</f>
        <v>CLINUTRI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19879</v>
      </c>
      <c r="I631" s="6">
        <f>IF('[1]TCE - ANEXO IV - Preencher'!K640="","",'[1]TCE - ANEXO IV - Preencher'!K640)</f>
        <v>44922</v>
      </c>
      <c r="J631" s="5" t="str">
        <f>'[1]TCE - ANEXO IV - Preencher'!L640</f>
        <v>26221203149182000155550040000198791219010009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380</v>
      </c>
    </row>
    <row r="632" spans="1:12" s="8" customFormat="1" ht="19.5" customHeight="1" x14ac:dyDescent="0.2">
      <c r="A632" s="3">
        <f>IFERROR(VLOOKUP(B632,'[1]DADOS (OCULTAR)'!$Q$3:$S$103,3,0),"")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>
        <f>'[1]TCE - ANEXO IV - Preencher'!F641</f>
        <v>3149182000155</v>
      </c>
      <c r="E632" s="5" t="str">
        <f>'[1]TCE - ANEXO IV - Preencher'!G641</f>
        <v>CLINUTRI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19879</v>
      </c>
      <c r="I632" s="6">
        <f>IF('[1]TCE - ANEXO IV - Preencher'!K641="","",'[1]TCE - ANEXO IV - Preencher'!K641)</f>
        <v>44922</v>
      </c>
      <c r="J632" s="5" t="str">
        <f>'[1]TCE - ANEXO IV - Preencher'!L641</f>
        <v>26221203149182000155550040000198791219010009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380</v>
      </c>
    </row>
    <row r="633" spans="1:12" s="8" customFormat="1" ht="19.5" customHeight="1" x14ac:dyDescent="0.2">
      <c r="A633" s="3">
        <f>IFERROR(VLOOKUP(B633,'[1]DADOS (OCULTAR)'!$Q$3:$S$103,3,0),"")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3.4 - Material Farmacológico</v>
      </c>
      <c r="D633" s="3">
        <f>'[1]TCE - ANEXO IV - Preencher'!F642</f>
        <v>874929000140</v>
      </c>
      <c r="E633" s="5" t="str">
        <f>'[1]TCE - ANEXO IV - Preencher'!G642</f>
        <v>MEDCENTER COMERCIAL LTDA  MG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439780</v>
      </c>
      <c r="I633" s="6">
        <f>IF('[1]TCE - ANEXO IV - Preencher'!K642="","",'[1]TCE - ANEXO IV - Preencher'!K642)</f>
        <v>44908</v>
      </c>
      <c r="J633" s="5" t="str">
        <f>'[1]TCE - ANEXO IV - Preencher'!L642</f>
        <v>31221200874929000140550010004397801696594262</v>
      </c>
      <c r="K633" s="5" t="str">
        <f>IF(F633="B",LEFT('[1]TCE - ANEXO IV - Preencher'!M642,2),IF(F633="S",LEFT('[1]TCE - ANEXO IV - Preencher'!M642,7),IF('[1]TCE - ANEXO IV - Preencher'!H642="","")))</f>
        <v>31</v>
      </c>
      <c r="L633" s="7">
        <f>'[1]TCE - ANEXO IV - Preencher'!N642</f>
        <v>2483.8200000000002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3.4 - Material Farmacológico</v>
      </c>
      <c r="D634" s="3">
        <f>'[1]TCE - ANEXO IV - Preencher'!F643</f>
        <v>10854165000346</v>
      </c>
      <c r="E634" s="5" t="str">
        <f>'[1]TCE - ANEXO IV - Preencher'!G643</f>
        <v>F  F DISTRIB. DE PROD. FARMACEUT.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143954</v>
      </c>
      <c r="I634" s="6">
        <f>IF('[1]TCE - ANEXO IV - Preencher'!K643="","",'[1]TCE - ANEXO IV - Preencher'!K643)</f>
        <v>44909</v>
      </c>
      <c r="J634" s="5" t="str">
        <f>'[1]TCE - ANEXO IV - Preencher'!L643</f>
        <v>23221210854165000346550010001439541676937410</v>
      </c>
      <c r="K634" s="5" t="str">
        <f>IF(F634="B",LEFT('[1]TCE - ANEXO IV - Preencher'!M643,2),IF(F634="S",LEFT('[1]TCE - ANEXO IV - Preencher'!M643,7),IF('[1]TCE - ANEXO IV - Preencher'!H643="","")))</f>
        <v>23</v>
      </c>
      <c r="L634" s="7">
        <f>'[1]TCE - ANEXO IV - Preencher'!N643</f>
        <v>1110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3.4 - Material Farmacológico</v>
      </c>
      <c r="D635" s="3">
        <f>'[1]TCE - ANEXO IV - Preencher'!F644</f>
        <v>35738768000141</v>
      </c>
      <c r="E635" s="5" t="str">
        <f>'[1]TCE - ANEXO IV - Preencher'!G644</f>
        <v>L. M. C. DA SILVA MEDICAMENTOS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292</v>
      </c>
      <c r="I635" s="6">
        <f>IF('[1]TCE - ANEXO IV - Preencher'!K644="","",'[1]TCE - ANEXO IV - Preencher'!K644)</f>
        <v>44914</v>
      </c>
      <c r="J635" s="5" t="str">
        <f>'[1]TCE - ANEXO IV - Preencher'!L644</f>
        <v>26221235738768000141550010000002921000002931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58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3.4 - Material Farmacológico</v>
      </c>
      <c r="D636" s="3">
        <f>'[1]TCE - ANEXO IV - Preencher'!F645</f>
        <v>7847837000110</v>
      </c>
      <c r="E636" s="5" t="str">
        <f>'[1]TCE - ANEXO IV - Preencher'!G645</f>
        <v>CIENTIFICA MEDICA HOSPITALAR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000.221.028</v>
      </c>
      <c r="I636" s="6">
        <f>IF('[1]TCE - ANEXO IV - Preencher'!K645="","",'[1]TCE - ANEXO IV - Preencher'!K645)</f>
        <v>44896</v>
      </c>
      <c r="J636" s="5" t="str">
        <f>'[1]TCE - ANEXO IV - Preencher'!L645</f>
        <v>35221207847837000110550010002210281222215461</v>
      </c>
      <c r="K636" s="5" t="str">
        <f>IF(F636="B",LEFT('[1]TCE - ANEXO IV - Preencher'!M645,2),IF(F636="S",LEFT('[1]TCE - ANEXO IV - Preencher'!M645,7),IF('[1]TCE - ANEXO IV - Preencher'!H645="","")))</f>
        <v>35</v>
      </c>
      <c r="L636" s="7">
        <f>'[1]TCE - ANEXO IV - Preencher'!N645</f>
        <v>142.71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3.4 - Material Farmacológico</v>
      </c>
      <c r="D637" s="3">
        <f>'[1]TCE - ANEXO IV - Preencher'!F646</f>
        <v>11872656000110</v>
      </c>
      <c r="E637" s="5" t="str">
        <f>'[1]TCE - ANEXO IV - Preencher'!G646</f>
        <v>HDL LOGISTICA HOSPITALAR LTDA.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385607</v>
      </c>
      <c r="I637" s="6">
        <f>IF('[1]TCE - ANEXO IV - Preencher'!K646="","",'[1]TCE - ANEXO IV - Preencher'!K646)</f>
        <v>44908</v>
      </c>
      <c r="J637" s="5" t="str">
        <f>'[1]TCE - ANEXO IV - Preencher'!L646</f>
        <v>31221211872656000110550010003856071992153910</v>
      </c>
      <c r="K637" s="5" t="str">
        <f>IF(F637="B",LEFT('[1]TCE - ANEXO IV - Preencher'!M646,2),IF(F637="S",LEFT('[1]TCE - ANEXO IV - Preencher'!M646,7),IF('[1]TCE - ANEXO IV - Preencher'!H646="","")))</f>
        <v>31</v>
      </c>
      <c r="L637" s="7">
        <f>'[1]TCE - ANEXO IV - Preencher'!N646</f>
        <v>2796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3149182000155</v>
      </c>
      <c r="E638" s="5" t="str">
        <f>'[1]TCE - ANEXO IV - Preencher'!G647</f>
        <v>CLINUTRI LTDA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19879</v>
      </c>
      <c r="I638" s="6">
        <f>IF('[1]TCE - ANEXO IV - Preencher'!K647="","",'[1]TCE - ANEXO IV - Preencher'!K647)</f>
        <v>44922</v>
      </c>
      <c r="J638" s="5" t="str">
        <f>'[1]TCE - ANEXO IV - Preencher'!L647</f>
        <v>26221203149182000155550040000198791219010009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380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4007895000490</v>
      </c>
      <c r="E639" s="5" t="str">
        <f>'[1]TCE - ANEXO IV - Preencher'!G648</f>
        <v>PACLIMED DISTRI. DE PRO. FARMA.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000.025.057</v>
      </c>
      <c r="I639" s="6">
        <f>IF('[1]TCE - ANEXO IV - Preencher'!K648="","",'[1]TCE - ANEXO IV - Preencher'!K648)</f>
        <v>44909</v>
      </c>
      <c r="J639" s="5" t="str">
        <f>'[1]TCE - ANEXO IV - Preencher'!L648</f>
        <v>32221204007895000490550040000250571774863839</v>
      </c>
      <c r="K639" s="5" t="str">
        <f>IF(F639="B",LEFT('[1]TCE - ANEXO IV - Preencher'!M648,2),IF(F639="S",LEFT('[1]TCE - ANEXO IV - Preencher'!M648,7),IF('[1]TCE - ANEXO IV - Preencher'!H648="","")))</f>
        <v>32</v>
      </c>
      <c r="L639" s="7">
        <f>'[1]TCE - ANEXO IV - Preencher'!N648</f>
        <v>3703.8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12882932000194</v>
      </c>
      <c r="E640" s="5" t="str">
        <f>'[1]TCE - ANEXO IV - Preencher'!G649</f>
        <v>EXOMED REPRES DE MED LTDA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169357</v>
      </c>
      <c r="I640" s="6">
        <f>IF('[1]TCE - ANEXO IV - Preencher'!K649="","",'[1]TCE - ANEXO IV - Preencher'!K649)</f>
        <v>44915</v>
      </c>
      <c r="J640" s="5" t="str">
        <f>'[1]TCE - ANEXO IV - Preencher'!L649</f>
        <v>26221212882932000194550010001693571866892751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26868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3149182000155</v>
      </c>
      <c r="E641" s="5" t="str">
        <f>'[1]TCE - ANEXO IV - Preencher'!G650</f>
        <v>CLINUTRI LTDA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19879</v>
      </c>
      <c r="I641" s="6">
        <f>IF('[1]TCE - ANEXO IV - Preencher'!K650="","",'[1]TCE - ANEXO IV - Preencher'!K650)</f>
        <v>44922</v>
      </c>
      <c r="J641" s="5" t="str">
        <f>'[1]TCE - ANEXO IV - Preencher'!L650</f>
        <v>26221203149182000155550040000198791219010009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380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>
        <f>'[1]TCE - ANEXO IV - Preencher'!F651</f>
        <v>5617257000100</v>
      </c>
      <c r="E642" s="5" t="str">
        <f>'[1]TCE - ANEXO IV - Preencher'!G651</f>
        <v>DENTAL MARFIM LTDA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1033</v>
      </c>
      <c r="I642" s="6">
        <f>IF('[1]TCE - ANEXO IV - Preencher'!K651="","",'[1]TCE - ANEXO IV - Preencher'!K651)</f>
        <v>44916</v>
      </c>
      <c r="J642" s="5" t="str">
        <f>'[1]TCE - ANEXO IV - Preencher'!L651</f>
        <v>26221205617257000100550030000010331098901509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172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874929000140</v>
      </c>
      <c r="E643" s="5" t="str">
        <f>'[1]TCE - ANEXO IV - Preencher'!G652</f>
        <v>MEDCENTER COMERCIAL LTDA  MG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441314</v>
      </c>
      <c r="I643" s="6">
        <f>IF('[1]TCE - ANEXO IV - Preencher'!K652="","",'[1]TCE - ANEXO IV - Preencher'!K652)</f>
        <v>44916</v>
      </c>
      <c r="J643" s="5" t="str">
        <f>'[1]TCE - ANEXO IV - Preencher'!L652</f>
        <v>31221200874929000140550010004413141269294035</v>
      </c>
      <c r="K643" s="5" t="str">
        <f>IF(F643="B",LEFT('[1]TCE - ANEXO IV - Preencher'!M652,2),IF(F643="S",LEFT('[1]TCE - ANEXO IV - Preencher'!M652,7),IF('[1]TCE - ANEXO IV - Preencher'!H652="","")))</f>
        <v>31</v>
      </c>
      <c r="L643" s="7">
        <f>'[1]TCE - ANEXO IV - Preencher'!N652</f>
        <v>1328.49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10854165000346</v>
      </c>
      <c r="E644" s="5" t="str">
        <f>'[1]TCE - ANEXO IV - Preencher'!G653</f>
        <v>F  F DISTRIB. DE PROD. FARMACEUT. LTDA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144418</v>
      </c>
      <c r="I644" s="6">
        <f>IF('[1]TCE - ANEXO IV - Preencher'!K653="","",'[1]TCE - ANEXO IV - Preencher'!K653)</f>
        <v>44911</v>
      </c>
      <c r="J644" s="5" t="str">
        <f>'[1]TCE - ANEXO IV - Preencher'!L653</f>
        <v>23221210854165000346550010001444181608055394</v>
      </c>
      <c r="K644" s="5" t="str">
        <f>IF(F644="B",LEFT('[1]TCE - ANEXO IV - Preencher'!M653,2),IF(F644="S",LEFT('[1]TCE - ANEXO IV - Preencher'!M653,7),IF('[1]TCE - ANEXO IV - Preencher'!H653="","")))</f>
        <v>23</v>
      </c>
      <c r="L644" s="7">
        <f>'[1]TCE - ANEXO IV - Preencher'!N653</f>
        <v>59948.62</v>
      </c>
    </row>
    <row r="645" spans="1:12" s="8" customFormat="1" ht="19.5" customHeight="1" x14ac:dyDescent="0.2">
      <c r="A645" s="3">
        <f>IFERROR(VLOOKUP(B645,'[1]DADOS (OCULTAR)'!$Q$3:$S$103,3,0),"")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3.4 - Material Farmacológico</v>
      </c>
      <c r="D645" s="3">
        <f>'[1]TCE - ANEXO IV - Preencher'!F654</f>
        <v>12882932000194</v>
      </c>
      <c r="E645" s="5" t="str">
        <f>'[1]TCE - ANEXO IV - Preencher'!G654</f>
        <v>EXOMED REPRES DE MED LTDA</v>
      </c>
      <c r="F645" s="5" t="str">
        <f>'[1]TCE - ANEXO IV - Preencher'!H654</f>
        <v>B</v>
      </c>
      <c r="G645" s="5" t="str">
        <f>'[1]TCE - ANEXO IV - Preencher'!I654</f>
        <v>S</v>
      </c>
      <c r="H645" s="5">
        <f>'[1]TCE - ANEXO IV - Preencher'!J654</f>
        <v>169384</v>
      </c>
      <c r="I645" s="6">
        <f>IF('[1]TCE - ANEXO IV - Preencher'!K654="","",'[1]TCE - ANEXO IV - Preencher'!K654)</f>
        <v>44916</v>
      </c>
      <c r="J645" s="5" t="str">
        <f>'[1]TCE - ANEXO IV - Preencher'!L654</f>
        <v>26221212882932000194550010001693841408192351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2515</v>
      </c>
    </row>
    <row r="646" spans="1:12" s="8" customFormat="1" ht="19.5" customHeight="1" x14ac:dyDescent="0.2">
      <c r="A646" s="3">
        <f>IFERROR(VLOOKUP(B646,'[1]DADOS (OCULTAR)'!$Q$3:$S$103,3,0),"")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3.4 - Material Farmacológico</v>
      </c>
      <c r="D646" s="3">
        <f>'[1]TCE - ANEXO IV - Preencher'!F655</f>
        <v>12882932000194</v>
      </c>
      <c r="E646" s="5" t="str">
        <f>'[1]TCE - ANEXO IV - Preencher'!G655</f>
        <v>EXOMED REPRES DE MED LTDA</v>
      </c>
      <c r="F646" s="5" t="str">
        <f>'[1]TCE - ANEXO IV - Preencher'!H655</f>
        <v>B</v>
      </c>
      <c r="G646" s="5" t="str">
        <f>'[1]TCE - ANEXO IV - Preencher'!I655</f>
        <v>S</v>
      </c>
      <c r="H646" s="5">
        <f>'[1]TCE - ANEXO IV - Preencher'!J655</f>
        <v>169414</v>
      </c>
      <c r="I646" s="6">
        <f>IF('[1]TCE - ANEXO IV - Preencher'!K655="","",'[1]TCE - ANEXO IV - Preencher'!K655)</f>
        <v>44916</v>
      </c>
      <c r="J646" s="5" t="str">
        <f>'[1]TCE - ANEXO IV - Preencher'!L655</f>
        <v>26221212882932000194550010001694141395501381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7162.26</v>
      </c>
    </row>
    <row r="647" spans="1:12" s="8" customFormat="1" ht="19.5" customHeight="1" x14ac:dyDescent="0.2">
      <c r="A647" s="3">
        <f>IFERROR(VLOOKUP(B647,'[1]DADOS (OCULTAR)'!$Q$3:$S$103,3,0),"")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3.4 - Material Farmacológico</v>
      </c>
      <c r="D647" s="3">
        <f>'[1]TCE - ANEXO IV - Preencher'!F656</f>
        <v>8719794000150</v>
      </c>
      <c r="E647" s="5" t="str">
        <f>'[1]TCE - ANEXO IV - Preencher'!G656</f>
        <v>CENTRAL DIST DE MEDICAMENTOS LTDA</v>
      </c>
      <c r="F647" s="5" t="str">
        <f>'[1]TCE - ANEXO IV - Preencher'!H656</f>
        <v>B</v>
      </c>
      <c r="G647" s="5" t="str">
        <f>'[1]TCE - ANEXO IV - Preencher'!I656</f>
        <v>S</v>
      </c>
      <c r="H647" s="5">
        <f>'[1]TCE - ANEXO IV - Preencher'!J656</f>
        <v>110789</v>
      </c>
      <c r="I647" s="6">
        <f>IF('[1]TCE - ANEXO IV - Preencher'!K656="","",'[1]TCE - ANEXO IV - Preencher'!K656)</f>
        <v>44916</v>
      </c>
      <c r="J647" s="5" t="str">
        <f>'[1]TCE - ANEXO IV - Preencher'!L656</f>
        <v>26221208719794000150550010001107891464373100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3536.4</v>
      </c>
    </row>
    <row r="648" spans="1:12" s="8" customFormat="1" ht="19.5" customHeight="1" x14ac:dyDescent="0.2">
      <c r="A648" s="3">
        <f>IFERROR(VLOOKUP(B648,'[1]DADOS (OCULTAR)'!$Q$3:$S$103,3,0),"")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3.4 - Material Farmacológico</v>
      </c>
      <c r="D648" s="3">
        <f>'[1]TCE - ANEXO IV - Preencher'!F657</f>
        <v>7484373000124</v>
      </c>
      <c r="E648" s="5" t="str">
        <f>'[1]TCE - ANEXO IV - Preencher'!G657</f>
        <v>UNI HOSPITALAR LTDA  EPP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000.160.053</v>
      </c>
      <c r="I648" s="6">
        <f>IF('[1]TCE - ANEXO IV - Preencher'!K657="","",'[1]TCE - ANEXO IV - Preencher'!K657)</f>
        <v>44916</v>
      </c>
      <c r="J648" s="5" t="str">
        <f>'[1]TCE - ANEXO IV - Preencher'!L657</f>
        <v>26221207484373000124550010001600531370122390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8209.7099999999991</v>
      </c>
    </row>
    <row r="649" spans="1:12" s="8" customFormat="1" ht="19.5" customHeight="1" x14ac:dyDescent="0.2">
      <c r="A649" s="3">
        <f>IFERROR(VLOOKUP(B649,'[1]DADOS (OCULTAR)'!$Q$3:$S$103,3,0),"")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3.4 - Material Farmacológico</v>
      </c>
      <c r="D649" s="3">
        <f>'[1]TCE - ANEXO IV - Preencher'!F658</f>
        <v>7484373000124</v>
      </c>
      <c r="E649" s="5" t="str">
        <f>'[1]TCE - ANEXO IV - Preencher'!G658</f>
        <v>UNI HOSPITALAR LTDA  EPP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000.160.043</v>
      </c>
      <c r="I649" s="6">
        <f>IF('[1]TCE - ANEXO IV - Preencher'!K658="","",'[1]TCE - ANEXO IV - Preencher'!K658)</f>
        <v>44916</v>
      </c>
      <c r="J649" s="5" t="str">
        <f>'[1]TCE - ANEXO IV - Preencher'!L658</f>
        <v>26221207484373000124550010001600431674501115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3086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3.4 - Material Farmacológico</v>
      </c>
      <c r="D650" s="3">
        <f>'[1]TCE - ANEXO IV - Preencher'!F659</f>
        <v>49324221000880</v>
      </c>
      <c r="E650" s="5" t="str">
        <f>'[1]TCE - ANEXO IV - Preencher'!G659</f>
        <v>FRESENIUS KABI BRASIL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225072</v>
      </c>
      <c r="I650" s="6">
        <f>IF('[1]TCE - ANEXO IV - Preencher'!K659="","",'[1]TCE - ANEXO IV - Preencher'!K659)</f>
        <v>44910</v>
      </c>
      <c r="J650" s="5" t="str">
        <f>'[1]TCE - ANEXO IV - Preencher'!L659</f>
        <v>23221249324221000880550000002250721512033209</v>
      </c>
      <c r="K650" s="5" t="str">
        <f>IF(F650="B",LEFT('[1]TCE - ANEXO IV - Preencher'!M659,2),IF(F650="S",LEFT('[1]TCE - ANEXO IV - Preencher'!M659,7),IF('[1]TCE - ANEXO IV - Preencher'!H659="","")))</f>
        <v>23</v>
      </c>
      <c r="L650" s="7">
        <f>'[1]TCE - ANEXO IV - Preencher'!N659</f>
        <v>105244.74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3.4 - Material Farmacológico</v>
      </c>
      <c r="D651" s="3">
        <f>'[1]TCE - ANEXO IV - Preencher'!F660</f>
        <v>49324221000880</v>
      </c>
      <c r="E651" s="5" t="str">
        <f>'[1]TCE - ANEXO IV - Preencher'!G660</f>
        <v>FRESENIUS KABI BRASIL LTDA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225054</v>
      </c>
      <c r="I651" s="6">
        <f>IF('[1]TCE - ANEXO IV - Preencher'!K660="","",'[1]TCE - ANEXO IV - Preencher'!K660)</f>
        <v>44910</v>
      </c>
      <c r="J651" s="5" t="str">
        <f>'[1]TCE - ANEXO IV - Preencher'!L660</f>
        <v>23221249324221000880550000002250541153741040</v>
      </c>
      <c r="K651" s="5" t="str">
        <f>IF(F651="B",LEFT('[1]TCE - ANEXO IV - Preencher'!M660,2),IF(F651="S",LEFT('[1]TCE - ANEXO IV - Preencher'!M660,7),IF('[1]TCE - ANEXO IV - Preencher'!H660="","")))</f>
        <v>23</v>
      </c>
      <c r="L651" s="7">
        <f>'[1]TCE - ANEXO IV - Preencher'!N660</f>
        <v>21697.040000000001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3.4 - Material Farmacológico</v>
      </c>
      <c r="D652" s="3">
        <f>'[1]TCE - ANEXO IV - Preencher'!F661</f>
        <v>21596736000144</v>
      </c>
      <c r="E652" s="5" t="str">
        <f>'[1]TCE - ANEXO IV - Preencher'!G661</f>
        <v>ULTRAMEGA DIST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172941</v>
      </c>
      <c r="I652" s="6">
        <f>IF('[1]TCE - ANEXO IV - Preencher'!K661="","",'[1]TCE - ANEXO IV - Preencher'!K661)</f>
        <v>44916</v>
      </c>
      <c r="J652" s="5" t="str">
        <f>'[1]TCE - ANEXO IV - Preencher'!L661</f>
        <v>26221221596736000144550010001729411001798530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4277.9399999999996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3.4 - Material Farmacológico</v>
      </c>
      <c r="D653" s="3">
        <f>'[1]TCE - ANEXO IV - Preencher'!F662</f>
        <v>5230009001931</v>
      </c>
      <c r="E653" s="5" t="str">
        <f>'[1]TCE - ANEXO IV - Preencher'!G662</f>
        <v>COMERCIAL DRUGSTORE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000.008.951</v>
      </c>
      <c r="I653" s="6">
        <f>IF('[1]TCE - ANEXO IV - Preencher'!K662="","",'[1]TCE - ANEXO IV - Preencher'!K662)</f>
        <v>44917</v>
      </c>
      <c r="J653" s="5" t="str">
        <f>'[1]TCE - ANEXO IV - Preencher'!L662</f>
        <v>26221205230009001931550030000089511005564452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469.88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3.4 - Material Farmacológico</v>
      </c>
      <c r="D654" s="3">
        <f>'[1]TCE - ANEXO IV - Preencher'!F663</f>
        <v>35753111000153</v>
      </c>
      <c r="E654" s="5" t="str">
        <f>'[1]TCE - ANEXO IV - Preencher'!G663</f>
        <v>NORD PRODUTOS EM SAUDE LTDA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11921</v>
      </c>
      <c r="I654" s="6">
        <f>IF('[1]TCE - ANEXO IV - Preencher'!K663="","",'[1]TCE - ANEXO IV - Preencher'!K663)</f>
        <v>44916</v>
      </c>
      <c r="J654" s="5" t="str">
        <f>'[1]TCE - ANEXO IV - Preencher'!L663</f>
        <v>26221235753111000153550010000119211000136881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10264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3.4 - Material Farmacológico</v>
      </c>
      <c r="D655" s="3">
        <f>'[1]TCE - ANEXO IV - Preencher'!F664</f>
        <v>7519404000135</v>
      </c>
      <c r="E655" s="5" t="str">
        <f>'[1]TCE - ANEXO IV - Preencher'!G664</f>
        <v>ADVAL FARMACIA DE MANIPULACAO LTDA  ME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000.001.233</v>
      </c>
      <c r="I655" s="6">
        <f>IF('[1]TCE - ANEXO IV - Preencher'!K664="","",'[1]TCE - ANEXO IV - Preencher'!K664)</f>
        <v>44917</v>
      </c>
      <c r="J655" s="5" t="str">
        <f>'[1]TCE - ANEXO IV - Preencher'!L664</f>
        <v>26221207519404000135550010000012331089452723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350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3.4 - Material Farmacológico</v>
      </c>
      <c r="D656" s="3">
        <f>'[1]TCE - ANEXO IV - Preencher'!F665</f>
        <v>37844417000140</v>
      </c>
      <c r="E656" s="5" t="str">
        <f>'[1]TCE - ANEXO IV - Preencher'!G665</f>
        <v>LOG DIST. DE PRO. HOSP. E HIG. PE.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857</v>
      </c>
      <c r="I656" s="6">
        <f>IF('[1]TCE - ANEXO IV - Preencher'!K665="","",'[1]TCE - ANEXO IV - Preencher'!K665)</f>
        <v>44916</v>
      </c>
      <c r="J656" s="5" t="str">
        <f>'[1]TCE - ANEXO IV - Preencher'!L665</f>
        <v>26221237844417000140550010000008571499097873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1068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3.4 - Material Farmacológico</v>
      </c>
      <c r="D657" s="3">
        <f>'[1]TCE - ANEXO IV - Preencher'!F666</f>
        <v>8674752000140</v>
      </c>
      <c r="E657" s="5" t="str">
        <f>'[1]TCE - ANEXO IV - Preencher'!G666</f>
        <v>CIRURGICA MONTEBELLO LTDA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000.151.309</v>
      </c>
      <c r="I657" s="6">
        <f>IF('[1]TCE - ANEXO IV - Preencher'!K666="","",'[1]TCE - ANEXO IV - Preencher'!K666)</f>
        <v>44917</v>
      </c>
      <c r="J657" s="5" t="str">
        <f>'[1]TCE - ANEXO IV - Preencher'!L666</f>
        <v>26221208674752000140550010001513091481628672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3219.83</v>
      </c>
    </row>
    <row r="658" spans="1:12" s="8" customFormat="1" ht="19.5" customHeight="1" x14ac:dyDescent="0.2">
      <c r="A658" s="3">
        <f>IFERROR(VLOOKUP(B658,'[1]DADOS (OCULTAR)'!$Q$3:$S$103,3,0),"")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3.4 - Material Farmacológico</v>
      </c>
      <c r="D658" s="3">
        <f>'[1]TCE - ANEXO IV - Preencher'!F667</f>
        <v>11449180000100</v>
      </c>
      <c r="E658" s="5" t="str">
        <f>'[1]TCE - ANEXO IV - Preencher'!G667</f>
        <v>DPROSMED DIST DE PROD MED HOSP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56346</v>
      </c>
      <c r="I658" s="6">
        <f>IF('[1]TCE - ANEXO IV - Preencher'!K667="","",'[1]TCE - ANEXO IV - Preencher'!K667)</f>
        <v>44917</v>
      </c>
      <c r="J658" s="5" t="str">
        <f>'[1]TCE - ANEXO IV - Preencher'!L667</f>
        <v>26221211449180000100550010000563461000157794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270</v>
      </c>
    </row>
    <row r="659" spans="1:12" s="8" customFormat="1" ht="19.5" customHeight="1" x14ac:dyDescent="0.2">
      <c r="A659" s="3">
        <f>IFERROR(VLOOKUP(B659,'[1]DADOS (OCULTAR)'!$Q$3:$S$103,3,0),"")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3.4 - Material Farmacológico</v>
      </c>
      <c r="D659" s="3">
        <f>'[1]TCE - ANEXO IV - Preencher'!F668</f>
        <v>3817043000152</v>
      </c>
      <c r="E659" s="5" t="str">
        <f>'[1]TCE - ANEXO IV - Preencher'!G668</f>
        <v>PHARMAPLUS LTDA EPP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000.053.288</v>
      </c>
      <c r="I659" s="6">
        <f>IF('[1]TCE - ANEXO IV - Preencher'!K668="","",'[1]TCE - ANEXO IV - Preencher'!K668)</f>
        <v>44916</v>
      </c>
      <c r="J659" s="5" t="str">
        <f>'[1]TCE - ANEXO IV - Preencher'!L668</f>
        <v>26221203817043000152550010000532881087383101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141.41999999999999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3.4 - Material Farmacológico</v>
      </c>
      <c r="D660" s="3">
        <f>'[1]TCE - ANEXO IV - Preencher'!F669</f>
        <v>3817043000152</v>
      </c>
      <c r="E660" s="5" t="str">
        <f>'[1]TCE - ANEXO IV - Preencher'!G669</f>
        <v>PHARMAPLUS LTDA EPP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000.053.285</v>
      </c>
      <c r="I660" s="6">
        <f>IF('[1]TCE - ANEXO IV - Preencher'!K669="","",'[1]TCE - ANEXO IV - Preencher'!K669)</f>
        <v>44916</v>
      </c>
      <c r="J660" s="5" t="str">
        <f>'[1]TCE - ANEXO IV - Preencher'!L669</f>
        <v>26221203817043000152550010000532851087501110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1179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3.4 - Material Farmacológico</v>
      </c>
      <c r="D661" s="3">
        <f>'[1]TCE - ANEXO IV - Preencher'!F670</f>
        <v>22580510000118</v>
      </c>
      <c r="E661" s="5" t="str">
        <f>'[1]TCE - ANEXO IV - Preencher'!G670</f>
        <v>UNIFAR DISTRIBUIDORA DE MEDICAMENTOS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51962</v>
      </c>
      <c r="I661" s="6">
        <f>IF('[1]TCE - ANEXO IV - Preencher'!K670="","",'[1]TCE - ANEXO IV - Preencher'!K670)</f>
        <v>44917</v>
      </c>
      <c r="J661" s="5" t="str">
        <f>'[1]TCE - ANEXO IV - Preencher'!L670</f>
        <v>26221222580510000118550010000519621000378606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6326.64</v>
      </c>
    </row>
    <row r="662" spans="1:12" s="8" customFormat="1" ht="19.5" customHeight="1" x14ac:dyDescent="0.2">
      <c r="A662" s="3">
        <f>IFERROR(VLOOKUP(B662,'[1]DADOS (OCULTAR)'!$Q$3:$S$103,3,0),"")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3.4 - Material Farmacológico</v>
      </c>
      <c r="D662" s="3">
        <f>'[1]TCE - ANEXO IV - Preencher'!F671</f>
        <v>12420164000904</v>
      </c>
      <c r="E662" s="5" t="str">
        <f>'[1]TCE - ANEXO IV - Preencher'!G671</f>
        <v>CM HOSPITALAR S 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154536</v>
      </c>
      <c r="I662" s="6">
        <f>IF('[1]TCE - ANEXO IV - Preencher'!K671="","",'[1]TCE - ANEXO IV - Preencher'!K671)</f>
        <v>44916</v>
      </c>
      <c r="J662" s="5" t="str">
        <f>'[1]TCE - ANEXO IV - Preencher'!L671</f>
        <v>26221212420164001048550010001545361663811760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8916.32</v>
      </c>
    </row>
    <row r="663" spans="1:12" s="8" customFormat="1" ht="19.5" customHeight="1" x14ac:dyDescent="0.2">
      <c r="A663" s="3">
        <f>IFERROR(VLOOKUP(B663,'[1]DADOS (OCULTAR)'!$Q$3:$S$103,3,0),"")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3.4 - Material Farmacológico</v>
      </c>
      <c r="D663" s="3">
        <f>'[1]TCE - ANEXO IV - Preencher'!F672</f>
        <v>12420164000904</v>
      </c>
      <c r="E663" s="5" t="str">
        <f>'[1]TCE - ANEXO IV - Preencher'!G672</f>
        <v>CM HOSPITALAR S A BRASILIA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841131</v>
      </c>
      <c r="I663" s="6">
        <f>IF('[1]TCE - ANEXO IV - Preencher'!K672="","",'[1]TCE - ANEXO IV - Preencher'!K672)</f>
        <v>44915</v>
      </c>
      <c r="J663" s="5" t="str">
        <f>'[1]TCE - ANEXO IV - Preencher'!L672</f>
        <v>53221212420164000904550010008411311261519305</v>
      </c>
      <c r="K663" s="5" t="str">
        <f>IF(F663="B",LEFT('[1]TCE - ANEXO IV - Preencher'!M672,2),IF(F663="S",LEFT('[1]TCE - ANEXO IV - Preencher'!M672,7),IF('[1]TCE - ANEXO IV - Preencher'!H672="","")))</f>
        <v>53</v>
      </c>
      <c r="L663" s="7">
        <f>'[1]TCE - ANEXO IV - Preencher'!N672</f>
        <v>11958.4</v>
      </c>
    </row>
    <row r="664" spans="1:12" s="8" customFormat="1" ht="19.5" customHeight="1" x14ac:dyDescent="0.2">
      <c r="A664" s="3">
        <f>IFERROR(VLOOKUP(B664,'[1]DADOS (OCULTAR)'!$Q$3:$S$103,3,0),"")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3.4 - Material Farmacológico</v>
      </c>
      <c r="D664" s="3">
        <f>'[1]TCE - ANEXO IV - Preencher'!F673</f>
        <v>13274285000109</v>
      </c>
      <c r="E664" s="5" t="str">
        <f>'[1]TCE - ANEXO IV - Preencher'!G673</f>
        <v>FARMACIA JJ CAVALCANTI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000.000.232</v>
      </c>
      <c r="I664" s="6">
        <f>IF('[1]TCE - ANEXO IV - Preencher'!K673="","",'[1]TCE - ANEXO IV - Preencher'!K673)</f>
        <v>44918</v>
      </c>
      <c r="J664" s="5" t="str">
        <f>'[1]TCE - ANEXO IV - Preencher'!L673</f>
        <v>26221213274285000109550020000002321000992087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130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3.4 - Material Farmacológico</v>
      </c>
      <c r="D665" s="3">
        <f>'[1]TCE - ANEXO IV - Preencher'!F674</f>
        <v>23680034000170</v>
      </c>
      <c r="E665" s="5" t="str">
        <f>'[1]TCE - ANEXO IV - Preencher'!G674</f>
        <v>D.ARAUJO COMERCIAL EIRELI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000.010.141</v>
      </c>
      <c r="I665" s="6">
        <f>IF('[1]TCE - ANEXO IV - Preencher'!K674="","",'[1]TCE - ANEXO IV - Preencher'!K674)</f>
        <v>44916</v>
      </c>
      <c r="J665" s="5" t="str">
        <f>'[1]TCE - ANEXO IV - Preencher'!L674</f>
        <v>26221223680034000170550010000101411907422903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9100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3.4 - Material Farmacológico</v>
      </c>
      <c r="D666" s="3">
        <f>'[1]TCE - ANEXO IV - Preencher'!F675</f>
        <v>15218561000139</v>
      </c>
      <c r="E666" s="5" t="str">
        <f>'[1]TCE - ANEXO IV - Preencher'!G675</f>
        <v>NNMED  DISTRIBUICAO IMPORTACAO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000.089.230</v>
      </c>
      <c r="I666" s="6">
        <f>IF('[1]TCE - ANEXO IV - Preencher'!K675="","",'[1]TCE - ANEXO IV - Preencher'!K675)</f>
        <v>44916</v>
      </c>
      <c r="J666" s="5" t="str">
        <f>'[1]TCE - ANEXO IV - Preencher'!L675</f>
        <v>25221215218561000139550010000892301372447880</v>
      </c>
      <c r="K666" s="5" t="str">
        <f>IF(F666="B",LEFT('[1]TCE - ANEXO IV - Preencher'!M675,2),IF(F666="S",LEFT('[1]TCE - ANEXO IV - Preencher'!M675,7),IF('[1]TCE - ANEXO IV - Preencher'!H675="","")))</f>
        <v>25</v>
      </c>
      <c r="L666" s="7">
        <f>'[1]TCE - ANEXO IV - Preencher'!N675</f>
        <v>1214.68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3.4 - Material Farmacológico</v>
      </c>
      <c r="D667" s="3">
        <f>'[1]TCE - ANEXO IV - Preencher'!F676</f>
        <v>15218561000139</v>
      </c>
      <c r="E667" s="5" t="str">
        <f>'[1]TCE - ANEXO IV - Preencher'!G676</f>
        <v>NNMED  DISTRIBUICAO IMPORTACAO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000.089.295</v>
      </c>
      <c r="I667" s="6">
        <f>IF('[1]TCE - ANEXO IV - Preencher'!K676="","",'[1]TCE - ANEXO IV - Preencher'!K676)</f>
        <v>44917</v>
      </c>
      <c r="J667" s="5" t="str">
        <f>'[1]TCE - ANEXO IV - Preencher'!L676</f>
        <v>25221215218561000139550010000892951392767869</v>
      </c>
      <c r="K667" s="5" t="str">
        <f>IF(F667="B",LEFT('[1]TCE - ANEXO IV - Preencher'!M676,2),IF(F667="S",LEFT('[1]TCE - ANEXO IV - Preencher'!M676,7),IF('[1]TCE - ANEXO IV - Preencher'!H676="","")))</f>
        <v>25</v>
      </c>
      <c r="L667" s="7">
        <f>'[1]TCE - ANEXO IV - Preencher'!N676</f>
        <v>1083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3.4 - Material Farmacológico</v>
      </c>
      <c r="D668" s="3">
        <f>'[1]TCE - ANEXO IV - Preencher'!F677</f>
        <v>15218561000139</v>
      </c>
      <c r="E668" s="5" t="str">
        <f>'[1]TCE - ANEXO IV - Preencher'!G677</f>
        <v>NNMED  DISTRIBUICAO IMPORTACAO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000.089.308</v>
      </c>
      <c r="I668" s="6">
        <f>IF('[1]TCE - ANEXO IV - Preencher'!K677="","",'[1]TCE - ANEXO IV - Preencher'!K677)</f>
        <v>44917</v>
      </c>
      <c r="J668" s="5" t="str">
        <f>'[1]TCE - ANEXO IV - Preencher'!L677</f>
        <v>25221215218561000139550010000893081661338341</v>
      </c>
      <c r="K668" s="5" t="str">
        <f>IF(F668="B",LEFT('[1]TCE - ANEXO IV - Preencher'!M677,2),IF(F668="S",LEFT('[1]TCE - ANEXO IV - Preencher'!M677,7),IF('[1]TCE - ANEXO IV - Preencher'!H677="","")))</f>
        <v>25</v>
      </c>
      <c r="L668" s="7">
        <f>'[1]TCE - ANEXO IV - Preencher'!N677</f>
        <v>655.38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3.4 - Material Farmacológico</v>
      </c>
      <c r="D669" s="3">
        <f>'[1]TCE - ANEXO IV - Preencher'!F678</f>
        <v>67729178000653</v>
      </c>
      <c r="E669" s="5" t="str">
        <f>'[1]TCE - ANEXO IV - Preencher'!G678</f>
        <v>COMERCIAL CIRURGICA RIOCLARENSE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40359</v>
      </c>
      <c r="I669" s="6">
        <f>IF('[1]TCE - ANEXO IV - Preencher'!K678="","",'[1]TCE - ANEXO IV - Preencher'!K678)</f>
        <v>44916</v>
      </c>
      <c r="J669" s="5" t="str">
        <f>'[1]TCE - ANEXO IV - Preencher'!L678</f>
        <v>26221267729178000653550010000403591672839538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13827.05</v>
      </c>
    </row>
    <row r="670" spans="1:12" s="8" customFormat="1" ht="19.5" customHeight="1" x14ac:dyDescent="0.2">
      <c r="A670" s="3">
        <f>IFERROR(VLOOKUP(B670,'[1]DADOS (OCULTAR)'!$Q$3:$S$103,3,0),"")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3.4 - Material Farmacológico</v>
      </c>
      <c r="D670" s="3">
        <f>'[1]TCE - ANEXO IV - Preencher'!F679</f>
        <v>1206820001179</v>
      </c>
      <c r="E670" s="5" t="str">
        <f>'[1]TCE - ANEXO IV - Preencher'!G679</f>
        <v>PANPHARMA DISTRIB. DE MEDICAM. LTDA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1904795</v>
      </c>
      <c r="I670" s="6">
        <f>IF('[1]TCE - ANEXO IV - Preencher'!K679="","",'[1]TCE - ANEXO IV - Preencher'!K679)</f>
        <v>44916</v>
      </c>
      <c r="J670" s="5" t="str">
        <f>'[1]TCE - ANEXO IV - Preencher'!L679</f>
        <v>26221201206820001179550040019047951325263437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885.65</v>
      </c>
    </row>
    <row r="671" spans="1:12" s="8" customFormat="1" ht="19.5" customHeight="1" x14ac:dyDescent="0.2">
      <c r="A671" s="3">
        <f>IFERROR(VLOOKUP(B671,'[1]DADOS (OCULTAR)'!$Q$3:$S$103,3,0),"")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3.4 - Material Farmacológico</v>
      </c>
      <c r="D671" s="3">
        <f>'[1]TCE - ANEXO IV - Preencher'!F680</f>
        <v>9944371000287</v>
      </c>
      <c r="E671" s="5" t="str">
        <f>'[1]TCE - ANEXO IV - Preencher'!G680</f>
        <v>SULMEDIC COMERCIO DE MEDICAMENTOS LTDA</v>
      </c>
      <c r="F671" s="5" t="str">
        <f>'[1]TCE - ANEXO IV - Preencher'!H680</f>
        <v>B</v>
      </c>
      <c r="G671" s="5" t="str">
        <f>'[1]TCE - ANEXO IV - Preencher'!I680</f>
        <v>S</v>
      </c>
      <c r="H671" s="5">
        <f>'[1]TCE - ANEXO IV - Preencher'!J680</f>
        <v>2077</v>
      </c>
      <c r="I671" s="6">
        <f>IF('[1]TCE - ANEXO IV - Preencher'!K680="","",'[1]TCE - ANEXO IV - Preencher'!K680)</f>
        <v>44916</v>
      </c>
      <c r="J671" s="5" t="str">
        <f>'[1]TCE - ANEXO IV - Preencher'!L680</f>
        <v>28221209944371000287550020000020771982882480</v>
      </c>
      <c r="K671" s="5" t="str">
        <f>IF(F671="B",LEFT('[1]TCE - ANEXO IV - Preencher'!M680,2),IF(F671="S",LEFT('[1]TCE - ANEXO IV - Preencher'!M680,7),IF('[1]TCE - ANEXO IV - Preencher'!H680="","")))</f>
        <v>28</v>
      </c>
      <c r="L671" s="7">
        <f>'[1]TCE - ANEXO IV - Preencher'!N680</f>
        <v>28286.36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3.4 - Material Farmacológico</v>
      </c>
      <c r="D672" s="3">
        <f>'[1]TCE - ANEXO IV - Preencher'!F681</f>
        <v>8778201000126</v>
      </c>
      <c r="E672" s="5" t="str">
        <f>'[1]TCE - ANEXO IV - Preencher'!G681</f>
        <v>DROGAFONTE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000.398.075</v>
      </c>
      <c r="I672" s="6">
        <f>IF('[1]TCE - ANEXO IV - Preencher'!K681="","",'[1]TCE - ANEXO IV - Preencher'!K681)</f>
        <v>44916</v>
      </c>
      <c r="J672" s="5" t="str">
        <f>'[1]TCE - ANEXO IV - Preencher'!L681</f>
        <v>26221208778201000126550010003980751546236313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3624.14</v>
      </c>
    </row>
    <row r="673" spans="1:12" s="8" customFormat="1" ht="19.5" customHeight="1" x14ac:dyDescent="0.2">
      <c r="A673" s="3">
        <f>IFERROR(VLOOKUP(B673,'[1]DADOS (OCULTAR)'!$Q$3:$S$103,3,0),"")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3.4 - Material Farmacológico</v>
      </c>
      <c r="D673" s="3">
        <f>'[1]TCE - ANEXO IV - Preencher'!F682</f>
        <v>8778201000126</v>
      </c>
      <c r="E673" s="5" t="str">
        <f>'[1]TCE - ANEXO IV - Preencher'!G682</f>
        <v>DROGAFONTE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000.398.075</v>
      </c>
      <c r="I673" s="6">
        <f>IF('[1]TCE - ANEXO IV - Preencher'!K682="","",'[1]TCE - ANEXO IV - Preencher'!K682)</f>
        <v>44916</v>
      </c>
      <c r="J673" s="5" t="str">
        <f>'[1]TCE - ANEXO IV - Preencher'!L682</f>
        <v>26221208778201000126550010003980751546236313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286.16000000000003</v>
      </c>
    </row>
    <row r="674" spans="1:12" s="8" customFormat="1" ht="19.5" customHeight="1" x14ac:dyDescent="0.2">
      <c r="A674" s="3">
        <f>IFERROR(VLOOKUP(B674,'[1]DADOS (OCULTAR)'!$Q$3:$S$103,3,0),"")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3.4 - Material Farmacológico</v>
      </c>
      <c r="D674" s="3">
        <f>'[1]TCE - ANEXO IV - Preencher'!F683</f>
        <v>12882932000194</v>
      </c>
      <c r="E674" s="5" t="str">
        <f>'[1]TCE - ANEXO IV - Preencher'!G683</f>
        <v>EXOMED REPRES DE MED LTDA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169451</v>
      </c>
      <c r="I674" s="6">
        <f>IF('[1]TCE - ANEXO IV - Preencher'!K683="","",'[1]TCE - ANEXO IV - Preencher'!K683)</f>
        <v>44917</v>
      </c>
      <c r="J674" s="5" t="str">
        <f>'[1]TCE - ANEXO IV - Preencher'!L683</f>
        <v>26221212882932000194550010001694511863894526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48894</v>
      </c>
    </row>
    <row r="675" spans="1:12" s="8" customFormat="1" ht="19.5" customHeight="1" x14ac:dyDescent="0.2">
      <c r="A675" s="3">
        <f>IFERROR(VLOOKUP(B675,'[1]DADOS (OCULTAR)'!$Q$3:$S$103,3,0),"")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3.4 - Material Farmacológico</v>
      </c>
      <c r="D675" s="3">
        <f>'[1]TCE - ANEXO IV - Preencher'!F684</f>
        <v>9007162000126</v>
      </c>
      <c r="E675" s="5" t="str">
        <f>'[1]TCE - ANEXO IV - Preencher'!G684</f>
        <v>MAUES LOBATO COM. E REPRES. LTDA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000.089.622</v>
      </c>
      <c r="I675" s="6">
        <f>IF('[1]TCE - ANEXO IV - Preencher'!K684="","",'[1]TCE - ANEXO IV - Preencher'!K684)</f>
        <v>44918</v>
      </c>
      <c r="J675" s="5" t="str">
        <f>'[1]TCE - ANEXO IV - Preencher'!L684</f>
        <v>26221209007162000126550010000896221303206810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1748.8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3.4 - Material Farmacológico</v>
      </c>
      <c r="D676" s="3">
        <f>'[1]TCE - ANEXO IV - Preencher'!F685</f>
        <v>12420164000904</v>
      </c>
      <c r="E676" s="5" t="str">
        <f>'[1]TCE - ANEXO IV - Preencher'!G685</f>
        <v>CM HOSPITALAR S A BRASILIA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842691</v>
      </c>
      <c r="I676" s="6">
        <f>IF('[1]TCE - ANEXO IV - Preencher'!K685="","",'[1]TCE - ANEXO IV - Preencher'!K685)</f>
        <v>44916</v>
      </c>
      <c r="J676" s="5" t="str">
        <f>'[1]TCE - ANEXO IV - Preencher'!L685</f>
        <v>53221212420164000904550010008426911238171071</v>
      </c>
      <c r="K676" s="5" t="str">
        <f>IF(F676="B",LEFT('[1]TCE - ANEXO IV - Preencher'!M685,2),IF(F676="S",LEFT('[1]TCE - ANEXO IV - Preencher'!M685,7),IF('[1]TCE - ANEXO IV - Preencher'!H685="","")))</f>
        <v>53</v>
      </c>
      <c r="L676" s="7">
        <f>'[1]TCE - ANEXO IV - Preencher'!N685</f>
        <v>1411.98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3.4 - Material Farmacológico</v>
      </c>
      <c r="D677" s="3">
        <f>'[1]TCE - ANEXO IV - Preencher'!F686</f>
        <v>67729178000491</v>
      </c>
      <c r="E677" s="5" t="str">
        <f>'[1]TCE - ANEXO IV - Preencher'!G686</f>
        <v>COMERCIAL C RIOCLARENSE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1665519</v>
      </c>
      <c r="I677" s="6">
        <f>IF('[1]TCE - ANEXO IV - Preencher'!K686="","",'[1]TCE - ANEXO IV - Preencher'!K686)</f>
        <v>44916</v>
      </c>
      <c r="J677" s="5" t="str">
        <f>'[1]TCE - ANEXO IV - Preencher'!L686</f>
        <v>35221267729178000491550010016655191200201863</v>
      </c>
      <c r="K677" s="5" t="str">
        <f>IF(F677="B",LEFT('[1]TCE - ANEXO IV - Preencher'!M686,2),IF(F677="S",LEFT('[1]TCE - ANEXO IV - Preencher'!M686,7),IF('[1]TCE - ANEXO IV - Preencher'!H686="","")))</f>
        <v>35</v>
      </c>
      <c r="L677" s="7">
        <f>'[1]TCE - ANEXO IV - Preencher'!N686</f>
        <v>6450</v>
      </c>
    </row>
    <row r="678" spans="1:12" s="8" customFormat="1" ht="19.5" customHeight="1" x14ac:dyDescent="0.2">
      <c r="A678" s="3">
        <f>IFERROR(VLOOKUP(B678,'[1]DADOS (OCULTAR)'!$Q$3:$S$103,3,0),"")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3.4 - Material Farmacológico</v>
      </c>
      <c r="D678" s="3">
        <f>'[1]TCE - ANEXO IV - Preencher'!F687</f>
        <v>12891935000194</v>
      </c>
      <c r="E678" s="5" t="str">
        <f>'[1]TCE - ANEXO IV - Preencher'!G687</f>
        <v>REPRESENTA MAT. CIR. MED. E HOSP. LTDA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48185</v>
      </c>
      <c r="I678" s="6">
        <f>IF('[1]TCE - ANEXO IV - Preencher'!K687="","",'[1]TCE - ANEXO IV - Preencher'!K687)</f>
        <v>44916</v>
      </c>
      <c r="J678" s="5" t="str">
        <f>'[1]TCE - ANEXO IV - Preencher'!L687</f>
        <v>26221212891935000194550010000481851000433869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2695</v>
      </c>
    </row>
    <row r="679" spans="1:12" s="8" customFormat="1" ht="19.5" customHeight="1" x14ac:dyDescent="0.2">
      <c r="A679" s="3">
        <f>IFERROR(VLOOKUP(B679,'[1]DADOS (OCULTAR)'!$Q$3:$S$103,3,0),"")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3.4 - Material Farmacológico</v>
      </c>
      <c r="D679" s="3">
        <f>'[1]TCE - ANEXO IV - Preencher'!F688</f>
        <v>10854165000346</v>
      </c>
      <c r="E679" s="5" t="str">
        <f>'[1]TCE - ANEXO IV - Preencher'!G688</f>
        <v>F  F DISTRIB. DE PROD. FARMACEUT. LTDA</v>
      </c>
      <c r="F679" s="5" t="str">
        <f>'[1]TCE - ANEXO IV - Preencher'!H688</f>
        <v>B</v>
      </c>
      <c r="G679" s="5" t="str">
        <f>'[1]TCE - ANEXO IV - Preencher'!I688</f>
        <v>S</v>
      </c>
      <c r="H679" s="5">
        <f>'[1]TCE - ANEXO IV - Preencher'!J688</f>
        <v>144615</v>
      </c>
      <c r="I679" s="6">
        <f>IF('[1]TCE - ANEXO IV - Preencher'!K688="","",'[1]TCE - ANEXO IV - Preencher'!K688)</f>
        <v>44914</v>
      </c>
      <c r="J679" s="5" t="str">
        <f>'[1]TCE - ANEXO IV - Preencher'!L688</f>
        <v>23221210854165000346550010001446151441828467</v>
      </c>
      <c r="K679" s="5" t="str">
        <f>IF(F679="B",LEFT('[1]TCE - ANEXO IV - Preencher'!M688,2),IF(F679="S",LEFT('[1]TCE - ANEXO IV - Preencher'!M688,7),IF('[1]TCE - ANEXO IV - Preencher'!H688="","")))</f>
        <v>23</v>
      </c>
      <c r="L679" s="7">
        <f>'[1]TCE - ANEXO IV - Preencher'!N688</f>
        <v>47084</v>
      </c>
    </row>
    <row r="680" spans="1:12" s="8" customFormat="1" ht="19.5" customHeight="1" x14ac:dyDescent="0.2">
      <c r="A680" s="3">
        <f>IFERROR(VLOOKUP(B680,'[1]DADOS (OCULTAR)'!$Q$3:$S$103,3,0),"")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3.4 - Material Farmacológico</v>
      </c>
      <c r="D680" s="3">
        <f>'[1]TCE - ANEXO IV - Preencher'!F689</f>
        <v>21596736000144</v>
      </c>
      <c r="E680" s="5" t="str">
        <f>'[1]TCE - ANEXO IV - Preencher'!G689</f>
        <v>ULTRAMEGA DIST LTDA</v>
      </c>
      <c r="F680" s="5" t="str">
        <f>'[1]TCE - ANEXO IV - Preencher'!H689</f>
        <v>B</v>
      </c>
      <c r="G680" s="5" t="str">
        <f>'[1]TCE - ANEXO IV - Preencher'!I689</f>
        <v>S</v>
      </c>
      <c r="H680" s="5">
        <f>'[1]TCE - ANEXO IV - Preencher'!J689</f>
        <v>173265</v>
      </c>
      <c r="I680" s="6">
        <f>IF('[1]TCE - ANEXO IV - Preencher'!K689="","",'[1]TCE - ANEXO IV - Preencher'!K689)</f>
        <v>44921</v>
      </c>
      <c r="J680" s="5" t="str">
        <f>'[1]TCE - ANEXO IV - Preencher'!L689</f>
        <v>26221221596736000144550010001732651001801873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103.73</v>
      </c>
    </row>
    <row r="681" spans="1:12" s="8" customFormat="1" ht="19.5" customHeight="1" x14ac:dyDescent="0.2">
      <c r="A681" s="3">
        <f>IFERROR(VLOOKUP(B681,'[1]DADOS (OCULTAR)'!$Q$3:$S$103,3,0),"")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3.4 - Material Farmacológico</v>
      </c>
      <c r="D681" s="3">
        <f>'[1]TCE - ANEXO IV - Preencher'!F690</f>
        <v>11872656000110</v>
      </c>
      <c r="E681" s="5" t="str">
        <f>'[1]TCE - ANEXO IV - Preencher'!G690</f>
        <v>HDL LOGISTICA HOSPITALAR LTDA.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387536</v>
      </c>
      <c r="I681" s="6">
        <f>IF('[1]TCE - ANEXO IV - Preencher'!K690="","",'[1]TCE - ANEXO IV - Preencher'!K690)</f>
        <v>44916</v>
      </c>
      <c r="J681" s="5" t="str">
        <f>'[1]TCE - ANEXO IV - Preencher'!L690</f>
        <v>31221211872656000110550010003875361208073711</v>
      </c>
      <c r="K681" s="5" t="str">
        <f>IF(F681="B",LEFT('[1]TCE - ANEXO IV - Preencher'!M690,2),IF(F681="S",LEFT('[1]TCE - ANEXO IV - Preencher'!M690,7),IF('[1]TCE - ANEXO IV - Preencher'!H690="","")))</f>
        <v>31</v>
      </c>
      <c r="L681" s="7">
        <f>'[1]TCE - ANEXO IV - Preencher'!N690</f>
        <v>1770</v>
      </c>
    </row>
    <row r="682" spans="1:12" s="8" customFormat="1" ht="19.5" customHeight="1" x14ac:dyDescent="0.2">
      <c r="A682" s="3">
        <f>IFERROR(VLOOKUP(B682,'[1]DADOS (OCULTAR)'!$Q$3:$S$103,3,0),"")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3.4 - Material Farmacológico</v>
      </c>
      <c r="D682" s="3">
        <f>'[1]TCE - ANEXO IV - Preencher'!F691</f>
        <v>11872656000110</v>
      </c>
      <c r="E682" s="5" t="str">
        <f>'[1]TCE - ANEXO IV - Preencher'!G691</f>
        <v>HDL LOGISTICA HOSPITALAR LTDA.</v>
      </c>
      <c r="F682" s="5" t="str">
        <f>'[1]TCE - ANEXO IV - Preencher'!H691</f>
        <v>B</v>
      </c>
      <c r="G682" s="5" t="str">
        <f>'[1]TCE - ANEXO IV - Preencher'!I691</f>
        <v>S</v>
      </c>
      <c r="H682" s="5">
        <f>'[1]TCE - ANEXO IV - Preencher'!J691</f>
        <v>387554</v>
      </c>
      <c r="I682" s="6">
        <f>IF('[1]TCE - ANEXO IV - Preencher'!K691="","",'[1]TCE - ANEXO IV - Preencher'!K691)</f>
        <v>44916</v>
      </c>
      <c r="J682" s="5" t="str">
        <f>'[1]TCE - ANEXO IV - Preencher'!L691</f>
        <v>31221211872656000110550010003875541336272049</v>
      </c>
      <c r="K682" s="5" t="str">
        <f>IF(F682="B",LEFT('[1]TCE - ANEXO IV - Preencher'!M691,2),IF(F682="S",LEFT('[1]TCE - ANEXO IV - Preencher'!M691,7),IF('[1]TCE - ANEXO IV - Preencher'!H691="","")))</f>
        <v>31</v>
      </c>
      <c r="L682" s="7">
        <f>'[1]TCE - ANEXO IV - Preencher'!N691</f>
        <v>10316.9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3.4 - Material Farmacológico</v>
      </c>
      <c r="D683" s="3">
        <f>'[1]TCE - ANEXO IV - Preencher'!F692</f>
        <v>11872656000110</v>
      </c>
      <c r="E683" s="5" t="str">
        <f>'[1]TCE - ANEXO IV - Preencher'!G692</f>
        <v>HDL LOGISTICA HOSPITALAR LTDA.</v>
      </c>
      <c r="F683" s="5" t="str">
        <f>'[1]TCE - ANEXO IV - Preencher'!H692</f>
        <v>B</v>
      </c>
      <c r="G683" s="5" t="str">
        <f>'[1]TCE - ANEXO IV - Preencher'!I692</f>
        <v>S</v>
      </c>
      <c r="H683" s="5">
        <f>'[1]TCE - ANEXO IV - Preencher'!J692</f>
        <v>387647</v>
      </c>
      <c r="I683" s="6">
        <f>IF('[1]TCE - ANEXO IV - Preencher'!K692="","",'[1]TCE - ANEXO IV - Preencher'!K692)</f>
        <v>44917</v>
      </c>
      <c r="J683" s="5" t="str">
        <f>'[1]TCE - ANEXO IV - Preencher'!L692</f>
        <v>31221211872656000110550010003876471851500014</v>
      </c>
      <c r="K683" s="5" t="str">
        <f>IF(F683="B",LEFT('[1]TCE - ANEXO IV - Preencher'!M692,2),IF(F683="S",LEFT('[1]TCE - ANEXO IV - Preencher'!M692,7),IF('[1]TCE - ANEXO IV - Preencher'!H692="","")))</f>
        <v>31</v>
      </c>
      <c r="L683" s="7">
        <f>'[1]TCE - ANEXO IV - Preencher'!N692</f>
        <v>1478.4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3.4 - Material Farmacológico</v>
      </c>
      <c r="D684" s="3">
        <f>'[1]TCE - ANEXO IV - Preencher'!F693</f>
        <v>11872656000110</v>
      </c>
      <c r="E684" s="5" t="str">
        <f>'[1]TCE - ANEXO IV - Preencher'!G693</f>
        <v>HDL LOGISTICA HOSPITALAR LTDA.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387649</v>
      </c>
      <c r="I684" s="6">
        <f>IF('[1]TCE - ANEXO IV - Preencher'!K693="","",'[1]TCE - ANEXO IV - Preencher'!K693)</f>
        <v>44917</v>
      </c>
      <c r="J684" s="5" t="str">
        <f>'[1]TCE - ANEXO IV - Preencher'!L693</f>
        <v>31221211872656000110550010003876491761471834</v>
      </c>
      <c r="K684" s="5" t="str">
        <f>IF(F684="B",LEFT('[1]TCE - ANEXO IV - Preencher'!M693,2),IF(F684="S",LEFT('[1]TCE - ANEXO IV - Preencher'!M693,7),IF('[1]TCE - ANEXO IV - Preencher'!H693="","")))</f>
        <v>31</v>
      </c>
      <c r="L684" s="7">
        <f>'[1]TCE - ANEXO IV - Preencher'!N693</f>
        <v>1478.4</v>
      </c>
    </row>
    <row r="685" spans="1:12" s="8" customFormat="1" ht="19.5" customHeight="1" x14ac:dyDescent="0.2">
      <c r="A685" s="3">
        <f>IFERROR(VLOOKUP(B685,'[1]DADOS (OCULTAR)'!$Q$3:$S$103,3,0),"")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3.4 - Material Farmacológico</v>
      </c>
      <c r="D685" s="3">
        <f>'[1]TCE - ANEXO IV - Preencher'!F694</f>
        <v>11872656000110</v>
      </c>
      <c r="E685" s="5" t="str">
        <f>'[1]TCE - ANEXO IV - Preencher'!G694</f>
        <v>HDL LOGISTICA HOSPITALAR LTDA.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387670</v>
      </c>
      <c r="I685" s="6">
        <f>IF('[1]TCE - ANEXO IV - Preencher'!K694="","",'[1]TCE - ANEXO IV - Preencher'!K694)</f>
        <v>44917</v>
      </c>
      <c r="J685" s="5" t="str">
        <f>'[1]TCE - ANEXO IV - Preencher'!L694</f>
        <v>31221211872656000110550010003876701402847848</v>
      </c>
      <c r="K685" s="5" t="str">
        <f>IF(F685="B",LEFT('[1]TCE - ANEXO IV - Preencher'!M694,2),IF(F685="S",LEFT('[1]TCE - ANEXO IV - Preencher'!M694,7),IF('[1]TCE - ANEXO IV - Preencher'!H694="","")))</f>
        <v>31</v>
      </c>
      <c r="L685" s="7">
        <f>'[1]TCE - ANEXO IV - Preencher'!N694</f>
        <v>1478.4</v>
      </c>
    </row>
    <row r="686" spans="1:12" s="8" customFormat="1" ht="19.5" customHeight="1" x14ac:dyDescent="0.2">
      <c r="A686" s="3">
        <f>IFERROR(VLOOKUP(B686,'[1]DADOS (OCULTAR)'!$Q$3:$S$103,3,0),"")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3.4 - Material Farmacológico</v>
      </c>
      <c r="D686" s="3">
        <f>'[1]TCE - ANEXO IV - Preencher'!F695</f>
        <v>11872656000110</v>
      </c>
      <c r="E686" s="5" t="str">
        <f>'[1]TCE - ANEXO IV - Preencher'!G695</f>
        <v>HDL LOGISTICA HOSPITALAR LTDA.</v>
      </c>
      <c r="F686" s="5" t="str">
        <f>'[1]TCE - ANEXO IV - Preencher'!H695</f>
        <v>B</v>
      </c>
      <c r="G686" s="5" t="str">
        <f>'[1]TCE - ANEXO IV - Preencher'!I695</f>
        <v>S</v>
      </c>
      <c r="H686" s="5">
        <f>'[1]TCE - ANEXO IV - Preencher'!J695</f>
        <v>387716</v>
      </c>
      <c r="I686" s="6">
        <f>IF('[1]TCE - ANEXO IV - Preencher'!K695="","",'[1]TCE - ANEXO IV - Preencher'!K695)</f>
        <v>44917</v>
      </c>
      <c r="J686" s="5" t="str">
        <f>'[1]TCE - ANEXO IV - Preencher'!L695</f>
        <v>31221211872656000110550010003877161576802204</v>
      </c>
      <c r="K686" s="5" t="str">
        <f>IF(F686="B",LEFT('[1]TCE - ANEXO IV - Preencher'!M695,2),IF(F686="S",LEFT('[1]TCE - ANEXO IV - Preencher'!M695,7),IF('[1]TCE - ANEXO IV - Preencher'!H695="","")))</f>
        <v>31</v>
      </c>
      <c r="L686" s="7">
        <f>'[1]TCE - ANEXO IV - Preencher'!N695</f>
        <v>1478.4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3.4 - Material Farmacológico</v>
      </c>
      <c r="D687" s="3">
        <f>'[1]TCE - ANEXO IV - Preencher'!F696</f>
        <v>11872656000110</v>
      </c>
      <c r="E687" s="5" t="str">
        <f>'[1]TCE - ANEXO IV - Preencher'!G696</f>
        <v>HDL LOGISTICA HOSPITALAR LTDA.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387643</v>
      </c>
      <c r="I687" s="6">
        <f>IF('[1]TCE - ANEXO IV - Preencher'!K696="","",'[1]TCE - ANEXO IV - Preencher'!K696)</f>
        <v>44917</v>
      </c>
      <c r="J687" s="5" t="str">
        <f>'[1]TCE - ANEXO IV - Preencher'!L696</f>
        <v>31221211872656000110550010003876431991801832</v>
      </c>
      <c r="K687" s="5" t="str">
        <f>IF(F687="B",LEFT('[1]TCE - ANEXO IV - Preencher'!M696,2),IF(F687="S",LEFT('[1]TCE - ANEXO IV - Preencher'!M696,7),IF('[1]TCE - ANEXO IV - Preencher'!H696="","")))</f>
        <v>31</v>
      </c>
      <c r="L687" s="7">
        <f>'[1]TCE - ANEXO IV - Preencher'!N696</f>
        <v>1478.4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3.4 - Material Farmacológico</v>
      </c>
      <c r="D688" s="3">
        <f>'[1]TCE - ANEXO IV - Preencher'!F697</f>
        <v>11872656000110</v>
      </c>
      <c r="E688" s="5" t="str">
        <f>'[1]TCE - ANEXO IV - Preencher'!G697</f>
        <v>HDL LOGISTICA HOSPITALAR LTDA.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387645</v>
      </c>
      <c r="I688" s="6">
        <f>IF('[1]TCE - ANEXO IV - Preencher'!K697="","",'[1]TCE - ANEXO IV - Preencher'!K697)</f>
        <v>44917</v>
      </c>
      <c r="J688" s="5" t="str">
        <f>'[1]TCE - ANEXO IV - Preencher'!L697</f>
        <v>31221211872656000110550010003876451499814858</v>
      </c>
      <c r="K688" s="5" t="str">
        <f>IF(F688="B",LEFT('[1]TCE - ANEXO IV - Preencher'!M697,2),IF(F688="S",LEFT('[1]TCE - ANEXO IV - Preencher'!M697,7),IF('[1]TCE - ANEXO IV - Preencher'!H697="","")))</f>
        <v>31</v>
      </c>
      <c r="L688" s="7">
        <f>'[1]TCE - ANEXO IV - Preencher'!N697</f>
        <v>1478.4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3.4 - Material Farmacológico</v>
      </c>
      <c r="D689" s="3">
        <f>'[1]TCE - ANEXO IV - Preencher'!F698</f>
        <v>11872656000110</v>
      </c>
      <c r="E689" s="5" t="str">
        <f>'[1]TCE - ANEXO IV - Preencher'!G698</f>
        <v>HDL LOGISTICA HOSPITALAR LTDA.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387640</v>
      </c>
      <c r="I689" s="6">
        <f>IF('[1]TCE - ANEXO IV - Preencher'!K698="","",'[1]TCE - ANEXO IV - Preencher'!K698)</f>
        <v>44917</v>
      </c>
      <c r="J689" s="5" t="str">
        <f>'[1]TCE - ANEXO IV - Preencher'!L698</f>
        <v>3122121187265600011055001000550010003876401546698433</v>
      </c>
      <c r="K689" s="5" t="str">
        <f>IF(F689="B",LEFT('[1]TCE - ANEXO IV - Preencher'!M698,2),IF(F689="S",LEFT('[1]TCE - ANEXO IV - Preencher'!M698,7),IF('[1]TCE - ANEXO IV - Preencher'!H698="","")))</f>
        <v>31</v>
      </c>
      <c r="L689" s="7">
        <f>'[1]TCE - ANEXO IV - Preencher'!N698</f>
        <v>1478.4</v>
      </c>
    </row>
    <row r="690" spans="1:12" s="8" customFormat="1" ht="19.5" customHeight="1" x14ac:dyDescent="0.2">
      <c r="A690" s="3">
        <f>IFERROR(VLOOKUP(B690,'[1]DADOS (OCULTAR)'!$Q$3:$S$103,3,0),"")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3.4 - Material Farmacológico</v>
      </c>
      <c r="D690" s="3">
        <f>'[1]TCE - ANEXO IV - Preencher'!F699</f>
        <v>11872656000110</v>
      </c>
      <c r="E690" s="5" t="str">
        <f>'[1]TCE - ANEXO IV - Preencher'!G699</f>
        <v>HDL LOGISTICA HOSPITALAR LTDA.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387661</v>
      </c>
      <c r="I690" s="6">
        <f>IF('[1]TCE - ANEXO IV - Preencher'!K699="","",'[1]TCE - ANEXO IV - Preencher'!K699)</f>
        <v>44917</v>
      </c>
      <c r="J690" s="5" t="str">
        <f>'[1]TCE - ANEXO IV - Preencher'!L699</f>
        <v>31221211872656000110550001103876611672331136</v>
      </c>
      <c r="K690" s="5" t="str">
        <f>IF(F690="B",LEFT('[1]TCE - ANEXO IV - Preencher'!M699,2),IF(F690="S",LEFT('[1]TCE - ANEXO IV - Preencher'!M699,7),IF('[1]TCE - ANEXO IV - Preencher'!H699="","")))</f>
        <v>31</v>
      </c>
      <c r="L690" s="7">
        <f>'[1]TCE - ANEXO IV - Preencher'!N699</f>
        <v>369.6</v>
      </c>
    </row>
    <row r="691" spans="1:12" s="8" customFormat="1" ht="19.5" customHeight="1" x14ac:dyDescent="0.2">
      <c r="A691" s="3">
        <f>IFERROR(VLOOKUP(B691,'[1]DADOS (OCULTAR)'!$Q$3:$S$103,3,0),"")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3.4 - Material Farmacológico</v>
      </c>
      <c r="D691" s="3">
        <f>'[1]TCE - ANEXO IV - Preencher'!F700</f>
        <v>44734671000151</v>
      </c>
      <c r="E691" s="5" t="str">
        <f>'[1]TCE - ANEXO IV - Preencher'!G700</f>
        <v>CRISTALIA PROD QUIM FARMACEUTICOS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3490299</v>
      </c>
      <c r="I691" s="6">
        <f>IF('[1]TCE - ANEXO IV - Preencher'!K700="","",'[1]TCE - ANEXO IV - Preencher'!K700)</f>
        <v>44917</v>
      </c>
      <c r="J691" s="5" t="str">
        <f>'[1]TCE - ANEXO IV - Preencher'!L700</f>
        <v>35221244734671000151550100034902991805054240</v>
      </c>
      <c r="K691" s="5" t="str">
        <f>IF(F691="B",LEFT('[1]TCE - ANEXO IV - Preencher'!M700,2),IF(F691="S",LEFT('[1]TCE - ANEXO IV - Preencher'!M700,7),IF('[1]TCE - ANEXO IV - Preencher'!H700="","")))</f>
        <v>35</v>
      </c>
      <c r="L691" s="7">
        <f>'[1]TCE - ANEXO IV - Preencher'!N700</f>
        <v>30618</v>
      </c>
    </row>
    <row r="692" spans="1:12" s="8" customFormat="1" ht="19.5" customHeight="1" x14ac:dyDescent="0.2">
      <c r="A692" s="3">
        <f>IFERROR(VLOOKUP(B692,'[1]DADOS (OCULTAR)'!$Q$3:$S$103,3,0),"")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3.4 - Material Farmacológico</v>
      </c>
      <c r="D692" s="3">
        <f>'[1]TCE - ANEXO IV - Preencher'!F701</f>
        <v>44734671000151</v>
      </c>
      <c r="E692" s="5" t="str">
        <f>'[1]TCE - ANEXO IV - Preencher'!G701</f>
        <v>CRISTALIA PROD QUIM FARMACEUTICOS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3490090</v>
      </c>
      <c r="I692" s="6">
        <f>IF('[1]TCE - ANEXO IV - Preencher'!K701="","",'[1]TCE - ANEXO IV - Preencher'!K701)</f>
        <v>44917</v>
      </c>
      <c r="J692" s="5" t="str">
        <f>'[1]TCE - ANEXO IV - Preencher'!L701</f>
        <v>35221244734671000151550100034900901257412735</v>
      </c>
      <c r="K692" s="5" t="str">
        <f>IF(F692="B",LEFT('[1]TCE - ANEXO IV - Preencher'!M701,2),IF(F692="S",LEFT('[1]TCE - ANEXO IV - Preencher'!M701,7),IF('[1]TCE - ANEXO IV - Preencher'!H701="","")))</f>
        <v>35</v>
      </c>
      <c r="L692" s="7">
        <f>'[1]TCE - ANEXO IV - Preencher'!N701</f>
        <v>28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3.4 - Material Farmacológico</v>
      </c>
      <c r="D693" s="3">
        <f>'[1]TCE - ANEXO IV - Preencher'!F702</f>
        <v>12882932000194</v>
      </c>
      <c r="E693" s="5" t="str">
        <f>'[1]TCE - ANEXO IV - Preencher'!G702</f>
        <v>EXOMED REPRES DE MED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169535</v>
      </c>
      <c r="I693" s="6">
        <f>IF('[1]TCE - ANEXO IV - Preencher'!K702="","",'[1]TCE - ANEXO IV - Preencher'!K702)</f>
        <v>44922</v>
      </c>
      <c r="J693" s="5" t="str">
        <f>'[1]TCE - ANEXO IV - Preencher'!L702</f>
        <v>26221212882932000194550010001695351644279992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2274</v>
      </c>
    </row>
    <row r="694" spans="1:12" s="8" customFormat="1" ht="19.5" customHeight="1" x14ac:dyDescent="0.2">
      <c r="A694" s="3">
        <f>IFERROR(VLOOKUP(B694,'[1]DADOS (OCULTAR)'!$Q$3:$S$103,3,0),"")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3.4 - Material Farmacológico</v>
      </c>
      <c r="D694" s="3">
        <f>'[1]TCE - ANEXO IV - Preencher'!F703</f>
        <v>7160019000144</v>
      </c>
      <c r="E694" s="5" t="str">
        <f>'[1]TCE - ANEXO IV - Preencher'!G703</f>
        <v>VITALE COMERCIO LTDA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102642</v>
      </c>
      <c r="I694" s="6">
        <f>IF('[1]TCE - ANEXO IV - Preencher'!K703="","",'[1]TCE - ANEXO IV - Preencher'!K703)</f>
        <v>44921</v>
      </c>
      <c r="J694" s="5" t="str">
        <f>'[1]TCE - ANEXO IV - Preencher'!L703</f>
        <v>26221207160019000144550010001026421446119634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5500</v>
      </c>
    </row>
    <row r="695" spans="1:12" s="8" customFormat="1" ht="19.5" customHeight="1" x14ac:dyDescent="0.2">
      <c r="A695" s="3">
        <f>IFERROR(VLOOKUP(B695,'[1]DADOS (OCULTAR)'!$Q$3:$S$103,3,0),"")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3.4 - Material Farmacológico</v>
      </c>
      <c r="D695" s="3">
        <f>'[1]TCE - ANEXO IV - Preencher'!F704</f>
        <v>49324221000880</v>
      </c>
      <c r="E695" s="5" t="str">
        <f>'[1]TCE - ANEXO IV - Preencher'!G704</f>
        <v>FRESENIUS KABI BRASIL LTDA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225239</v>
      </c>
      <c r="I695" s="6">
        <f>IF('[1]TCE - ANEXO IV - Preencher'!K704="","",'[1]TCE - ANEXO IV - Preencher'!K704)</f>
        <v>44916</v>
      </c>
      <c r="J695" s="5" t="str">
        <f>'[1]TCE - ANEXO IV - Preencher'!L704</f>
        <v>23221249324221000880550000002252391573717830</v>
      </c>
      <c r="K695" s="5" t="str">
        <f>IF(F695="B",LEFT('[1]TCE - ANEXO IV - Preencher'!M704,2),IF(F695="S",LEFT('[1]TCE - ANEXO IV - Preencher'!M704,7),IF('[1]TCE - ANEXO IV - Preencher'!H704="","")))</f>
        <v>23</v>
      </c>
      <c r="L695" s="7">
        <f>'[1]TCE - ANEXO IV - Preencher'!N704</f>
        <v>101552</v>
      </c>
    </row>
    <row r="696" spans="1:12" s="8" customFormat="1" ht="19.5" customHeight="1" x14ac:dyDescent="0.2">
      <c r="A696" s="3">
        <f>IFERROR(VLOOKUP(B696,'[1]DADOS (OCULTAR)'!$Q$3:$S$103,3,0),"")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3.4 - Material Farmacológico</v>
      </c>
      <c r="D696" s="3">
        <f>'[1]TCE - ANEXO IV - Preencher'!F705</f>
        <v>49324221000880</v>
      </c>
      <c r="E696" s="5" t="str">
        <f>'[1]TCE - ANEXO IV - Preencher'!G705</f>
        <v>FRESENIUS KABI BRASIL LTDA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225185</v>
      </c>
      <c r="I696" s="6">
        <f>IF('[1]TCE - ANEXO IV - Preencher'!K705="","",'[1]TCE - ANEXO IV - Preencher'!K705)</f>
        <v>44915</v>
      </c>
      <c r="J696" s="5" t="str">
        <f>'[1]TCE - ANEXO IV - Preencher'!L705</f>
        <v>23221249324221000880550000002251851140041409</v>
      </c>
      <c r="K696" s="5" t="str">
        <f>IF(F696="B",LEFT('[1]TCE - ANEXO IV - Preencher'!M705,2),IF(F696="S",LEFT('[1]TCE - ANEXO IV - Preencher'!M705,7),IF('[1]TCE - ANEXO IV - Preencher'!H705="","")))</f>
        <v>23</v>
      </c>
      <c r="L696" s="7">
        <f>'[1]TCE - ANEXO IV - Preencher'!N705</f>
        <v>16077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3.4 - Material Farmacológico</v>
      </c>
      <c r="D697" s="3">
        <f>'[1]TCE - ANEXO IV - Preencher'!F706</f>
        <v>12420164000904</v>
      </c>
      <c r="E697" s="5" t="str">
        <f>'[1]TCE - ANEXO IV - Preencher'!G706</f>
        <v>CM HOSPITALAR S A BRASILIA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842467</v>
      </c>
      <c r="I697" s="6">
        <f>IF('[1]TCE - ANEXO IV - Preencher'!K706="","",'[1]TCE - ANEXO IV - Preencher'!K706)</f>
        <v>44916</v>
      </c>
      <c r="J697" s="5" t="str">
        <f>'[1]TCE - ANEXO IV - Preencher'!L706</f>
        <v>53221212420164000904550010008424671429917659</v>
      </c>
      <c r="K697" s="5" t="str">
        <f>IF(F697="B",LEFT('[1]TCE - ANEXO IV - Preencher'!M706,2),IF(F697="S",LEFT('[1]TCE - ANEXO IV - Preencher'!M706,7),IF('[1]TCE - ANEXO IV - Preencher'!H706="","")))</f>
        <v>53</v>
      </c>
      <c r="L697" s="7">
        <f>'[1]TCE - ANEXO IV - Preencher'!N706</f>
        <v>11360.28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3.4 - Material Farmacológico</v>
      </c>
      <c r="D698" s="3">
        <f>'[1]TCE - ANEXO IV - Preencher'!F707</f>
        <v>3307478000157</v>
      </c>
      <c r="E698" s="5" t="str">
        <f>'[1]TCE - ANEXO IV - Preencher'!G707</f>
        <v>MAX FILMES COMERCIL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000.015.198</v>
      </c>
      <c r="I698" s="6">
        <f>IF('[1]TCE - ANEXO IV - Preencher'!K707="","",'[1]TCE - ANEXO IV - Preencher'!K707)</f>
        <v>44922</v>
      </c>
      <c r="J698" s="5" t="str">
        <f>'[1]TCE - ANEXO IV - Preencher'!L707</f>
        <v>26221203307478000157550040000151981100151980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12000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3.4 - Material Farmacológico</v>
      </c>
      <c r="D699" s="3">
        <f>'[1]TCE - ANEXO IV - Preencher'!F708</f>
        <v>7484373000124</v>
      </c>
      <c r="E699" s="5" t="str">
        <f>'[1]TCE - ANEXO IV - Preencher'!G708</f>
        <v>UNI HOSPITALAR LTDA  EPP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000.160.450</v>
      </c>
      <c r="I699" s="6">
        <f>IF('[1]TCE - ANEXO IV - Preencher'!K708="","",'[1]TCE - ANEXO IV - Preencher'!K708)</f>
        <v>44923</v>
      </c>
      <c r="J699" s="5" t="str">
        <f>'[1]TCE - ANEXO IV - Preencher'!L708</f>
        <v>26221207484373000124550010001604501666074340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3568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3.4 - Material Farmacológico</v>
      </c>
      <c r="D700" s="3">
        <f>'[1]TCE - ANEXO IV - Preencher'!F709</f>
        <v>67729178000653</v>
      </c>
      <c r="E700" s="5" t="str">
        <f>'[1]TCE - ANEXO IV - Preencher'!G709</f>
        <v>COMERCIAL CIRURGICA RIOCLARENSE LTDA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40612</v>
      </c>
      <c r="I700" s="6">
        <f>IF('[1]TCE - ANEXO IV - Preencher'!K709="","",'[1]TCE - ANEXO IV - Preencher'!K709)</f>
        <v>44921</v>
      </c>
      <c r="J700" s="5" t="str">
        <f>'[1]TCE - ANEXO IV - Preencher'!L709</f>
        <v>26221267729178000653550010000406121071198031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895</v>
      </c>
    </row>
    <row r="701" spans="1:12" s="8" customFormat="1" ht="19.5" customHeight="1" x14ac:dyDescent="0.2">
      <c r="A701" s="3">
        <f>IFERROR(VLOOKUP(B701,'[1]DADOS (OCULTAR)'!$Q$3:$S$103,3,0),"")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3.4 - Material Farmacológico</v>
      </c>
      <c r="D701" s="3">
        <f>'[1]TCE - ANEXO IV - Preencher'!F710</f>
        <v>67729178000653</v>
      </c>
      <c r="E701" s="5" t="str">
        <f>'[1]TCE - ANEXO IV - Preencher'!G710</f>
        <v>COMERCIAL CIRURGICA RIOCLARENSE LTDA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40636</v>
      </c>
      <c r="I701" s="6">
        <f>IF('[1]TCE - ANEXO IV - Preencher'!K710="","",'[1]TCE - ANEXO IV - Preencher'!K710)</f>
        <v>44922</v>
      </c>
      <c r="J701" s="5" t="str">
        <f>'[1]TCE - ANEXO IV - Preencher'!L710</f>
        <v>26221267729178000653550010000406361744262098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3704.4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3.4 - Material Farmacológico</v>
      </c>
      <c r="D702" s="3">
        <f>'[1]TCE - ANEXO IV - Preencher'!F711</f>
        <v>67729178000653</v>
      </c>
      <c r="E702" s="5" t="str">
        <f>'[1]TCE - ANEXO IV - Preencher'!G711</f>
        <v>COMERCIAL CIRURGICA RIOCLARENSE LTDA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40733</v>
      </c>
      <c r="I702" s="6">
        <f>IF('[1]TCE - ANEXO IV - Preencher'!K711="","",'[1]TCE - ANEXO IV - Preencher'!K711)</f>
        <v>44923</v>
      </c>
      <c r="J702" s="5" t="str">
        <f>'[1]TCE - ANEXO IV - Preencher'!L711</f>
        <v>26221267729178000653550010000407331395948244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1090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3.4 - Material Farmacológico</v>
      </c>
      <c r="D703" s="3">
        <f>'[1]TCE - ANEXO IV - Preencher'!F712</f>
        <v>11463963000148</v>
      </c>
      <c r="E703" s="5" t="str">
        <f>'[1]TCE - ANEXO IV - Preencher'!G712</f>
        <v>BCI BRASIL CHINA IMPORTADORA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35748</v>
      </c>
      <c r="I703" s="6">
        <f>IF('[1]TCE - ANEXO IV - Preencher'!K712="","",'[1]TCE - ANEXO IV - Preencher'!K712)</f>
        <v>44922</v>
      </c>
      <c r="J703" s="5" t="str">
        <f>'[1]TCE - ANEXO IV - Preencher'!L712</f>
        <v>26221211463963000148550010000357481458901245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4803.92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3.4 - Material Farmacológico</v>
      </c>
      <c r="D704" s="3">
        <f>'[1]TCE - ANEXO IV - Preencher'!F713</f>
        <v>7160019000144</v>
      </c>
      <c r="E704" s="5" t="str">
        <f>'[1]TCE - ANEXO IV - Preencher'!G713</f>
        <v>VITALE COMERCIO LTDA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102950</v>
      </c>
      <c r="I704" s="6">
        <f>IF('[1]TCE - ANEXO IV - Preencher'!K713="","",'[1]TCE - ANEXO IV - Preencher'!K713)</f>
        <v>44924</v>
      </c>
      <c r="J704" s="5" t="str">
        <f>'[1]TCE - ANEXO IV - Preencher'!L713</f>
        <v>26221207160019000144550010001029501098499447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3300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3.4 - Material Farmacológico</v>
      </c>
      <c r="D705" s="3">
        <f>'[1]TCE - ANEXO IV - Preencher'!F714</f>
        <v>67729178000653</v>
      </c>
      <c r="E705" s="5" t="str">
        <f>'[1]TCE - ANEXO IV - Preencher'!G714</f>
        <v>COMERCIAL CIRURGICA RIOCLARENSE LTDA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40841</v>
      </c>
      <c r="I705" s="6">
        <f>IF('[1]TCE - ANEXO IV - Preencher'!K714="","",'[1]TCE - ANEXO IV - Preencher'!K714)</f>
        <v>44924</v>
      </c>
      <c r="J705" s="5" t="str">
        <f>'[1]TCE - ANEXO IV - Preencher'!L714</f>
        <v>26221267729178000653550010000408411372618857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3700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3.4 - Material Farmacológico</v>
      </c>
      <c r="D706" s="3">
        <f>'[1]TCE - ANEXO IV - Preencher'!F715</f>
        <v>15218561000139</v>
      </c>
      <c r="E706" s="5" t="str">
        <f>'[1]TCE - ANEXO IV - Preencher'!G715</f>
        <v>NNMED  DISTRIBUICAO IMPORTACAO</v>
      </c>
      <c r="F706" s="5" t="str">
        <f>'[1]TCE - ANEXO IV - Preencher'!H715</f>
        <v>B</v>
      </c>
      <c r="G706" s="5" t="str">
        <f>'[1]TCE - ANEXO IV - Preencher'!I715</f>
        <v>S</v>
      </c>
      <c r="H706" s="5" t="str">
        <f>'[1]TCE - ANEXO IV - Preencher'!J715</f>
        <v>000.087.613</v>
      </c>
      <c r="I706" s="6">
        <f>IF('[1]TCE - ANEXO IV - Preencher'!K715="","",'[1]TCE - ANEXO IV - Preencher'!K715)</f>
        <v>44895</v>
      </c>
      <c r="J706" s="5" t="str">
        <f>'[1]TCE - ANEXO IV - Preencher'!L715</f>
        <v>25221115218561000139550010000876131274516320</v>
      </c>
      <c r="K706" s="5" t="str">
        <f>IF(F706="B",LEFT('[1]TCE - ANEXO IV - Preencher'!M715,2),IF(F706="S",LEFT('[1]TCE - ANEXO IV - Preencher'!M715,7),IF('[1]TCE - ANEXO IV - Preencher'!H715="","")))</f>
        <v>25</v>
      </c>
      <c r="L706" s="7">
        <f>'[1]TCE - ANEXO IV - Preencher'!N715</f>
        <v>5397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>
        <f>IFERROR(VLOOKUP(B713,'[1]DADOS (OCULTAR)'!$Q$3:$S$103,3,0),"")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>
        <f>'[1]TCE - ANEXO IV - Preencher'!F722</f>
        <v>1687725000162</v>
      </c>
      <c r="E713" s="5" t="str">
        <f>'[1]TCE - ANEXO IV - Preencher'!G722</f>
        <v>CENTRO ESPEC.NUTRICAO ENTERALPARENTERAL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40371</v>
      </c>
      <c r="I713" s="6">
        <f>IF('[1]TCE - ANEXO IV - Preencher'!K722="","",'[1]TCE - ANEXO IV - Preencher'!K722)</f>
        <v>44901</v>
      </c>
      <c r="J713" s="5" t="str">
        <f>'[1]TCE - ANEXO IV - Preencher'!L722</f>
        <v>26221201687725000162550010000403711666626074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1330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>
        <f>'[1]TCE - ANEXO IV - Preencher'!F723</f>
        <v>38591447000236</v>
      </c>
      <c r="E714" s="5" t="str">
        <f>'[1]TCE - ANEXO IV - Preencher'!G723</f>
        <v>CENUT DISTRIBUIDORA DE PROD SAUDE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6458</v>
      </c>
      <c r="I714" s="6">
        <f>IF('[1]TCE - ANEXO IV - Preencher'!K723="","",'[1]TCE - ANEXO IV - Preencher'!K723)</f>
        <v>44903</v>
      </c>
      <c r="J714" s="5" t="str">
        <f>'[1]TCE - ANEXO IV - Preencher'!L723</f>
        <v>26221236591447000236550010000064581231636853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2518.08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>
        <f>'[1]TCE - ANEXO IV - Preencher'!F724</f>
        <v>1687725000162</v>
      </c>
      <c r="E715" s="5" t="str">
        <f>'[1]TCE - ANEXO IV - Preencher'!G724</f>
        <v>CENTRO ESPEC.NUTRICAO ENTERALPARENTERAL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40675</v>
      </c>
      <c r="I715" s="6">
        <f>IF('[1]TCE - ANEXO IV - Preencher'!K724="","",'[1]TCE - ANEXO IV - Preencher'!K724)</f>
        <v>44917</v>
      </c>
      <c r="J715" s="5" t="str">
        <f>'[1]TCE - ANEXO IV - Preencher'!L724</f>
        <v>26221201687725000162550010000406751521084918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5112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>
        <f>'[1]TCE - ANEXO IV - Preencher'!F725</f>
        <v>38591447000236</v>
      </c>
      <c r="E716" s="5" t="str">
        <f>'[1]TCE - ANEXO IV - Preencher'!G725</f>
        <v>CENUT DISTRIBUIDORA DE PROD SAUDE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6659</v>
      </c>
      <c r="I716" s="6">
        <f>IF('[1]TCE - ANEXO IV - Preencher'!K725="","",'[1]TCE - ANEXO IV - Preencher'!K725)</f>
        <v>44917</v>
      </c>
      <c r="J716" s="5" t="str">
        <f>'[1]TCE - ANEXO IV - Preencher'!L725</f>
        <v>26221238591447000236550001000066591316390325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767.1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3.2 - Gás e Outros Materiais Engarrafados</v>
      </c>
      <c r="D720" s="3">
        <f>'[1]TCE - ANEXO IV - Preencher'!F729</f>
        <v>60619202001209</v>
      </c>
      <c r="E720" s="5" t="str">
        <f>'[1]TCE - ANEXO IV - Preencher'!G729</f>
        <v>MESSER GASES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000.000.539</v>
      </c>
      <c r="I720" s="6">
        <f>IF('[1]TCE - ANEXO IV - Preencher'!K729="","",'[1]TCE - ANEXO IV - Preencher'!K729)</f>
        <v>44901</v>
      </c>
      <c r="J720" s="5" t="str">
        <f>'[1]TCE - ANEXO IV - Preencher'!L729</f>
        <v>26221260619202001209550510000005391010395799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6310.63</v>
      </c>
    </row>
    <row r="721" spans="1:12" s="8" customFormat="1" ht="19.5" customHeight="1" x14ac:dyDescent="0.2">
      <c r="A721" s="3">
        <f>IFERROR(VLOOKUP(B721,'[1]DADOS (OCULTAR)'!$Q$3:$S$103,3,0),"")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3.2 - Gás e Outros Materiais Engarrafados</v>
      </c>
      <c r="D721" s="3">
        <f>'[1]TCE - ANEXO IV - Preencher'!F730</f>
        <v>60619202001209</v>
      </c>
      <c r="E721" s="5" t="str">
        <f>'[1]TCE - ANEXO IV - Preencher'!G730</f>
        <v>MESSER GASES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000.001.179</v>
      </c>
      <c r="I721" s="6">
        <f>IF('[1]TCE - ANEXO IV - Preencher'!K730="","",'[1]TCE - ANEXO IV - Preencher'!K730)</f>
        <v>44904</v>
      </c>
      <c r="J721" s="5" t="str">
        <f>'[1]TCE - ANEXO IV - Preencher'!L730</f>
        <v>26221260619202001209550380000011792000347341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26321.75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3.2 - Gás e Outros Materiais Engarrafados</v>
      </c>
      <c r="D722" s="3">
        <f>'[1]TCE - ANEXO IV - Preencher'!F731</f>
        <v>60619202001209</v>
      </c>
      <c r="E722" s="5" t="str">
        <f>'[1]TCE - ANEXO IV - Preencher'!G731</f>
        <v>MESSER GASES LTDA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000.001.187</v>
      </c>
      <c r="I722" s="6">
        <f>IF('[1]TCE - ANEXO IV - Preencher'!K731="","",'[1]TCE - ANEXO IV - Preencher'!K731)</f>
        <v>44909</v>
      </c>
      <c r="J722" s="5" t="str">
        <f>'[1]TCE - ANEXO IV - Preencher'!L731</f>
        <v>26221260619202001209550550000011871010396596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4201.5600000000004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3.2 - Gás e Outros Materiais Engarrafados</v>
      </c>
      <c r="D723" s="3">
        <f>'[1]TCE - ANEXO IV - Preencher'!F732</f>
        <v>60619202001209</v>
      </c>
      <c r="E723" s="5" t="str">
        <f>'[1]TCE - ANEXO IV - Preencher'!G732</f>
        <v>MESSER GASES LTDA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338814</v>
      </c>
      <c r="I723" s="6">
        <f>IF('[1]TCE - ANEXO IV - Preencher'!K732="","",'[1]TCE - ANEXO IV - Preencher'!K732)</f>
        <v>44912</v>
      </c>
      <c r="J723" s="5" t="str">
        <f>'[1]TCE - ANEXO IV - Preencher'!L732</f>
        <v>26221260619202001209550310003388141686313710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20925.099999999999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3.2 - Gás e Outros Materiais Engarrafados</v>
      </c>
      <c r="D724" s="3">
        <f>'[1]TCE - ANEXO IV - Preencher'!F733</f>
        <v>60619202001209</v>
      </c>
      <c r="E724" s="5" t="str">
        <f>'[1]TCE - ANEXO IV - Preencher'!G733</f>
        <v>MESSER GASES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000.001.755</v>
      </c>
      <c r="I724" s="6">
        <f>IF('[1]TCE - ANEXO IV - Preencher'!K733="","",'[1]TCE - ANEXO IV - Preencher'!K733)</f>
        <v>44915</v>
      </c>
      <c r="J724" s="5" t="str">
        <f>'[1]TCE - ANEXO IV - Preencher'!L733</f>
        <v>26221260619202001209550350000017551010397426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3399.75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3.2 - Gás e Outros Materiais Engarrafados</v>
      </c>
      <c r="D725" s="3">
        <f>'[1]TCE - ANEXO IV - Preencher'!F734</f>
        <v>60619202001209</v>
      </c>
      <c r="E725" s="5" t="str">
        <f>'[1]TCE - ANEXO IV - Preencher'!G734</f>
        <v>MESSER GASES LTDA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000.000.445</v>
      </c>
      <c r="I725" s="6">
        <f>IF('[1]TCE - ANEXO IV - Preencher'!K734="","",'[1]TCE - ANEXO IV - Preencher'!K734)</f>
        <v>44921</v>
      </c>
      <c r="J725" s="5" t="str">
        <f>'[1]TCE - ANEXO IV - Preencher'!L734</f>
        <v>26221260619202001209550450000004451027589739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23185.98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3.2 - Gás e Outros Materiais Engarrafados</v>
      </c>
      <c r="D726" s="3">
        <f>'[1]TCE - ANEXO IV - Preencher'!F735</f>
        <v>60619202001209</v>
      </c>
      <c r="E726" s="5" t="str">
        <f>'[1]TCE - ANEXO IV - Preencher'!G735</f>
        <v>MESSER GASES LTDA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000.001.237</v>
      </c>
      <c r="I726" s="6">
        <f>IF('[1]TCE - ANEXO IV - Preencher'!K735="","",'[1]TCE - ANEXO IV - Preencher'!K735)</f>
        <v>44922</v>
      </c>
      <c r="J726" s="5" t="str">
        <f>'[1]TCE - ANEXO IV - Preencher'!L735</f>
        <v>26221260619202001209550440000012371010398183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3859.72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>
        <f>IFERROR(VLOOKUP(B729,'[1]DADOS (OCULTAR)'!$Q$3:$S$103,3,0),"")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3.11 - Material Laboratorial</v>
      </c>
      <c r="D729" s="3">
        <f>'[1]TCE - ANEXO IV - Preencher'!F738</f>
        <v>10647227000187</v>
      </c>
      <c r="E729" s="5" t="str">
        <f>'[1]TCE - ANEXO IV - Preencher'!G738</f>
        <v>TUPAN SAUDE CENTER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000.018.161</v>
      </c>
      <c r="I729" s="6">
        <f>IF('[1]TCE - ANEXO IV - Preencher'!K738="","",'[1]TCE - ANEXO IV - Preencher'!K738)</f>
        <v>44904</v>
      </c>
      <c r="J729" s="5" t="str">
        <f>'[1]TCE - ANEXO IV - Preencher'!L738</f>
        <v>26221210647227000187550010000181611009313977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664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3.11 - Material Laboratorial</v>
      </c>
      <c r="D730" s="3">
        <f>'[1]TCE - ANEXO IV - Preencher'!F739</f>
        <v>10647227000187</v>
      </c>
      <c r="E730" s="5" t="str">
        <f>'[1]TCE - ANEXO IV - Preencher'!G739</f>
        <v>TUPAN SAUDE CENTER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000.018.182</v>
      </c>
      <c r="I730" s="6">
        <f>IF('[1]TCE - ANEXO IV - Preencher'!K739="","",'[1]TCE - ANEXO IV - Preencher'!K739)</f>
        <v>44907</v>
      </c>
      <c r="J730" s="5" t="str">
        <f>'[1]TCE - ANEXO IV - Preencher'!L739</f>
        <v>26221210647227000187550010000181821009314329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2331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3.99 - Outras despesas com Material de Consumo</v>
      </c>
      <c r="D733" s="3">
        <f>'[1]TCE - ANEXO IV - Preencher'!F742</f>
        <v>14951481000125</v>
      </c>
      <c r="E733" s="5" t="str">
        <f>'[1]TCE - ANEXO IV - Preencher'!G742</f>
        <v>BM COMERCIO E SERVICOS DE EQUIP MED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000.000.958</v>
      </c>
      <c r="I733" s="6">
        <f>IF('[1]TCE - ANEXO IV - Preencher'!K742="","",'[1]TCE - ANEXO IV - Preencher'!K742)</f>
        <v>44886</v>
      </c>
      <c r="J733" s="5" t="str">
        <f>'[1]TCE - ANEXO IV - Preencher'!L742</f>
        <v>26221114951481000125550010000009581000007562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2800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3.99 - Outras despesas com Material de Consumo</v>
      </c>
      <c r="D734" s="3">
        <f>'[1]TCE - ANEXO IV - Preencher'!F743</f>
        <v>14951481000125</v>
      </c>
      <c r="E734" s="5" t="str">
        <f>'[1]TCE - ANEXO IV - Preencher'!G743</f>
        <v>BM COMERCIO E SERVICOS DE EQUIP MED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000.000.963</v>
      </c>
      <c r="I734" s="6">
        <f>IF('[1]TCE - ANEXO IV - Preencher'!K743="","",'[1]TCE - ANEXO IV - Preencher'!K743)</f>
        <v>44911</v>
      </c>
      <c r="J734" s="5" t="str">
        <f>'[1]TCE - ANEXO IV - Preencher'!L743</f>
        <v>26221214951481000125550010000009631000007612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4200</v>
      </c>
    </row>
    <row r="735" spans="1:12" s="8" customFormat="1" ht="19.5" customHeight="1" x14ac:dyDescent="0.2">
      <c r="A735" s="3">
        <f>IFERROR(VLOOKUP(B735,'[1]DADOS (OCULTAR)'!$Q$3:$S$103,3,0),"")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3.99 - Outras despesas com Material de Consumo</v>
      </c>
      <c r="D735" s="3">
        <f>'[1]TCE - ANEXO IV - Preencher'!F744</f>
        <v>13441051000281</v>
      </c>
      <c r="E735" s="5" t="str">
        <f>'[1]TCE - ANEXO IV - Preencher'!G744</f>
        <v>CL COM MAT MED HOSPITALAR LTDA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17270</v>
      </c>
      <c r="I735" s="6">
        <f>IF('[1]TCE - ANEXO IV - Preencher'!K744="","",'[1]TCE - ANEXO IV - Preencher'!K744)</f>
        <v>44910</v>
      </c>
      <c r="J735" s="5" t="str">
        <f>'[1]TCE - ANEXO IV - Preencher'!L744</f>
        <v>26221213441051000281550010000172701192920002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13095.4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3.99 - Outras despesas com Material de Consumo</v>
      </c>
      <c r="D736" s="3">
        <f>'[1]TCE - ANEXO IV - Preencher'!F745</f>
        <v>12040718000190</v>
      </c>
      <c r="E736" s="5" t="str">
        <f>'[1]TCE - ANEXO IV - Preencher'!G745</f>
        <v>GRADUAL COMERCIO E SERVICOS EIRELI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000.015.872</v>
      </c>
      <c r="I736" s="6">
        <f>IF('[1]TCE - ANEXO IV - Preencher'!K745="","",'[1]TCE - ANEXO IV - Preencher'!K745)</f>
        <v>44911</v>
      </c>
      <c r="J736" s="5" t="str">
        <f>'[1]TCE - ANEXO IV - Preencher'!L745</f>
        <v>25221212040718000190550010000158721111921842</v>
      </c>
      <c r="K736" s="5" t="str">
        <f>IF(F736="B",LEFT('[1]TCE - ANEXO IV - Preencher'!M745,2),IF(F736="S",LEFT('[1]TCE - ANEXO IV - Preencher'!M745,7),IF('[1]TCE - ANEXO IV - Preencher'!H745="","")))</f>
        <v>25</v>
      </c>
      <c r="L736" s="7">
        <f>'[1]TCE - ANEXO IV - Preencher'!N745</f>
        <v>15767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3.99 - Outras despesas com Material de Consumo</v>
      </c>
      <c r="D737" s="3">
        <f>'[1]TCE - ANEXO IV - Preencher'!F746</f>
        <v>3370994000126</v>
      </c>
      <c r="E737" s="5" t="str">
        <f>'[1]TCE - ANEXO IV - Preencher'!G746</f>
        <v>LIVRARIA E PAPELARIA  ATUAL LTDA ME</v>
      </c>
      <c r="F737" s="5" t="str">
        <f>'[1]TCE - ANEXO IV - Preencher'!H746</f>
        <v>B</v>
      </c>
      <c r="G737" s="5" t="str">
        <f>'[1]TCE - ANEXO IV - Preencher'!I746</f>
        <v>S</v>
      </c>
      <c r="H737" s="5" t="str">
        <f>'[1]TCE - ANEXO IV - Preencher'!J746</f>
        <v>000.015.748</v>
      </c>
      <c r="I737" s="6">
        <f>IF('[1]TCE - ANEXO IV - Preencher'!K746="","",'[1]TCE - ANEXO IV - Preencher'!K746)</f>
        <v>44916</v>
      </c>
      <c r="J737" s="5" t="str">
        <f>'[1]TCE - ANEXO IV - Preencher'!L746</f>
        <v>26221203370994000126550010000157481243113665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105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3.99 - Outras despesas com Material de Consumo</v>
      </c>
      <c r="D738" s="3">
        <f>'[1]TCE - ANEXO IV - Preencher'!F747</f>
        <v>43598189000179</v>
      </c>
      <c r="E738" s="5" t="str">
        <f>'[1]TCE - ANEXO IV - Preencher'!G747</f>
        <v>CONTROLL CARE LTDA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177</v>
      </c>
      <c r="I738" s="6">
        <f>IF('[1]TCE - ANEXO IV - Preencher'!K747="","",'[1]TCE - ANEXO IV - Preencher'!K747)</f>
        <v>44910</v>
      </c>
      <c r="J738" s="5" t="str">
        <f>'[1]TCE - ANEXO IV - Preencher'!L747</f>
        <v>35221243598189000179550010000001771358551177</v>
      </c>
      <c r="K738" s="5" t="str">
        <f>IF(F738="B",LEFT('[1]TCE - ANEXO IV - Preencher'!M747,2),IF(F738="S",LEFT('[1]TCE - ANEXO IV - Preencher'!M747,7),IF('[1]TCE - ANEXO IV - Preencher'!H747="","")))</f>
        <v>35</v>
      </c>
      <c r="L738" s="7">
        <f>'[1]TCE - ANEXO IV - Preencher'!N747</f>
        <v>4300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3.99 - Outras despesas com Material de Consumo</v>
      </c>
      <c r="D739" s="3">
        <f>'[1]TCE - ANEXO IV - Preencher'!F748</f>
        <v>41601210000112</v>
      </c>
      <c r="E739" s="5" t="str">
        <f>'[1]TCE - ANEXO IV - Preencher'!G748</f>
        <v>LUCAS JOSEPH BRAGA DE GREEF EIRELI</v>
      </c>
      <c r="F739" s="5" t="str">
        <f>'[1]TCE - ANEXO IV - Preencher'!H748</f>
        <v>B</v>
      </c>
      <c r="G739" s="5" t="str">
        <f>'[1]TCE - ANEXO IV - Preencher'!I748</f>
        <v>S</v>
      </c>
      <c r="H739" s="5">
        <f>'[1]TCE - ANEXO IV - Preencher'!J748</f>
        <v>398</v>
      </c>
      <c r="I739" s="6">
        <f>IF('[1]TCE - ANEXO IV - Preencher'!K748="","",'[1]TCE - ANEXO IV - Preencher'!K748)</f>
        <v>44909</v>
      </c>
      <c r="J739" s="5" t="str">
        <f>'[1]TCE - ANEXO IV - Preencher'!L748</f>
        <v>26221241601210000112550010000003981046403272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496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3.99 - Outras despesas com Material de Consumo</v>
      </c>
      <c r="D740" s="3">
        <f>'[1]TCE - ANEXO IV - Preencher'!F749</f>
        <v>32311246000170</v>
      </c>
      <c r="E740" s="5" t="str">
        <f>'[1]TCE - ANEXO IV - Preencher'!G749</f>
        <v>HIPROMEDMORIAH COM, IMPORT E SERV LTDA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000.006.112</v>
      </c>
      <c r="I740" s="6">
        <f>IF('[1]TCE - ANEXO IV - Preencher'!K749="","",'[1]TCE - ANEXO IV - Preencher'!K749)</f>
        <v>44909</v>
      </c>
      <c r="J740" s="5" t="str">
        <f>'[1]TCE - ANEXO IV - Preencher'!L749</f>
        <v>31221232311246000170558030000061121071908418</v>
      </c>
      <c r="K740" s="5" t="str">
        <f>IF(F740="B",LEFT('[1]TCE - ANEXO IV - Preencher'!M749,2),IF(F740="S",LEFT('[1]TCE - ANEXO IV - Preencher'!M749,7),IF('[1]TCE - ANEXO IV - Preencher'!H749="","")))</f>
        <v>31</v>
      </c>
      <c r="L740" s="7">
        <f>'[1]TCE - ANEXO IV - Preencher'!N749</f>
        <v>270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3.7 - Material de Limpeza e Produtos de Hgienização</v>
      </c>
      <c r="D744" s="3">
        <f>'[1]TCE - ANEXO IV - Preencher'!F753</f>
        <v>27319301000139</v>
      </c>
      <c r="E744" s="5" t="str">
        <f>'[1]TCE - ANEXO IV - Preencher'!G753</f>
        <v>CONBO DISTRIBUIDORA FBV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10649</v>
      </c>
      <c r="I744" s="6">
        <f>IF('[1]TCE - ANEXO IV - Preencher'!K753="","",'[1]TCE - ANEXO IV - Preencher'!K753)</f>
        <v>44896</v>
      </c>
      <c r="J744" s="5" t="str">
        <f>'[1]TCE - ANEXO IV - Preencher'!L753</f>
        <v>26221227319301000139550010000106491605643460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2634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3.7 - Material de Limpeza e Produtos de Hgienização</v>
      </c>
      <c r="D745" s="3">
        <f>'[1]TCE - ANEXO IV - Preencher'!F754</f>
        <v>10928726000142</v>
      </c>
      <c r="E745" s="5" t="str">
        <f>'[1]TCE - ANEXO IV - Preencher'!G754</f>
        <v>DOKAPACK INDUSTRIA E COM. DE EMB.  LTDA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56804</v>
      </c>
      <c r="I745" s="6">
        <f>IF('[1]TCE - ANEXO IV - Preencher'!K754="","",'[1]TCE - ANEXO IV - Preencher'!K754)</f>
        <v>44901</v>
      </c>
      <c r="J745" s="5" t="str">
        <f>'[1]TCE - ANEXO IV - Preencher'!L754</f>
        <v>26221210928726000142550010000568041648203855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2798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3.7 - Material de Limpeza e Produtos de Hgienização</v>
      </c>
      <c r="D746" s="3">
        <f>'[1]TCE - ANEXO IV - Preencher'!F755</f>
        <v>8189587000130</v>
      </c>
      <c r="E746" s="5" t="str">
        <f>'[1]TCE - ANEXO IV - Preencher'!G755</f>
        <v>SISTEMAS DE SERV R.B. QUAL COM EMB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1568382</v>
      </c>
      <c r="I746" s="6">
        <f>IF('[1]TCE - ANEXO IV - Preencher'!K755="","",'[1]TCE - ANEXO IV - Preencher'!K755)</f>
        <v>44883</v>
      </c>
      <c r="J746" s="5" t="str">
        <f>'[1]TCE - ANEXO IV - Preencher'!L755</f>
        <v>35221108189587000130550010015683821001135400</v>
      </c>
      <c r="K746" s="5" t="str">
        <f>IF(F746="B",LEFT('[1]TCE - ANEXO IV - Preencher'!M755,2),IF(F746="S",LEFT('[1]TCE - ANEXO IV - Preencher'!M755,7),IF('[1]TCE - ANEXO IV - Preencher'!H755="","")))</f>
        <v>35</v>
      </c>
      <c r="L746" s="7">
        <f>'[1]TCE - ANEXO IV - Preencher'!N755</f>
        <v>669.6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3.7 - Material de Limpeza e Produtos de Hgienização</v>
      </c>
      <c r="D747" s="3">
        <f>'[1]TCE - ANEXO IV - Preencher'!F756</f>
        <v>9494196000192</v>
      </c>
      <c r="E747" s="5" t="str">
        <f>'[1]TCE - ANEXO IV - Preencher'!G756</f>
        <v>COMERCIAL JR CLAUDIO  MARIO LTDA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268905</v>
      </c>
      <c r="I747" s="6">
        <f>IF('[1]TCE - ANEXO IV - Preencher'!K756="","",'[1]TCE - ANEXO IV - Preencher'!K756)</f>
        <v>44903</v>
      </c>
      <c r="J747" s="5" t="str">
        <f>'[1]TCE - ANEXO IV - Preencher'!L756</f>
        <v>26221209494196000192550010002689051037279731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33.619999999999997</v>
      </c>
    </row>
    <row r="748" spans="1:12" s="8" customFormat="1" ht="19.5" customHeight="1" x14ac:dyDescent="0.2">
      <c r="A748" s="3">
        <f>IFERROR(VLOOKUP(B748,'[1]DADOS (OCULTAR)'!$Q$3:$S$103,3,0),"")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3.7 - Material de Limpeza e Produtos de Hgienização</v>
      </c>
      <c r="D748" s="3">
        <f>'[1]TCE - ANEXO IV - Preencher'!F757</f>
        <v>27319301000139</v>
      </c>
      <c r="E748" s="5" t="str">
        <f>'[1]TCE - ANEXO IV - Preencher'!G757</f>
        <v>CONBO DISTRIBUIDORA FBV LTDA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10676</v>
      </c>
      <c r="I748" s="6">
        <f>IF('[1]TCE - ANEXO IV - Preencher'!K757="","",'[1]TCE - ANEXO IV - Preencher'!K757)</f>
        <v>44902</v>
      </c>
      <c r="J748" s="5" t="str">
        <f>'[1]TCE - ANEXO IV - Preencher'!L757</f>
        <v>26221227319301000139550010000106761305643438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1020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3.7 - Material de Limpeza e Produtos de Hgienização</v>
      </c>
      <c r="D749" s="3">
        <f>'[1]TCE - ANEXO IV - Preencher'!F758</f>
        <v>11840014000130</v>
      </c>
      <c r="E749" s="5" t="str">
        <f>'[1]TCE - ANEXO IV - Preencher'!G758</f>
        <v>MACROPAC PROTECAO E EMBALAGEM LTDA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409468</v>
      </c>
      <c r="I749" s="6">
        <f>IF('[1]TCE - ANEXO IV - Preencher'!K758="","",'[1]TCE - ANEXO IV - Preencher'!K758)</f>
        <v>44907</v>
      </c>
      <c r="J749" s="5" t="str">
        <f>'[1]TCE - ANEXO IV - Preencher'!L758</f>
        <v>26221211840014000130550010004094681296313108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313.2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3.7 - Material de Limpeza e Produtos de Hgienização</v>
      </c>
      <c r="D750" s="3">
        <f>'[1]TCE - ANEXO IV - Preencher'!F759</f>
        <v>27058274000198</v>
      </c>
      <c r="E750" s="5" t="str">
        <f>'[1]TCE - ANEXO IV - Preencher'!G759</f>
        <v>JATOBARRETTO CENTRO DE DISTRIBUICAO LTDA</v>
      </c>
      <c r="F750" s="5" t="str">
        <f>'[1]TCE - ANEXO IV - Preencher'!H759</f>
        <v>B</v>
      </c>
      <c r="G750" s="5" t="str">
        <f>'[1]TCE - ANEXO IV - Preencher'!I759</f>
        <v>S</v>
      </c>
      <c r="H750" s="5" t="str">
        <f>'[1]TCE - ANEXO IV - Preencher'!J759</f>
        <v>000.012.430</v>
      </c>
      <c r="I750" s="6">
        <f>IF('[1]TCE - ANEXO IV - Preencher'!K759="","",'[1]TCE - ANEXO IV - Preencher'!K759)</f>
        <v>44909</v>
      </c>
      <c r="J750" s="5" t="str">
        <f>'[1]TCE - ANEXO IV - Preencher'!L759</f>
        <v>26221227058274000198550010000124301694358078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2926.64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3.7 - Material de Limpeza e Produtos de Hgienização</v>
      </c>
      <c r="D751" s="3">
        <f>'[1]TCE - ANEXO IV - Preencher'!F760</f>
        <v>16432670000117</v>
      </c>
      <c r="E751" s="5" t="str">
        <f>'[1]TCE - ANEXO IV - Preencher'!G760</f>
        <v>M E M COMERCIO E DISTRIBUIDORA LTDA ME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22476</v>
      </c>
      <c r="I751" s="6">
        <f>IF('[1]TCE - ANEXO IV - Preencher'!K760="","",'[1]TCE - ANEXO IV - Preencher'!K760)</f>
        <v>44909</v>
      </c>
      <c r="J751" s="5" t="str">
        <f>'[1]TCE - ANEXO IV - Preencher'!L760</f>
        <v>26221216432670000117550010000224761964550839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45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3.7 - Material de Limpeza e Produtos de Hgienização</v>
      </c>
      <c r="D752" s="3">
        <f>'[1]TCE - ANEXO IV - Preencher'!F761</f>
        <v>22006201000139</v>
      </c>
      <c r="E752" s="5" t="str">
        <f>'[1]TCE - ANEXO IV - Preencher'!G761</f>
        <v>FORTPEL COMERCIO DE DESCARTAVEIS LTDA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161381</v>
      </c>
      <c r="I752" s="6">
        <f>IF('[1]TCE - ANEXO IV - Preencher'!K761="","",'[1]TCE - ANEXO IV - Preencher'!K761)</f>
        <v>44908</v>
      </c>
      <c r="J752" s="5" t="str">
        <f>'[1]TCE - ANEXO IV - Preencher'!L761</f>
        <v>26221222006201000139550000001613811101613819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8209.2999999999993</v>
      </c>
    </row>
    <row r="753" spans="1:12" s="8" customFormat="1" ht="19.5" customHeight="1" x14ac:dyDescent="0.2">
      <c r="A753" s="3">
        <f>IFERROR(VLOOKUP(B753,'[1]DADOS (OCULTAR)'!$Q$3:$S$103,3,0),"")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3.7 - Material de Limpeza e Produtos de Hgienização</v>
      </c>
      <c r="D753" s="3">
        <f>'[1]TCE - ANEXO IV - Preencher'!F762</f>
        <v>9494196000192</v>
      </c>
      <c r="E753" s="5" t="str">
        <f>'[1]TCE - ANEXO IV - Preencher'!G762</f>
        <v>COMERCIAL JR CLAUDIO  MARIO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269781</v>
      </c>
      <c r="I753" s="6">
        <f>IF('[1]TCE - ANEXO IV - Preencher'!K762="","",'[1]TCE - ANEXO IV - Preencher'!K762)</f>
        <v>44910</v>
      </c>
      <c r="J753" s="5" t="str">
        <f>'[1]TCE - ANEXO IV - Preencher'!L762</f>
        <v>26221209494196000192550010002697811037383330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201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3.7 - Material de Limpeza e Produtos de Hgienização</v>
      </c>
      <c r="D754" s="3">
        <f>'[1]TCE - ANEXO IV - Preencher'!F763</f>
        <v>27319301000139</v>
      </c>
      <c r="E754" s="5" t="str">
        <f>'[1]TCE - ANEXO IV - Preencher'!G763</f>
        <v>CONBO DISTRIBUIDORA FBV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10705</v>
      </c>
      <c r="I754" s="6">
        <f>IF('[1]TCE - ANEXO IV - Preencher'!K763="","",'[1]TCE - ANEXO IV - Preencher'!K763)</f>
        <v>44910</v>
      </c>
      <c r="J754" s="5" t="str">
        <f>'[1]TCE - ANEXO IV - Preencher'!L763</f>
        <v>26221227319301000139550010000107051200643482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2096</v>
      </c>
    </row>
    <row r="755" spans="1:12" s="8" customFormat="1" ht="19.5" customHeight="1" x14ac:dyDescent="0.2">
      <c r="A755" s="3">
        <f>IFERROR(VLOOKUP(B755,'[1]DADOS (OCULTAR)'!$Q$3:$S$103,3,0),"")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3.7 - Material de Limpeza e Produtos de Hgienização</v>
      </c>
      <c r="D755" s="3">
        <f>'[1]TCE - ANEXO IV - Preencher'!F764</f>
        <v>11840014000130</v>
      </c>
      <c r="E755" s="5" t="str">
        <f>'[1]TCE - ANEXO IV - Preencher'!G764</f>
        <v>MACROPAC PROTECAO E EMBALAGEM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410525</v>
      </c>
      <c r="I755" s="6">
        <f>IF('[1]TCE - ANEXO IV - Preencher'!K764="","",'[1]TCE - ANEXO IV - Preencher'!K764)</f>
        <v>44914</v>
      </c>
      <c r="J755" s="5" t="str">
        <f>'[1]TCE - ANEXO IV - Preencher'!L764</f>
        <v>26221211840014000130550010004105251719110281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1190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3.7 - Material de Limpeza e Produtos de Hgienização</v>
      </c>
      <c r="D756" s="3">
        <f>'[1]TCE - ANEXO IV - Preencher'!F765</f>
        <v>18577850000112</v>
      </c>
      <c r="E756" s="5" t="str">
        <f>'[1]TCE - ANEXO IV - Preencher'!G765</f>
        <v>MATTOS DISTRIBUIDORA PRODUTOS LTDA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000.008.155</v>
      </c>
      <c r="I756" s="6">
        <f>IF('[1]TCE - ANEXO IV - Preencher'!K765="","",'[1]TCE - ANEXO IV - Preencher'!K765)</f>
        <v>44914</v>
      </c>
      <c r="J756" s="5" t="str">
        <f>'[1]TCE - ANEXO IV - Preencher'!L765</f>
        <v>26221218577850000112550010000081551000081564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4780.16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3.7 - Material de Limpeza e Produtos de Hgienização</v>
      </c>
      <c r="D757" s="3">
        <f>'[1]TCE - ANEXO IV - Preencher'!F766</f>
        <v>10230480003075</v>
      </c>
      <c r="E757" s="5" t="str">
        <f>'[1]TCE - ANEXO IV - Preencher'!G766</f>
        <v>FERREIRA COSTA CIA LTDA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000.050.764</v>
      </c>
      <c r="I757" s="6">
        <f>IF('[1]TCE - ANEXO IV - Preencher'!K766="","",'[1]TCE - ANEXO IV - Preencher'!K766)</f>
        <v>44916</v>
      </c>
      <c r="J757" s="5" t="str">
        <f>'[1]TCE - ANEXO IV - Preencher'!L766</f>
        <v>26221210230480003075550100000507641079822508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34.5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3.7 - Material de Limpeza e Produtos de Hgienização</v>
      </c>
      <c r="D758" s="3">
        <f>'[1]TCE - ANEXO IV - Preencher'!F767</f>
        <v>18577850000112</v>
      </c>
      <c r="E758" s="5" t="str">
        <f>'[1]TCE - ANEXO IV - Preencher'!G767</f>
        <v>MATTOS DISTRIBUIDORA PRODUTOS LTDA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000.008.166</v>
      </c>
      <c r="I758" s="6">
        <f>IF('[1]TCE - ANEXO IV - Preencher'!K767="","",'[1]TCE - ANEXO IV - Preencher'!K767)</f>
        <v>44916</v>
      </c>
      <c r="J758" s="5" t="str">
        <f>'[1]TCE - ANEXO IV - Preencher'!L767</f>
        <v>26221218577850000112550010000081661000081673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2160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3.7 - Material de Limpeza e Produtos de Hgienização</v>
      </c>
      <c r="D759" s="3">
        <f>'[1]TCE - ANEXO IV - Preencher'!F768</f>
        <v>10230480003075</v>
      </c>
      <c r="E759" s="5" t="str">
        <f>'[1]TCE - ANEXO IV - Preencher'!G768</f>
        <v>FERREIRA COSTA CIA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000.050.044</v>
      </c>
      <c r="I759" s="6">
        <f>IF('[1]TCE - ANEXO IV - Preencher'!K768="","",'[1]TCE - ANEXO IV - Preencher'!K768)</f>
        <v>44918</v>
      </c>
      <c r="J759" s="5" t="str">
        <f>'[1]TCE - ANEXO IV - Preencher'!L768</f>
        <v>26221210230480003075550100000510441079852559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131.6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3.7 - Material de Limpeza e Produtos de Hgienização</v>
      </c>
      <c r="D760" s="3">
        <f>'[1]TCE - ANEXO IV - Preencher'!F769</f>
        <v>10928726000142</v>
      </c>
      <c r="E760" s="5" t="str">
        <f>'[1]TCE - ANEXO IV - Preencher'!G769</f>
        <v>DOKAPACK INDUSTRIA E COM. DE EMB. 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57250</v>
      </c>
      <c r="I760" s="6">
        <f>IF('[1]TCE - ANEXO IV - Preencher'!K769="","",'[1]TCE - ANEXO IV - Preencher'!K769)</f>
        <v>44917</v>
      </c>
      <c r="J760" s="5" t="str">
        <f>'[1]TCE - ANEXO IV - Preencher'!L769</f>
        <v>26221210928726000142550010000572501088926967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9954.2099999999991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3.7 - Material de Limpeza e Produtos de Hgienização</v>
      </c>
      <c r="D761" s="3">
        <f>'[1]TCE - ANEXO IV - Preencher'!F770</f>
        <v>27319301000139</v>
      </c>
      <c r="E761" s="5" t="str">
        <f>'[1]TCE - ANEXO IV - Preencher'!G770</f>
        <v>CONBO DISTRIBUIDORA FBV LTDA</v>
      </c>
      <c r="F761" s="5" t="str">
        <f>'[1]TCE - ANEXO IV - Preencher'!H770</f>
        <v>B</v>
      </c>
      <c r="G761" s="5" t="str">
        <f>'[1]TCE - ANEXO IV - Preencher'!I770</f>
        <v>S</v>
      </c>
      <c r="H761" s="5">
        <f>'[1]TCE - ANEXO IV - Preencher'!J770</f>
        <v>10737</v>
      </c>
      <c r="I761" s="6">
        <f>IF('[1]TCE - ANEXO IV - Preencher'!K770="","",'[1]TCE - ANEXO IV - Preencher'!K770)</f>
        <v>44917</v>
      </c>
      <c r="J761" s="5" t="str">
        <f>'[1]TCE - ANEXO IV - Preencher'!L770</f>
        <v>26221227319301000139550010000107371400643404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1020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3.7 - Material de Limpeza e Produtos de Hgienização</v>
      </c>
      <c r="D762" s="3">
        <f>'[1]TCE - ANEXO IV - Preencher'!F771</f>
        <v>19084576000102</v>
      </c>
      <c r="E762" s="5" t="str">
        <f>'[1]TCE - ANEXO IV - Preencher'!G771</f>
        <v>F JUNIOR GOMES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000.000.587</v>
      </c>
      <c r="I762" s="6">
        <f>IF('[1]TCE - ANEXO IV - Preencher'!K771="","",'[1]TCE - ANEXO IV - Preencher'!K771)</f>
        <v>44923</v>
      </c>
      <c r="J762" s="5" t="str">
        <f>'[1]TCE - ANEXO IV - Preencher'!L771</f>
        <v>26221219084576000102550010000005871120519833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9980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3.7 - Material de Limpeza e Produtos de Hgienização</v>
      </c>
      <c r="D763" s="3">
        <f>'[1]TCE - ANEXO IV - Preencher'!F772</f>
        <v>27319301000139</v>
      </c>
      <c r="E763" s="5" t="str">
        <f>'[1]TCE - ANEXO IV - Preencher'!G772</f>
        <v>CONBO DISTRIBUIDORA FBV LTDA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10756</v>
      </c>
      <c r="I763" s="6">
        <f>IF('[1]TCE - ANEXO IV - Preencher'!K772="","",'[1]TCE - ANEXO IV - Preencher'!K772)</f>
        <v>44924</v>
      </c>
      <c r="J763" s="5" t="str">
        <f>'[1]TCE - ANEXO IV - Preencher'!L772</f>
        <v>26221227319301000139550010000107561300643491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1020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13517306000161</v>
      </c>
      <c r="E767" s="5" t="str">
        <f>'[1]TCE - ANEXO IV - Preencher'!G776</f>
        <v>EVANDRO MENEGUESSO UTILIDADES LTDA</v>
      </c>
      <c r="F767" s="5" t="str">
        <f>'[1]TCE - ANEXO IV - Preencher'!H776</f>
        <v>B</v>
      </c>
      <c r="G767" s="5" t="str">
        <f>'[1]TCE - ANEXO IV - Preencher'!I776</f>
        <v>S</v>
      </c>
      <c r="H767" s="5" t="str">
        <f>'[1]TCE - ANEXO IV - Preencher'!J776</f>
        <v>000.031.184</v>
      </c>
      <c r="I767" s="6">
        <f>IF('[1]TCE - ANEXO IV - Preencher'!K776="","",'[1]TCE - ANEXO IV - Preencher'!K776)</f>
        <v>44896</v>
      </c>
      <c r="J767" s="5" t="str">
        <f>'[1]TCE - ANEXO IV - Preencher'!L776</f>
        <v>35221213517306000161550030000311841814337790</v>
      </c>
      <c r="K767" s="5" t="str">
        <f>IF(F767="B",LEFT('[1]TCE - ANEXO IV - Preencher'!M776,2),IF(F767="S",LEFT('[1]TCE - ANEXO IV - Preencher'!M776,7),IF('[1]TCE - ANEXO IV - Preencher'!H776="","")))</f>
        <v>35</v>
      </c>
      <c r="L767" s="7">
        <f>'[1]TCE - ANEXO IV - Preencher'!N776</f>
        <v>248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>
        <f>'[1]TCE - ANEXO IV - Preencher'!F777</f>
        <v>36156444000168</v>
      </c>
      <c r="E768" s="5" t="str">
        <f>'[1]TCE - ANEXO IV - Preencher'!G777</f>
        <v>F D COMERCIO DE DESCARTAVEIS LTDA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000.001.371</v>
      </c>
      <c r="I768" s="6">
        <f>IF('[1]TCE - ANEXO IV - Preencher'!K777="","",'[1]TCE - ANEXO IV - Preencher'!K777)</f>
        <v>44903</v>
      </c>
      <c r="J768" s="5" t="str">
        <f>'[1]TCE - ANEXO IV - Preencher'!L777</f>
        <v>26221236156444000168550010000013711532655831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871.22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10230480003075</v>
      </c>
      <c r="E769" s="5" t="str">
        <f>'[1]TCE - ANEXO IV - Preencher'!G778</f>
        <v>FERREIRA COSTA CIA LTDA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000.049.379</v>
      </c>
      <c r="I769" s="6">
        <f>IF('[1]TCE - ANEXO IV - Preencher'!K778="","",'[1]TCE - ANEXO IV - Preencher'!K778)</f>
        <v>44907</v>
      </c>
      <c r="J769" s="5" t="str">
        <f>'[1]TCE - ANEXO IV - Preencher'!L778</f>
        <v>26221210230480003075550100000493791079687196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39.9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>
        <f>'[1]TCE - ANEXO IV - Preencher'!F779</f>
        <v>22006201000139</v>
      </c>
      <c r="E770" s="5" t="str">
        <f>'[1]TCE - ANEXO IV - Preencher'!G779</f>
        <v>FORTPEL COMERCIO DE DESCARTAVEIS LTDA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161381</v>
      </c>
      <c r="I770" s="6">
        <f>IF('[1]TCE - ANEXO IV - Preencher'!K779="","",'[1]TCE - ANEXO IV - Preencher'!K779)</f>
        <v>44908</v>
      </c>
      <c r="J770" s="5" t="str">
        <f>'[1]TCE - ANEXO IV - Preencher'!L779</f>
        <v>26221222006201000139550000001613811101613819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125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>
        <f>'[1]TCE - ANEXO IV - Preencher'!F780</f>
        <v>36156444000168</v>
      </c>
      <c r="E771" s="5" t="str">
        <f>'[1]TCE - ANEXO IV - Preencher'!G780</f>
        <v>F D COMERCIO DE DESCARTAVEIS LTDA</v>
      </c>
      <c r="F771" s="5" t="str">
        <f>'[1]TCE - ANEXO IV - Preencher'!H780</f>
        <v>B</v>
      </c>
      <c r="G771" s="5" t="str">
        <f>'[1]TCE - ANEXO IV - Preencher'!I780</f>
        <v>S</v>
      </c>
      <c r="H771" s="5" t="str">
        <f>'[1]TCE - ANEXO IV - Preencher'!J780</f>
        <v>000.001.373</v>
      </c>
      <c r="I771" s="6">
        <f>IF('[1]TCE - ANEXO IV - Preencher'!K780="","",'[1]TCE - ANEXO IV - Preencher'!K780)</f>
        <v>44910</v>
      </c>
      <c r="J771" s="5" t="str">
        <f>'[1]TCE - ANEXO IV - Preencher'!L780</f>
        <v>26221236156444000168550010000013731532524766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3522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>
        <f>'[1]TCE - ANEXO IV - Preencher'!F781</f>
        <v>4810650000234</v>
      </c>
      <c r="E772" s="5" t="str">
        <f>'[1]TCE - ANEXO IV - Preencher'!G781</f>
        <v>CABRAL DIST E COM DE MERCADORIA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25902</v>
      </c>
      <c r="I772" s="6">
        <f>IF('[1]TCE - ANEXO IV - Preencher'!K781="","",'[1]TCE - ANEXO IV - Preencher'!K781)</f>
        <v>44914</v>
      </c>
      <c r="J772" s="5" t="str">
        <f>'[1]TCE - ANEXO IV - Preencher'!L781</f>
        <v>26221204810650000234550040000259021610599026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810.14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>
        <f>'[1]TCE - ANEXO IV - Preencher'!F782</f>
        <v>11840014000130</v>
      </c>
      <c r="E773" s="5" t="str">
        <f>'[1]TCE - ANEXO IV - Preencher'!G782</f>
        <v>MACROPAC PROTECAO E EMBALAGEM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410525</v>
      </c>
      <c r="I773" s="6">
        <f>IF('[1]TCE - ANEXO IV - Preencher'!K782="","",'[1]TCE - ANEXO IV - Preencher'!K782)</f>
        <v>44914</v>
      </c>
      <c r="J773" s="5" t="str">
        <f>'[1]TCE - ANEXO IV - Preencher'!L782</f>
        <v>26221211840014000130550010004105251719110281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209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>
        <f>'[1]TCE - ANEXO IV - Preencher'!F783</f>
        <v>3104630000528</v>
      </c>
      <c r="E774" s="5" t="str">
        <f>'[1]TCE - ANEXO IV - Preencher'!G783</f>
        <v>AGS REFRIGERACAO COMERCIAL LTDA</v>
      </c>
      <c r="F774" s="5" t="str">
        <f>'[1]TCE - ANEXO IV - Preencher'!H783</f>
        <v>B</v>
      </c>
      <c r="G774" s="5" t="str">
        <f>'[1]TCE - ANEXO IV - Preencher'!I783</f>
        <v>S</v>
      </c>
      <c r="H774" s="5" t="str">
        <f>'[1]TCE - ANEXO IV - Preencher'!J783</f>
        <v>000.035.044</v>
      </c>
      <c r="I774" s="6">
        <f>IF('[1]TCE - ANEXO IV - Preencher'!K783="","",'[1]TCE - ANEXO IV - Preencher'!K783)</f>
        <v>44916</v>
      </c>
      <c r="J774" s="5" t="str">
        <f>'[1]TCE - ANEXO IV - Preencher'!L783</f>
        <v>26221203104630000528550010000350441603365712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2900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23705638000123</v>
      </c>
      <c r="E775" s="5" t="str">
        <f>'[1]TCE - ANEXO IV - Preencher'!G784</f>
        <v>C.I. LIMA DE OLIVEIRA IMPORTADOS ME</v>
      </c>
      <c r="F775" s="5" t="str">
        <f>'[1]TCE - ANEXO IV - Preencher'!H784</f>
        <v>B</v>
      </c>
      <c r="G775" s="5" t="str">
        <f>'[1]TCE - ANEXO IV - Preencher'!I784</f>
        <v>S</v>
      </c>
      <c r="H775" s="5" t="str">
        <f>'[1]TCE - ANEXO IV - Preencher'!J784</f>
        <v>000.000.175</v>
      </c>
      <c r="I775" s="6">
        <f>IF('[1]TCE - ANEXO IV - Preencher'!K784="","",'[1]TCE - ANEXO IV - Preencher'!K784)</f>
        <v>44918</v>
      </c>
      <c r="J775" s="5" t="str">
        <f>'[1]TCE - ANEXO IV - Preencher'!L784</f>
        <v>26221223705638000123550010000001751304488302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559.83000000000004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10230480003075</v>
      </c>
      <c r="E776" s="5" t="str">
        <f>'[1]TCE - ANEXO IV - Preencher'!G785</f>
        <v>FERREIRA COSTA CIA LTDA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000.050.044</v>
      </c>
      <c r="I776" s="6">
        <f>IF('[1]TCE - ANEXO IV - Preencher'!K785="","",'[1]TCE - ANEXO IV - Preencher'!K785)</f>
        <v>44918</v>
      </c>
      <c r="J776" s="5" t="str">
        <f>'[1]TCE - ANEXO IV - Preencher'!L785</f>
        <v>26221210230480003075550100000510441079852559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278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23705638000123</v>
      </c>
      <c r="E777" s="5" t="str">
        <f>'[1]TCE - ANEXO IV - Preencher'!G786</f>
        <v>C.I. LIMA DE OLIVEIRA IMPORTADOS ME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000.000.176</v>
      </c>
      <c r="I777" s="6">
        <f>IF('[1]TCE - ANEXO IV - Preencher'!K786="","",'[1]TCE - ANEXO IV - Preencher'!K786)</f>
        <v>44921</v>
      </c>
      <c r="J777" s="5" t="str">
        <f>'[1]TCE - ANEXO IV - Preencher'!L786</f>
        <v>26221223705638000123550010000001761733565721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47.98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23705638000123</v>
      </c>
      <c r="E778" s="5" t="str">
        <f>'[1]TCE - ANEXO IV - Preencher'!G787</f>
        <v>C.I. LIMA DE OLIVEIRA IMPORTADOS ME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000.000.178</v>
      </c>
      <c r="I778" s="6">
        <f>IF('[1]TCE - ANEXO IV - Preencher'!K787="","",'[1]TCE - ANEXO IV - Preencher'!K787)</f>
        <v>44922</v>
      </c>
      <c r="J778" s="5" t="str">
        <f>'[1]TCE - ANEXO IV - Preencher'!L787</f>
        <v>26221223705638000123550010000001781406115051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314.93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10230480003075</v>
      </c>
      <c r="E779" s="5" t="str">
        <f>'[1]TCE - ANEXO IV - Preencher'!G788</f>
        <v>FERREIRA COSTA CIA LTDA</v>
      </c>
      <c r="F779" s="5" t="str">
        <f>'[1]TCE - ANEXO IV - Preencher'!H788</f>
        <v>B</v>
      </c>
      <c r="G779" s="5" t="str">
        <f>'[1]TCE - ANEXO IV - Preencher'!I788</f>
        <v>S</v>
      </c>
      <c r="H779" s="5" t="str">
        <f>'[1]TCE - ANEXO IV - Preencher'!J788</f>
        <v>000.051.446</v>
      </c>
      <c r="I779" s="6">
        <f>IF('[1]TCE - ANEXO IV - Preencher'!K788="","",'[1]TCE - ANEXO IV - Preencher'!K788)</f>
        <v>44923</v>
      </c>
      <c r="J779" s="5" t="str">
        <f>'[1]TCE - ANEXO IV - Preencher'!L788</f>
        <v>26221210230480003075550100000514461079900215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74.900000000000006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36156444000168</v>
      </c>
      <c r="E780" s="5" t="str">
        <f>'[1]TCE - ANEXO IV - Preencher'!G789</f>
        <v>F D COMERCIO DE DESCARTAVEIS LTDA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000.001.380</v>
      </c>
      <c r="I780" s="6">
        <f>IF('[1]TCE - ANEXO IV - Preencher'!K789="","",'[1]TCE - ANEXO IV - Preencher'!K789)</f>
        <v>44923</v>
      </c>
      <c r="J780" s="5" t="str">
        <f>'[1]TCE - ANEXO IV - Preencher'!L789</f>
        <v>26221236156444000168550010000013801532721361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9130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>
        <f>'[1]TCE - ANEXO IV - Preencher'!F790</f>
        <v>4810650000234</v>
      </c>
      <c r="E781" s="5" t="str">
        <f>'[1]TCE - ANEXO IV - Preencher'!G790</f>
        <v>CABRAL DIST E COM DE MERCADORIA LTDA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25942</v>
      </c>
      <c r="I781" s="6">
        <f>IF('[1]TCE - ANEXO IV - Preencher'!K790="","",'[1]TCE - ANEXO IV - Preencher'!K790)</f>
        <v>44925</v>
      </c>
      <c r="J781" s="5" t="str">
        <f>'[1]TCE - ANEXO IV - Preencher'!L790</f>
        <v>26221204810650000234550040000259421192340133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68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22006201000139</v>
      </c>
      <c r="E782" s="5" t="str">
        <f>'[1]TCE - ANEXO IV - Preencher'!G791</f>
        <v>FORTPEL COMERCIO DE DESCARTAVEIS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163113</v>
      </c>
      <c r="I782" s="6">
        <f>IF('[1]TCE - ANEXO IV - Preencher'!K791="","",'[1]TCE - ANEXO IV - Preencher'!K791)</f>
        <v>44923</v>
      </c>
      <c r="J782" s="5" t="str">
        <f>'[1]TCE - ANEXO IV - Preencher'!L791</f>
        <v>26221222006201000139550000001631131101631130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548.9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Preencher'!C794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Preencher'!L793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 t="e">
        <f>'[1]TCE - ANEXO IV - Preencher'!#REF!</f>
        <v>#REF!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 t="e">
        <f>'[1]TCE - ANEXO IV - Preencher'!#REF!</f>
        <v>#REF!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2725362000175</v>
      </c>
      <c r="E786" s="5" t="str">
        <f>'[1]TCE - ANEXO IV - Preencher'!G795</f>
        <v>SANDIL SANTOS DISTRIBUIDORA LTDA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000.008.872</v>
      </c>
      <c r="I786" s="6">
        <f>IF('[1]TCE - ANEXO IV - Preencher'!K795="","",'[1]TCE - ANEXO IV - Preencher'!K795)</f>
        <v>44903</v>
      </c>
      <c r="J786" s="5" t="str">
        <f>'[1]TCE - ANEXO IV - Preencher'!L795</f>
        <v>26221202725362000175550010000088721000703155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770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36156444000168</v>
      </c>
      <c r="E787" s="5" t="str">
        <f>'[1]TCE - ANEXO IV - Preencher'!G796</f>
        <v>F D COMERCIO DE DESCARTAVEIS LTDA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000.001.370</v>
      </c>
      <c r="I787" s="6">
        <f>IF('[1]TCE - ANEXO IV - Preencher'!K796="","",'[1]TCE - ANEXO IV - Preencher'!K796)</f>
        <v>44903</v>
      </c>
      <c r="J787" s="5" t="str">
        <f>'[1]TCE - ANEXO IV - Preencher'!L796</f>
        <v>26221236156444000168550010000013701532721373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8254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6281775000169</v>
      </c>
      <c r="E788" s="5" t="str">
        <f>'[1]TCE - ANEXO IV - Preencher'!G797</f>
        <v>MF SANTOS PRODUTOS ALIM LTDA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569771</v>
      </c>
      <c r="I788" s="6">
        <f>IF('[1]TCE - ANEXO IV - Preencher'!K797="","",'[1]TCE - ANEXO IV - Preencher'!K797)</f>
        <v>44908</v>
      </c>
      <c r="J788" s="5" t="str">
        <f>'[1]TCE - ANEXO IV - Preencher'!L797</f>
        <v>26221206281775000169550010005697711107715787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11750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16432670000117</v>
      </c>
      <c r="E789" s="5" t="str">
        <f>'[1]TCE - ANEXO IV - Preencher'!G798</f>
        <v>M E M COMERCIO E DISTRIBUIDORA LTDA ME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22476</v>
      </c>
      <c r="I789" s="6">
        <f>IF('[1]TCE - ANEXO IV - Preencher'!K798="","",'[1]TCE - ANEXO IV - Preencher'!K798)</f>
        <v>44909</v>
      </c>
      <c r="J789" s="5" t="str">
        <f>'[1]TCE - ANEXO IV - Preencher'!L798</f>
        <v>26221216432670000117550010000224761964550839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630.41999999999996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22006201000139</v>
      </c>
      <c r="E790" s="5" t="str">
        <f>'[1]TCE - ANEXO IV - Preencher'!G799</f>
        <v>FORTPEL COMERCIO DE DESCARTAVEIS LTDA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161381</v>
      </c>
      <c r="I790" s="6">
        <f>IF('[1]TCE - ANEXO IV - Preencher'!K799="","",'[1]TCE - ANEXO IV - Preencher'!K799)</f>
        <v>44908</v>
      </c>
      <c r="J790" s="5" t="str">
        <f>'[1]TCE - ANEXO IV - Preencher'!L799</f>
        <v>26221222006201000139550000001613811101613819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3240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36156444000168</v>
      </c>
      <c r="E791" s="5" t="str">
        <f>'[1]TCE - ANEXO IV - Preencher'!G800</f>
        <v>F D COMERCIO DE DESCARTAVEIS LTDA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000.001.373</v>
      </c>
      <c r="I791" s="6">
        <f>IF('[1]TCE - ANEXO IV - Preencher'!K800="","",'[1]TCE - ANEXO IV - Preencher'!K800)</f>
        <v>44910</v>
      </c>
      <c r="J791" s="5" t="str">
        <f>'[1]TCE - ANEXO IV - Preencher'!L800</f>
        <v>26221236156444000168550010000013731532524766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11076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11840014000130</v>
      </c>
      <c r="E792" s="5" t="str">
        <f>'[1]TCE - ANEXO IV - Preencher'!G801</f>
        <v>MACROPAC PROTECAO E EMBALAGEM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410525</v>
      </c>
      <c r="I792" s="6">
        <f>IF('[1]TCE - ANEXO IV - Preencher'!K801="","",'[1]TCE - ANEXO IV - Preencher'!K801)</f>
        <v>44914</v>
      </c>
      <c r="J792" s="5" t="str">
        <f>'[1]TCE - ANEXO IV - Preencher'!L801</f>
        <v>26221211840014000130550010004105251719110281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7744.4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>
        <f>'[1]TCE - ANEXO IV - Preencher'!F802</f>
        <v>75315333008789</v>
      </c>
      <c r="E793" s="5" t="str">
        <f>'[1]TCE - ANEXO IV - Preencher'!G802</f>
        <v>ATACADAO S.A.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2636955</v>
      </c>
      <c r="I793" s="6">
        <f>IF('[1]TCE - ANEXO IV - Preencher'!K802="","",'[1]TCE - ANEXO IV - Preencher'!K802)</f>
        <v>44911</v>
      </c>
      <c r="J793" s="5" t="str">
        <f>'[1]TCE - ANEXO IV - Preencher'!L802</f>
        <v>26221275315333008789550010026369551751382895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3331.2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75315333008789</v>
      </c>
      <c r="E794" s="5" t="str">
        <f>'[1]TCE - ANEXO IV - Preencher'!G803</f>
        <v>ATACADAO S.A.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2636954</v>
      </c>
      <c r="I794" s="6">
        <f>IF('[1]TCE - ANEXO IV - Preencher'!K803="","",'[1]TCE - ANEXO IV - Preencher'!K803)</f>
        <v>44911</v>
      </c>
      <c r="J794" s="5" t="str">
        <f>'[1]TCE - ANEXO IV - Preencher'!L803</f>
        <v>26221275315333008789550010026369541751377916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3608.8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10928726000142</v>
      </c>
      <c r="E795" s="5" t="str">
        <f>'[1]TCE - ANEXO IV - Preencher'!G804</f>
        <v>DOKAPACK INDUSTRIA E COM. DE EMB. 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57250</v>
      </c>
      <c r="I795" s="6">
        <f>IF('[1]TCE - ANEXO IV - Preencher'!K804="","",'[1]TCE - ANEXO IV - Preencher'!K804)</f>
        <v>44917</v>
      </c>
      <c r="J795" s="5" t="str">
        <f>'[1]TCE - ANEXO IV - Preencher'!L804</f>
        <v>2622121092872600014255001000057250108926967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16616.490000000002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36156444000168</v>
      </c>
      <c r="E796" s="5" t="str">
        <f>'[1]TCE - ANEXO IV - Preencher'!G805</f>
        <v>F D COMERCIO DE DESCARTAVEIS LTDA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000.001.379</v>
      </c>
      <c r="I796" s="6">
        <f>IF('[1]TCE - ANEXO IV - Preencher'!K805="","",'[1]TCE - ANEXO IV - Preencher'!K805)</f>
        <v>44922</v>
      </c>
      <c r="J796" s="5" t="str">
        <f>'[1]TCE - ANEXO IV - Preencher'!L805</f>
        <v>26221236156444000168550010000013791532131547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3944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7534303000133</v>
      </c>
      <c r="E797" s="5" t="str">
        <f>'[1]TCE - ANEXO IV - Preencher'!G806</f>
        <v>COMAL COMERCIO ATACADISTA DE ALIMENTOS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1213727</v>
      </c>
      <c r="I797" s="6">
        <f>IF('[1]TCE - ANEXO IV - Preencher'!K806="","",'[1]TCE - ANEXO IV - Preencher'!K806)</f>
        <v>44896</v>
      </c>
      <c r="J797" s="5" t="str">
        <f>'[1]TCE - ANEXO IV - Preencher'!L806</f>
        <v>26221207534303000133550010012137271252164196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5784.7</v>
      </c>
    </row>
    <row r="798" spans="1:12" s="8" customFormat="1" ht="19.5" customHeight="1" x14ac:dyDescent="0.2">
      <c r="A798" s="3">
        <f>IFERROR(VLOOKUP(B798,'[1]DADOS (OCULTAR)'!$Q$3:$S$103,3,0),"")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3.14 - Alimentação Preparada</v>
      </c>
      <c r="D798" s="3">
        <f>'[1]TCE - ANEXO IV - Preencher'!F807</f>
        <v>24883359000112</v>
      </c>
      <c r="E798" s="5" t="str">
        <f>'[1]TCE - ANEXO IV - Preencher'!G807</f>
        <v>CARUARU POLPAS EIRELLI ME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000.032.589</v>
      </c>
      <c r="I798" s="6">
        <f>IF('[1]TCE - ANEXO IV - Preencher'!K807="","",'[1]TCE - ANEXO IV - Preencher'!K807)</f>
        <v>44896</v>
      </c>
      <c r="J798" s="5" t="str">
        <f>'[1]TCE - ANEXO IV - Preencher'!L807</f>
        <v>26221224883359000112550010000325891643000005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2689</v>
      </c>
    </row>
    <row r="799" spans="1:12" s="8" customFormat="1" ht="19.5" customHeight="1" x14ac:dyDescent="0.2">
      <c r="A799" s="3">
        <f>IFERROR(VLOOKUP(B799,'[1]DADOS (OCULTAR)'!$Q$3:$S$103,3,0),"")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3.14 - Alimentação Preparada</v>
      </c>
      <c r="D799" s="3">
        <f>'[1]TCE - ANEXO IV - Preencher'!F808</f>
        <v>30678108000107</v>
      </c>
      <c r="E799" s="5" t="str">
        <f>'[1]TCE - ANEXO IV - Preencher'!G808</f>
        <v>ELVIS LUIZ DA SILVA DISTRIBUID. DE AGUA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1323</v>
      </c>
      <c r="I799" s="6">
        <f>IF('[1]TCE - ANEXO IV - Preencher'!K808="","",'[1]TCE - ANEXO IV - Preencher'!K808)</f>
        <v>44896</v>
      </c>
      <c r="J799" s="5" t="str">
        <f>'[1]TCE - ANEXO IV - Preencher'!L808</f>
        <v>26221230678108000107550010000013231607209841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10349.5</v>
      </c>
    </row>
    <row r="800" spans="1:12" s="8" customFormat="1" ht="19.5" customHeight="1" x14ac:dyDescent="0.2">
      <c r="A800" s="3">
        <f>IFERROR(VLOOKUP(B800,'[1]DADOS (OCULTAR)'!$Q$3:$S$103,3,0),"")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3.14 - Alimentação Preparada</v>
      </c>
      <c r="D800" s="3">
        <f>'[1]TCE - ANEXO IV - Preencher'!F809</f>
        <v>7534303000133</v>
      </c>
      <c r="E800" s="5" t="str">
        <f>'[1]TCE - ANEXO IV - Preencher'!G809</f>
        <v>COMAL COMERCIO ATACADISTA DE ALIMENTOS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1214512</v>
      </c>
      <c r="I800" s="6">
        <f>IF('[1]TCE - ANEXO IV - Preencher'!K809="","",'[1]TCE - ANEXO IV - Preencher'!K809)</f>
        <v>44900</v>
      </c>
      <c r="J800" s="5" t="str">
        <f>'[1]TCE - ANEXO IV - Preencher'!L809</f>
        <v>26221207534303000133550010012145121240229124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1048.5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>
        <f>'[1]TCE - ANEXO IV - Preencher'!F810</f>
        <v>13003893000170</v>
      </c>
      <c r="E801" s="5" t="str">
        <f>'[1]TCE - ANEXO IV - Preencher'!G810</f>
        <v>GRANJA OVO EXTRA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000.003.779</v>
      </c>
      <c r="I801" s="6">
        <f>IF('[1]TCE - ANEXO IV - Preencher'!K810="","",'[1]TCE - ANEXO IV - Preencher'!K810)</f>
        <v>44897</v>
      </c>
      <c r="J801" s="5" t="str">
        <f>'[1]TCE - ANEXO IV - Preencher'!L810</f>
        <v>26221213003893000170550010000037791533424016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1600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3.14 - Alimentação Preparada</v>
      </c>
      <c r="D802" s="3" t="str">
        <f>'[1]TCE - ANEXO IV - Preencher'!F811</f>
        <v>03.721.769/0002-78</v>
      </c>
      <c r="E802" s="5" t="str">
        <f>'[1]TCE - ANEXO IV - Preencher'!G811</f>
        <v>MASTERBOI LTDA</v>
      </c>
      <c r="F802" s="5" t="str">
        <f>'[1]TCE - ANEXO IV - Preencher'!H811</f>
        <v>B</v>
      </c>
      <c r="G802" s="5" t="str">
        <f>'[1]TCE - ANEXO IV - Preencher'!I811</f>
        <v>S</v>
      </c>
      <c r="H802" s="5">
        <f>'[1]TCE - ANEXO IV - Preencher'!J811</f>
        <v>852732</v>
      </c>
      <c r="I802" s="6">
        <f>IF('[1]TCE - ANEXO IV - Preencher'!K811="","",'[1]TCE - ANEXO IV - Preencher'!K811)</f>
        <v>44900</v>
      </c>
      <c r="J802" s="5" t="str">
        <f>'[1]TCE - ANEXO IV - Preencher'!L811</f>
        <v>26221203721769000278550040008527321849027050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4281.7299999999996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3.14 - Alimentação Preparada</v>
      </c>
      <c r="D803" s="3">
        <f>'[1]TCE - ANEXO IV - Preencher'!F812</f>
        <v>11744898000390</v>
      </c>
      <c r="E803" s="5" t="str">
        <f>'[1]TCE - ANEXO IV - Preencher'!G812</f>
        <v>ATACADAO COMERCIO DE CARNES LTDA</v>
      </c>
      <c r="F803" s="5" t="str">
        <f>'[1]TCE - ANEXO IV - Preencher'!H812</f>
        <v>B</v>
      </c>
      <c r="G803" s="5" t="str">
        <f>'[1]TCE - ANEXO IV - Preencher'!I812</f>
        <v>S</v>
      </c>
      <c r="H803" s="5">
        <f>'[1]TCE - ANEXO IV - Preencher'!J812</f>
        <v>1124793</v>
      </c>
      <c r="I803" s="6">
        <f>IF('[1]TCE - ANEXO IV - Preencher'!K812="","",'[1]TCE - ANEXO IV - Preencher'!K812)</f>
        <v>44901</v>
      </c>
      <c r="J803" s="5" t="str">
        <f>'[1]TCE - ANEXO IV - Preencher'!L812</f>
        <v>26221211744898000390550010011247931141207795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14154.4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3.14 - Alimentação Preparada</v>
      </c>
      <c r="D804" s="3">
        <f>'[1]TCE - ANEXO IV - Preencher'!F813</f>
        <v>24883359000112</v>
      </c>
      <c r="E804" s="5" t="str">
        <f>'[1]TCE - ANEXO IV - Preencher'!G813</f>
        <v>CARUARU POLPAS EIRELLI ME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000.032.718</v>
      </c>
      <c r="I804" s="6">
        <f>IF('[1]TCE - ANEXO IV - Preencher'!K813="","",'[1]TCE - ANEXO IV - Preencher'!K813)</f>
        <v>44900</v>
      </c>
      <c r="J804" s="5" t="str">
        <f>'[1]TCE - ANEXO IV - Preencher'!L813</f>
        <v>26221224883359000112550010000327181267300000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2597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3.14 - Alimentação Preparada</v>
      </c>
      <c r="D805" s="3">
        <f>'[1]TCE - ANEXO IV - Preencher'!F814</f>
        <v>3504437000150</v>
      </c>
      <c r="E805" s="5" t="str">
        <f>'[1]TCE - ANEXO IV - Preencher'!G814</f>
        <v>FRINSCAL DIST E IMPORT DE ALIMENTOS LTDA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1416879</v>
      </c>
      <c r="I805" s="6">
        <f>IF('[1]TCE - ANEXO IV - Preencher'!K814="","",'[1]TCE - ANEXO IV - Preencher'!K814)</f>
        <v>44901</v>
      </c>
      <c r="J805" s="5" t="str">
        <f>'[1]TCE - ANEXO IV - Preencher'!L814</f>
        <v>26221203504437000150550010014168791246767480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2196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3.14 - Alimentação Preparada</v>
      </c>
      <c r="D806" s="3">
        <f>'[1]TCE - ANEXO IV - Preencher'!F815</f>
        <v>8029696000352</v>
      </c>
      <c r="E806" s="5" t="str">
        <f>'[1]TCE - ANEXO IV - Preencher'!G815</f>
        <v>ESTIVAS NOVO PRADO LTDA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1845389</v>
      </c>
      <c r="I806" s="6">
        <f>IF('[1]TCE - ANEXO IV - Preencher'!K815="","",'[1]TCE - ANEXO IV - Preencher'!K815)</f>
        <v>44900</v>
      </c>
      <c r="J806" s="5" t="str">
        <f>'[1]TCE - ANEXO IV - Preencher'!L815</f>
        <v>26221208029696000352550010018453891008022331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2293.06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3.14 - Alimentação Preparada</v>
      </c>
      <c r="D807" s="3">
        <f>'[1]TCE - ANEXO IV - Preencher'!F816</f>
        <v>8029696000352</v>
      </c>
      <c r="E807" s="5" t="str">
        <f>'[1]TCE - ANEXO IV - Preencher'!G816</f>
        <v>ESTIVAS NOVO PRADO LTDA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1845414</v>
      </c>
      <c r="I807" s="6">
        <f>IF('[1]TCE - ANEXO IV - Preencher'!K816="","",'[1]TCE - ANEXO IV - Preencher'!K816)</f>
        <v>44900</v>
      </c>
      <c r="J807" s="5" t="str">
        <f>'[1]TCE - ANEXO IV - Preencher'!L816</f>
        <v>26221208029696000352550010018454141008023529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2161.7800000000002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3.14 - Alimentação Preparada</v>
      </c>
      <c r="D808" s="3">
        <f>'[1]TCE - ANEXO IV - Preencher'!F817</f>
        <v>8029696000352</v>
      </c>
      <c r="E808" s="5" t="str">
        <f>'[1]TCE - ANEXO IV - Preencher'!G817</f>
        <v>ESTIVAS NOVO PRADO LTDA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1845387</v>
      </c>
      <c r="I808" s="6">
        <f>IF('[1]TCE - ANEXO IV - Preencher'!K817="","",'[1]TCE - ANEXO IV - Preencher'!K817)</f>
        <v>44900</v>
      </c>
      <c r="J808" s="5" t="str">
        <f>'[1]TCE - ANEXO IV - Preencher'!L817</f>
        <v>26221208029696000352550010018453871008022256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1954.64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3.14 - Alimentação Preparada</v>
      </c>
      <c r="D809" s="3">
        <f>'[1]TCE - ANEXO IV - Preencher'!F818</f>
        <v>24150377000195</v>
      </c>
      <c r="E809" s="5" t="str">
        <f>'[1]TCE - ANEXO IV - Preencher'!G818</f>
        <v>KARNEKEIJO LOGISTICA INTEGRADA LT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4750115</v>
      </c>
      <c r="I809" s="6">
        <f>IF('[1]TCE - ANEXO IV - Preencher'!K818="","",'[1]TCE - ANEXO IV - Preencher'!K818)</f>
        <v>44901</v>
      </c>
      <c r="J809" s="5" t="str">
        <f>'[1]TCE - ANEXO IV - Preencher'!L818</f>
        <v>26221224150377000195550010047501151072157223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4347.72</v>
      </c>
    </row>
    <row r="810" spans="1:12" s="8" customFormat="1" ht="19.5" customHeight="1" x14ac:dyDescent="0.2">
      <c r="A810" s="3">
        <f>IFERROR(VLOOKUP(B810,'[1]DADOS (OCULTAR)'!$Q$3:$S$103,3,0),"")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3.14 - Alimentação Preparada</v>
      </c>
      <c r="D810" s="3">
        <f>'[1]TCE - ANEXO IV - Preencher'!F819</f>
        <v>3721769000278</v>
      </c>
      <c r="E810" s="5" t="str">
        <f>'[1]TCE - ANEXO IV - Preencher'!G819</f>
        <v>MASTERBOI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854103</v>
      </c>
      <c r="I810" s="6">
        <f>IF('[1]TCE - ANEXO IV - Preencher'!K819="","",'[1]TCE - ANEXO IV - Preencher'!K819)</f>
        <v>44901</v>
      </c>
      <c r="J810" s="5" t="str">
        <f>'[1]TCE - ANEXO IV - Preencher'!L819</f>
        <v>26221203721769000278550040008541031366603131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13786.19</v>
      </c>
    </row>
    <row r="811" spans="1:12" s="8" customFormat="1" ht="19.5" customHeight="1" x14ac:dyDescent="0.2">
      <c r="A811" s="3">
        <f>IFERROR(VLOOKUP(B811,'[1]DADOS (OCULTAR)'!$Q$3:$S$103,3,0),"")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3.14 - Alimentação Preparada</v>
      </c>
      <c r="D811" s="3">
        <f>'[1]TCE - ANEXO IV - Preencher'!F820</f>
        <v>8029696000352</v>
      </c>
      <c r="E811" s="5" t="str">
        <f>'[1]TCE - ANEXO IV - Preencher'!G820</f>
        <v>ESTIVAS NOVO PRADO LTDA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1845942</v>
      </c>
      <c r="I811" s="6">
        <f>IF('[1]TCE - ANEXO IV - Preencher'!K820="","",'[1]TCE - ANEXO IV - Preencher'!K820)</f>
        <v>44901</v>
      </c>
      <c r="J811" s="5" t="str">
        <f>'[1]TCE - ANEXO IV - Preencher'!L820</f>
        <v>26221208029696000352550010018459421008078732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1069.3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3.14 - Alimentação Preparada</v>
      </c>
      <c r="D812" s="3">
        <f>'[1]TCE - ANEXO IV - Preencher'!F821</f>
        <v>24883359000112</v>
      </c>
      <c r="E812" s="5" t="str">
        <f>'[1]TCE - ANEXO IV - Preencher'!G821</f>
        <v>CARUARU POLPAS EIRELLI ME</v>
      </c>
      <c r="F812" s="5" t="str">
        <f>'[1]TCE - ANEXO IV - Preencher'!H821</f>
        <v>B</v>
      </c>
      <c r="G812" s="5" t="str">
        <f>'[1]TCE - ANEXO IV - Preencher'!I821</f>
        <v>S</v>
      </c>
      <c r="H812" s="5" t="str">
        <f>'[1]TCE - ANEXO IV - Preencher'!J821</f>
        <v>000.032.957</v>
      </c>
      <c r="I812" s="6">
        <f>IF('[1]TCE - ANEXO IV - Preencher'!K821="","",'[1]TCE - ANEXO IV - Preencher'!K821)</f>
        <v>44904</v>
      </c>
      <c r="J812" s="5" t="str">
        <f>'[1]TCE - ANEXO IV - Preencher'!L821</f>
        <v>26221224883359000112550010000329571749700009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2852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3.14 - Alimentação Preparada</v>
      </c>
      <c r="D813" s="3">
        <f>'[1]TCE - ANEXO IV - Preencher'!F822</f>
        <v>13003893000170</v>
      </c>
      <c r="E813" s="5" t="str">
        <f>'[1]TCE - ANEXO IV - Preencher'!G822</f>
        <v>GRANJA OVO EXTRA</v>
      </c>
      <c r="F813" s="5" t="str">
        <f>'[1]TCE - ANEXO IV - Preencher'!H822</f>
        <v>B</v>
      </c>
      <c r="G813" s="5" t="str">
        <f>'[1]TCE - ANEXO IV - Preencher'!I822</f>
        <v>S</v>
      </c>
      <c r="H813" s="5" t="str">
        <f>'[1]TCE - ANEXO IV - Preencher'!J822</f>
        <v>000.003.787</v>
      </c>
      <c r="I813" s="6">
        <f>IF('[1]TCE - ANEXO IV - Preencher'!K822="","",'[1]TCE - ANEXO IV - Preencher'!K822)</f>
        <v>44903</v>
      </c>
      <c r="J813" s="5" t="str">
        <f>'[1]TCE - ANEXO IV - Preencher'!L822</f>
        <v>26221213003893000170550010000037871579518619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1550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3.14 - Alimentação Preparada</v>
      </c>
      <c r="D814" s="3">
        <f>'[1]TCE - ANEXO IV - Preencher'!F823</f>
        <v>9257917000140</v>
      </c>
      <c r="E814" s="5" t="str">
        <f>'[1]TCE - ANEXO IV - Preencher'!G823</f>
        <v>EPITACIO PESCADOS IMPORTADORA LTDA</v>
      </c>
      <c r="F814" s="5" t="str">
        <f>'[1]TCE - ANEXO IV - Preencher'!H823</f>
        <v>B</v>
      </c>
      <c r="G814" s="5" t="str">
        <f>'[1]TCE - ANEXO IV - Preencher'!I823</f>
        <v>S</v>
      </c>
      <c r="H814" s="5" t="str">
        <f>'[1]TCE - ANEXO IV - Preencher'!J823</f>
        <v>000.332.948</v>
      </c>
      <c r="I814" s="6">
        <f>IF('[1]TCE - ANEXO IV - Preencher'!K823="","",'[1]TCE - ANEXO IV - Preencher'!K823)</f>
        <v>44902</v>
      </c>
      <c r="J814" s="5" t="str">
        <f>'[1]TCE - ANEXO IV - Preencher'!L823</f>
        <v>26221209257917000140550010003329481459408643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597.6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3.14 - Alimentação Preparada</v>
      </c>
      <c r="D815" s="3">
        <f>'[1]TCE - ANEXO IV - Preencher'!F824</f>
        <v>3721769000278</v>
      </c>
      <c r="E815" s="5" t="str">
        <f>'[1]TCE - ANEXO IV - Preencher'!G824</f>
        <v>MASTERBOI LTDA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859366</v>
      </c>
      <c r="I815" s="6">
        <f>IF('[1]TCE - ANEXO IV - Preencher'!K824="","",'[1]TCE - ANEXO IV - Preencher'!K824)</f>
        <v>44907</v>
      </c>
      <c r="J815" s="5" t="str">
        <f>'[1]TCE - ANEXO IV - Preencher'!L824</f>
        <v>26221203721769000278550040008593661495438831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20316.62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3.14 - Alimentação Preparada</v>
      </c>
      <c r="D816" s="3">
        <f>'[1]TCE - ANEXO IV - Preencher'!F825</f>
        <v>11744898000390</v>
      </c>
      <c r="E816" s="5" t="str">
        <f>'[1]TCE - ANEXO IV - Preencher'!G825</f>
        <v>ATACADAO COMERCIO DE CARNES LTDA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1128065</v>
      </c>
      <c r="I816" s="6">
        <f>IF('[1]TCE - ANEXO IV - Preencher'!K825="","",'[1]TCE - ANEXO IV - Preencher'!K825)</f>
        <v>44908</v>
      </c>
      <c r="J816" s="5" t="str">
        <f>'[1]TCE - ANEXO IV - Preencher'!L825</f>
        <v>26221211744898000390550010011280651245761980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6595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3.14 - Alimentação Preparada</v>
      </c>
      <c r="D817" s="3">
        <f>'[1]TCE - ANEXO IV - Preencher'!F826</f>
        <v>24883359000112</v>
      </c>
      <c r="E817" s="5" t="str">
        <f>'[1]TCE - ANEXO IV - Preencher'!G826</f>
        <v>CARUARU POLPAS EIRELLI ME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000.033.071</v>
      </c>
      <c r="I817" s="6">
        <f>IF('[1]TCE - ANEXO IV - Preencher'!K826="","",'[1]TCE - ANEXO IV - Preencher'!K826)</f>
        <v>44908</v>
      </c>
      <c r="J817" s="5" t="str">
        <f>'[1]TCE - ANEXO IV - Preencher'!L826</f>
        <v>26221224883359000112550010000330711515500008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2653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3.14 - Alimentação Preparada</v>
      </c>
      <c r="D818" s="3">
        <f>'[1]TCE - ANEXO IV - Preencher'!F827</f>
        <v>6281775000169</v>
      </c>
      <c r="E818" s="5" t="str">
        <f>'[1]TCE - ANEXO IV - Preencher'!G827</f>
        <v>MF SANTOS PRODUTOS ALIM LTDA</v>
      </c>
      <c r="F818" s="5" t="str">
        <f>'[1]TCE - ANEXO IV - Preencher'!H827</f>
        <v>B</v>
      </c>
      <c r="G818" s="5" t="str">
        <f>'[1]TCE - ANEXO IV - Preencher'!I827</f>
        <v>S</v>
      </c>
      <c r="H818" s="5">
        <f>'[1]TCE - ANEXO IV - Preencher'!J827</f>
        <v>569770</v>
      </c>
      <c r="I818" s="6">
        <f>IF('[1]TCE - ANEXO IV - Preencher'!K827="","",'[1]TCE - ANEXO IV - Preencher'!K827)</f>
        <v>44908</v>
      </c>
      <c r="J818" s="5" t="str">
        <f>'[1]TCE - ANEXO IV - Preencher'!L827</f>
        <v>26221206281775000169550010005697701752051080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3198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3.14 - Alimentação Preparada</v>
      </c>
      <c r="D819" s="3">
        <f>'[1]TCE - ANEXO IV - Preencher'!F828</f>
        <v>6281775000169</v>
      </c>
      <c r="E819" s="5" t="str">
        <f>'[1]TCE - ANEXO IV - Preencher'!G828</f>
        <v>MF SANTOS PRODUTOS ALIM LTDA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569772</v>
      </c>
      <c r="I819" s="6">
        <f>IF('[1]TCE - ANEXO IV - Preencher'!K828="","",'[1]TCE - ANEXO IV - Preencher'!K828)</f>
        <v>44908</v>
      </c>
      <c r="J819" s="5" t="str">
        <f>'[1]TCE - ANEXO IV - Preencher'!L828</f>
        <v>26221206281775000169550010005697721441081712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12099.6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3.14 - Alimentação Preparada</v>
      </c>
      <c r="D820" s="3">
        <f>'[1]TCE - ANEXO IV - Preencher'!F829</f>
        <v>24150377000195</v>
      </c>
      <c r="E820" s="5" t="str">
        <f>'[1]TCE - ANEXO IV - Preencher'!G829</f>
        <v>KARNEKEIJO LOGISTICA INTEGRADA LT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4757364</v>
      </c>
      <c r="I820" s="6">
        <f>IF('[1]TCE - ANEXO IV - Preencher'!K829="","",'[1]TCE - ANEXO IV - Preencher'!K829)</f>
        <v>44908</v>
      </c>
      <c r="J820" s="5" t="str">
        <f>'[1]TCE - ANEXO IV - Preencher'!L829</f>
        <v>26221224150377000195550010047573641424842544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622.23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3.14 - Alimentação Preparada</v>
      </c>
      <c r="D821" s="3">
        <f>'[1]TCE - ANEXO IV - Preencher'!F830</f>
        <v>3721769000278</v>
      </c>
      <c r="E821" s="5" t="str">
        <f>'[1]TCE - ANEXO IV - Preencher'!G830</f>
        <v>MASTERBOI LTDA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860531</v>
      </c>
      <c r="I821" s="6">
        <f>IF('[1]TCE - ANEXO IV - Preencher'!K830="","",'[1]TCE - ANEXO IV - Preencher'!K830)</f>
        <v>44908</v>
      </c>
      <c r="J821" s="5" t="str">
        <f>'[1]TCE - ANEXO IV - Preencher'!L830</f>
        <v>26221203721769000278550040008605311740324439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3647.5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3.14 - Alimentação Preparada</v>
      </c>
      <c r="D822" s="3">
        <f>'[1]TCE - ANEXO IV - Preencher'!F831</f>
        <v>11744898000390</v>
      </c>
      <c r="E822" s="5" t="str">
        <f>'[1]TCE - ANEXO IV - Preencher'!G831</f>
        <v>ATACADAO COMERCIO DE CARNES LTDA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1128727</v>
      </c>
      <c r="I822" s="6">
        <f>IF('[1]TCE - ANEXO IV - Preencher'!K831="","",'[1]TCE - ANEXO IV - Preencher'!K831)</f>
        <v>44909</v>
      </c>
      <c r="J822" s="5" t="str">
        <f>'[1]TCE - ANEXO IV - Preencher'!L831</f>
        <v>26221211744898000390550010011287271157204386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3957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3.14 - Alimentação Preparada</v>
      </c>
      <c r="D823" s="3">
        <f>'[1]TCE - ANEXO IV - Preencher'!F832</f>
        <v>11744898000390</v>
      </c>
      <c r="E823" s="5" t="str">
        <f>'[1]TCE - ANEXO IV - Preencher'!G832</f>
        <v>ATACADAO COMERCIO DE CARNES LTDA</v>
      </c>
      <c r="F823" s="5" t="str">
        <f>'[1]TCE - ANEXO IV - Preencher'!H832</f>
        <v>B</v>
      </c>
      <c r="G823" s="5" t="str">
        <f>'[1]TCE - ANEXO IV - Preencher'!I832</f>
        <v>S</v>
      </c>
      <c r="H823" s="5">
        <f>'[1]TCE - ANEXO IV - Preencher'!J832</f>
        <v>1128726</v>
      </c>
      <c r="I823" s="6">
        <f>IF('[1]TCE - ANEXO IV - Preencher'!K832="","",'[1]TCE - ANEXO IV - Preencher'!K832)</f>
        <v>44909</v>
      </c>
      <c r="J823" s="5" t="str">
        <f>'[1]TCE - ANEXO IV - Preencher'!L832</f>
        <v>26221211744898000390550010011287261978120111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7947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3.14 - Alimentação Preparada</v>
      </c>
      <c r="D824" s="3">
        <f>'[1]TCE - ANEXO IV - Preencher'!F833</f>
        <v>8029696000352</v>
      </c>
      <c r="E824" s="5" t="str">
        <f>'[1]TCE - ANEXO IV - Preencher'!G833</f>
        <v>ESTIVAS NOVO PRADO LTDA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1848802</v>
      </c>
      <c r="I824" s="6">
        <f>IF('[1]TCE - ANEXO IV - Preencher'!K833="","",'[1]TCE - ANEXO IV - Preencher'!K833)</f>
        <v>44908</v>
      </c>
      <c r="J824" s="5" t="str">
        <f>'[1]TCE - ANEXO IV - Preencher'!L833</f>
        <v>26221208029696000352550010018488021008368423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780.6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3.14 - Alimentação Preparada</v>
      </c>
      <c r="D825" s="3">
        <f>'[1]TCE - ANEXO IV - Preencher'!F834</f>
        <v>30779584000106</v>
      </c>
      <c r="E825" s="5" t="str">
        <f>'[1]TCE - ANEXO IV - Preencher'!G834</f>
        <v>DISPAN ATACADO DE ALIMENTOS LTDA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000.024.775</v>
      </c>
      <c r="I825" s="6">
        <f>IF('[1]TCE - ANEXO IV - Preencher'!K834="","",'[1]TCE - ANEXO IV - Preencher'!K834)</f>
        <v>44908</v>
      </c>
      <c r="J825" s="5" t="str">
        <f>'[1]TCE - ANEXO IV - Preencher'!L834</f>
        <v>26221230779584000106550010000247751216556060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13233.4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3.14 - Alimentação Preparada</v>
      </c>
      <c r="D826" s="3" t="str">
        <f>'[1]TCE - ANEXO IV - Preencher'!F835</f>
        <v>08.305.623/0001-84</v>
      </c>
      <c r="E826" s="5" t="str">
        <f>'[1]TCE - ANEXO IV - Preencher'!G835</f>
        <v>ATACAMAX IMPORTADORA DE ALIMENTOS LTDA</v>
      </c>
      <c r="F826" s="5" t="str">
        <f>'[1]TCE - ANEXO IV - Preencher'!H835</f>
        <v>B</v>
      </c>
      <c r="G826" s="5" t="str">
        <f>'[1]TCE - ANEXO IV - Preencher'!I835</f>
        <v>S</v>
      </c>
      <c r="H826" s="5">
        <f>'[1]TCE - ANEXO IV - Preencher'!J835</f>
        <v>643628</v>
      </c>
      <c r="I826" s="6">
        <f>IF('[1]TCE - ANEXO IV - Preencher'!K835="","",'[1]TCE - ANEXO IV - Preencher'!K835)</f>
        <v>44909</v>
      </c>
      <c r="J826" s="5" t="str">
        <f>'[1]TCE - ANEXO IV - Preencher'!L835</f>
        <v>26221208305623000184550010006436281028186550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7536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3.14 - Alimentação Preparada</v>
      </c>
      <c r="D827" s="3">
        <f>'[1]TCE - ANEXO IV - Preencher'!F836</f>
        <v>70089974000179</v>
      </c>
      <c r="E827" s="5" t="str">
        <f>'[1]TCE - ANEXO IV - Preencher'!G836</f>
        <v>COMERCIAL VITA NORTE LTDA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4772653</v>
      </c>
      <c r="I827" s="6">
        <f>IF('[1]TCE - ANEXO IV - Preencher'!K836="","",'[1]TCE - ANEXO IV - Preencher'!K836)</f>
        <v>44910</v>
      </c>
      <c r="J827" s="5" t="str">
        <f>'[1]TCE - ANEXO IV - Preencher'!L836</f>
        <v>26221270089974000179550010047726531708939605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799.61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3.14 - Alimentação Preparada</v>
      </c>
      <c r="D828" s="3">
        <f>'[1]TCE - ANEXO IV - Preencher'!F837</f>
        <v>7534303000133</v>
      </c>
      <c r="E828" s="5" t="str">
        <f>'[1]TCE - ANEXO IV - Preencher'!G837</f>
        <v>COMAL COMERCIO ATACADISTA DE ALIMENTOS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1216639</v>
      </c>
      <c r="I828" s="6">
        <f>IF('[1]TCE - ANEXO IV - Preencher'!K837="","",'[1]TCE - ANEXO IV - Preencher'!K837)</f>
        <v>44910</v>
      </c>
      <c r="J828" s="5" t="str">
        <f>'[1]TCE - ANEXO IV - Preencher'!L837</f>
        <v>26221207534303000133550010012166391432464723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749.52</v>
      </c>
    </row>
    <row r="829" spans="1:12" s="8" customFormat="1" ht="19.5" customHeight="1" x14ac:dyDescent="0.2">
      <c r="A829" s="3">
        <f>IFERROR(VLOOKUP(B829,'[1]DADOS (OCULTAR)'!$Q$3:$S$103,3,0),"")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3.14 - Alimentação Preparada</v>
      </c>
      <c r="D829" s="3">
        <f>'[1]TCE - ANEXO IV - Preencher'!F838</f>
        <v>7534303000133</v>
      </c>
      <c r="E829" s="5" t="str">
        <f>'[1]TCE - ANEXO IV - Preencher'!G838</f>
        <v>COMAL COMERCIO ATACADISTA DE ALIMENTOS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1216638</v>
      </c>
      <c r="I829" s="6">
        <f>IF('[1]TCE - ANEXO IV - Preencher'!K838="","",'[1]TCE - ANEXO IV - Preencher'!K838)</f>
        <v>44910</v>
      </c>
      <c r="J829" s="5" t="str">
        <f>'[1]TCE - ANEXO IV - Preencher'!L838</f>
        <v>26221207534303000133550010012166381232179190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849.18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3.14 - Alimentação Preparada</v>
      </c>
      <c r="D830" s="3">
        <f>'[1]TCE - ANEXO IV - Preencher'!F839</f>
        <v>24150377000195</v>
      </c>
      <c r="E830" s="5" t="str">
        <f>'[1]TCE - ANEXO IV - Preencher'!G839</f>
        <v>KARNEKEIJO LOGISTICA INTEGRADA LT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4760586</v>
      </c>
      <c r="I830" s="6">
        <f>IF('[1]TCE - ANEXO IV - Preencher'!K839="","",'[1]TCE - ANEXO IV - Preencher'!K839)</f>
        <v>44910</v>
      </c>
      <c r="J830" s="5" t="str">
        <f>'[1]TCE - ANEXO IV - Preencher'!L839</f>
        <v>26221224150377000195550010047605861834530208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2340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3.14 - Alimentação Preparada</v>
      </c>
      <c r="D831" s="3">
        <f>'[1]TCE - ANEXO IV - Preencher'!F840</f>
        <v>24883359000112</v>
      </c>
      <c r="E831" s="5" t="str">
        <f>'[1]TCE - ANEXO IV - Preencher'!G840</f>
        <v>CARUARU POLPAS EIRELLI ME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000.033.297</v>
      </c>
      <c r="I831" s="6">
        <f>IF('[1]TCE - ANEXO IV - Preencher'!K840="","",'[1]TCE - ANEXO IV - Preencher'!K840)</f>
        <v>44911</v>
      </c>
      <c r="J831" s="5" t="str">
        <f>'[1]TCE - ANEXO IV - Preencher'!L840</f>
        <v>26221224883359000112550010000332971285500009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2988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3.14 - Alimentação Preparada</v>
      </c>
      <c r="D832" s="3">
        <f>'[1]TCE - ANEXO IV - Preencher'!F841</f>
        <v>3504437000150</v>
      </c>
      <c r="E832" s="5" t="str">
        <f>'[1]TCE - ANEXO IV - Preencher'!G841</f>
        <v>FRINSCAL DIST E IMPORT DE ALIMENTOS LTDA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1420985</v>
      </c>
      <c r="I832" s="6">
        <f>IF('[1]TCE - ANEXO IV - Preencher'!K841="","",'[1]TCE - ANEXO IV - Preencher'!K841)</f>
        <v>44910</v>
      </c>
      <c r="J832" s="5" t="str">
        <f>'[1]TCE - ANEXO IV - Preencher'!L841</f>
        <v>26221203504437000150550010014209851170207292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1325.24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3.14 - Alimentação Preparada</v>
      </c>
      <c r="D833" s="3">
        <f>'[1]TCE - ANEXO IV - Preencher'!F842</f>
        <v>11414902000190</v>
      </c>
      <c r="E833" s="5" t="str">
        <f>'[1]TCE - ANEXO IV - Preencher'!G842</f>
        <v>MAX DISTRIBUIDORA DE ALIMENTOS LTDA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263821</v>
      </c>
      <c r="I833" s="6">
        <f>IF('[1]TCE - ANEXO IV - Preencher'!K842="","",'[1]TCE - ANEXO IV - Preencher'!K842)</f>
        <v>44910</v>
      </c>
      <c r="J833" s="5" t="str">
        <f>'[1]TCE - ANEXO IV - Preencher'!L842</f>
        <v>26221211414902000190550030002638211237225743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9504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3.14 - Alimentação Preparada</v>
      </c>
      <c r="D834" s="3">
        <f>'[1]TCE - ANEXO IV - Preencher'!F843</f>
        <v>9257917000140</v>
      </c>
      <c r="E834" s="5" t="str">
        <f>'[1]TCE - ANEXO IV - Preencher'!G843</f>
        <v>EPITACIO PESCADOS IMPORTADORA LTDA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000.333.671</v>
      </c>
      <c r="I834" s="6">
        <f>IF('[1]TCE - ANEXO IV - Preencher'!K843="","",'[1]TCE - ANEXO IV - Preencher'!K843)</f>
        <v>44909</v>
      </c>
      <c r="J834" s="5" t="str">
        <f>'[1]TCE - ANEXO IV - Preencher'!L843</f>
        <v>26221209257917000140550010003336711378184504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2700</v>
      </c>
    </row>
    <row r="835" spans="1:12" s="8" customFormat="1" ht="19.5" customHeight="1" x14ac:dyDescent="0.2">
      <c r="A835" s="3">
        <f>IFERROR(VLOOKUP(B835,'[1]DADOS (OCULTAR)'!$Q$3:$S$103,3,0),"")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3.14 - Alimentação Preparada</v>
      </c>
      <c r="D835" s="3">
        <f>'[1]TCE - ANEXO IV - Preencher'!F844</f>
        <v>1348814000184</v>
      </c>
      <c r="E835" s="5" t="str">
        <f>'[1]TCE - ANEXO IV - Preencher'!G844</f>
        <v>BDL BEZERRA DISTRIBUIDORA LTDA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000.022.035</v>
      </c>
      <c r="I835" s="6">
        <f>IF('[1]TCE - ANEXO IV - Preencher'!K844="","",'[1]TCE - ANEXO IV - Preencher'!K844)</f>
        <v>44908</v>
      </c>
      <c r="J835" s="5" t="str">
        <f>'[1]TCE - ANEXO IV - Preencher'!L844</f>
        <v>26221201348814000184550010000220351046403278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19482</v>
      </c>
    </row>
    <row r="836" spans="1:12" s="8" customFormat="1" ht="19.5" customHeight="1" x14ac:dyDescent="0.2">
      <c r="A836" s="3">
        <f>IFERROR(VLOOKUP(B836,'[1]DADOS (OCULTAR)'!$Q$3:$S$103,3,0),"")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3.14 - Alimentação Preparada</v>
      </c>
      <c r="D836" s="3">
        <f>'[1]TCE - ANEXO IV - Preencher'!F845</f>
        <v>1348814000184</v>
      </c>
      <c r="E836" s="5" t="str">
        <f>'[1]TCE - ANEXO IV - Preencher'!G845</f>
        <v>BDL BEZERRA DISTRIBUIDORA LTDA</v>
      </c>
      <c r="F836" s="5" t="str">
        <f>'[1]TCE - ANEXO IV - Preencher'!H845</f>
        <v>B</v>
      </c>
      <c r="G836" s="5" t="str">
        <f>'[1]TCE - ANEXO IV - Preencher'!I845</f>
        <v>S</v>
      </c>
      <c r="H836" s="5" t="str">
        <f>'[1]TCE - ANEXO IV - Preencher'!J845</f>
        <v>000.022.045</v>
      </c>
      <c r="I836" s="6">
        <f>IF('[1]TCE - ANEXO IV - Preencher'!K845="","",'[1]TCE - ANEXO IV - Preencher'!K845)</f>
        <v>44910</v>
      </c>
      <c r="J836" s="5" t="str">
        <f>'[1]TCE - ANEXO IV - Preencher'!L845</f>
        <v>26221201348814000184550010000220451046403274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661.92</v>
      </c>
    </row>
    <row r="837" spans="1:12" s="8" customFormat="1" ht="19.5" customHeight="1" x14ac:dyDescent="0.2">
      <c r="A837" s="3">
        <f>IFERROR(VLOOKUP(B837,'[1]DADOS (OCULTAR)'!$Q$3:$S$103,3,0),"")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3.14 - Alimentação Preparada</v>
      </c>
      <c r="D837" s="3">
        <f>'[1]TCE - ANEXO IV - Preencher'!F846</f>
        <v>1348814000184</v>
      </c>
      <c r="E837" s="5" t="str">
        <f>'[1]TCE - ANEXO IV - Preencher'!G846</f>
        <v>BDL BEZERRA DISTRIBUIDORA LTDA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000.022.053</v>
      </c>
      <c r="I837" s="6">
        <f>IF('[1]TCE - ANEXO IV - Preencher'!K846="","",'[1]TCE - ANEXO IV - Preencher'!K846)</f>
        <v>44911</v>
      </c>
      <c r="J837" s="5" t="str">
        <f>'[1]TCE - ANEXO IV - Preencher'!L846</f>
        <v>26221201348814000184550010000220531046403276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24850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3.14 - Alimentação Preparada</v>
      </c>
      <c r="D838" s="3">
        <f>'[1]TCE - ANEXO IV - Preencher'!F847</f>
        <v>13003893000170</v>
      </c>
      <c r="E838" s="5" t="str">
        <f>'[1]TCE - ANEXO IV - Preencher'!G847</f>
        <v>GRANJA OVO EXTRA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000.003.794</v>
      </c>
      <c r="I838" s="6">
        <f>IF('[1]TCE - ANEXO IV - Preencher'!K847="","",'[1]TCE - ANEXO IV - Preencher'!K847)</f>
        <v>44908</v>
      </c>
      <c r="J838" s="5" t="str">
        <f>'[1]TCE - ANEXO IV - Preencher'!L847</f>
        <v>26221213003893000170550010000037941301948012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1550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3.14 - Alimentação Preparada</v>
      </c>
      <c r="D839" s="3">
        <f>'[1]TCE - ANEXO IV - Preencher'!F848</f>
        <v>30743270000153</v>
      </c>
      <c r="E839" s="5" t="str">
        <f>'[1]TCE - ANEXO IV - Preencher'!G848</f>
        <v>TRIUNFO COM ALIM, PAPEIS MAT LIMP EIRELI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000.013.925</v>
      </c>
      <c r="I839" s="6">
        <f>IF('[1]TCE - ANEXO IV - Preencher'!K848="","",'[1]TCE - ANEXO IV - Preencher'!K848)</f>
        <v>44912</v>
      </c>
      <c r="J839" s="5" t="str">
        <f>'[1]TCE - ANEXO IV - Preencher'!L848</f>
        <v>26221230743270000153550010000139251312085750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17738.400000000001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3.14 - Alimentação Preparada</v>
      </c>
      <c r="D840" s="3">
        <f>'[1]TCE - ANEXO IV - Preencher'!F849</f>
        <v>30743270000153</v>
      </c>
      <c r="E840" s="5" t="str">
        <f>'[1]TCE - ANEXO IV - Preencher'!G849</f>
        <v>TRIUNFO COM ALIM, PAPEIS MAT LIMP EIRELI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000.013.926</v>
      </c>
      <c r="I840" s="6">
        <f>IF('[1]TCE - ANEXO IV - Preencher'!K849="","",'[1]TCE - ANEXO IV - Preencher'!K849)</f>
        <v>44912</v>
      </c>
      <c r="J840" s="5" t="str">
        <f>'[1]TCE - ANEXO IV - Preencher'!L849</f>
        <v>26221230743270000153550010000139261560770140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8589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3.14 - Alimentação Preparada</v>
      </c>
      <c r="D841" s="3">
        <f>'[1]TCE - ANEXO IV - Preencher'!F850</f>
        <v>24150377000195</v>
      </c>
      <c r="E841" s="5" t="str">
        <f>'[1]TCE - ANEXO IV - Preencher'!G850</f>
        <v>KARNEKEIJO LOGISTICA INTEGRADA LT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4765389</v>
      </c>
      <c r="I841" s="6">
        <f>IF('[1]TCE - ANEXO IV - Preencher'!K850="","",'[1]TCE - ANEXO IV - Preencher'!K850)</f>
        <v>44915</v>
      </c>
      <c r="J841" s="5" t="str">
        <f>'[1]TCE - ANEXO IV - Preencher'!L850</f>
        <v>26221224150377000195550010047653891562126660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2517.8000000000002</v>
      </c>
    </row>
    <row r="842" spans="1:12" s="8" customFormat="1" ht="19.5" customHeight="1" x14ac:dyDescent="0.2">
      <c r="A842" s="3">
        <f>IFERROR(VLOOKUP(B842,'[1]DADOS (OCULTAR)'!$Q$3:$S$103,3,0),"")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3.14 - Alimentação Preparada</v>
      </c>
      <c r="D842" s="3">
        <f>'[1]TCE - ANEXO IV - Preencher'!F851</f>
        <v>13003893000170</v>
      </c>
      <c r="E842" s="5" t="str">
        <f>'[1]TCE - ANEXO IV - Preencher'!G851</f>
        <v>GRANJA OVO EXTRA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000.003.801</v>
      </c>
      <c r="I842" s="6">
        <f>IF('[1]TCE - ANEXO IV - Preencher'!K851="","",'[1]TCE - ANEXO IV - Preencher'!K851)</f>
        <v>44914</v>
      </c>
      <c r="J842" s="5" t="str">
        <f>'[1]TCE - ANEXO IV - Preencher'!L851</f>
        <v>26221213003893000170550010000038011579518610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1666.25</v>
      </c>
    </row>
    <row r="843" spans="1:12" s="8" customFormat="1" ht="19.5" customHeight="1" x14ac:dyDescent="0.2">
      <c r="A843" s="3">
        <f>IFERROR(VLOOKUP(B843,'[1]DADOS (OCULTAR)'!$Q$3:$S$103,3,0),"")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3.14 - Alimentação Preparada</v>
      </c>
      <c r="D843" s="3">
        <f>'[1]TCE - ANEXO IV - Preencher'!F852</f>
        <v>11744898000390</v>
      </c>
      <c r="E843" s="5" t="str">
        <f>'[1]TCE - ANEXO IV - Preencher'!G852</f>
        <v>ATACADAO COMERCIO DE CARNES LTDA</v>
      </c>
      <c r="F843" s="5" t="str">
        <f>'[1]TCE - ANEXO IV - Preencher'!H852</f>
        <v>B</v>
      </c>
      <c r="G843" s="5" t="str">
        <f>'[1]TCE - ANEXO IV - Preencher'!I852</f>
        <v>S</v>
      </c>
      <c r="H843" s="5">
        <f>'[1]TCE - ANEXO IV - Preencher'!J852</f>
        <v>1131506</v>
      </c>
      <c r="I843" s="6">
        <f>IF('[1]TCE - ANEXO IV - Preencher'!K852="","",'[1]TCE - ANEXO IV - Preencher'!K852)</f>
        <v>44915</v>
      </c>
      <c r="J843" s="5" t="str">
        <f>'[1]TCE - ANEXO IV - Preencher'!L852</f>
        <v>26221211744898000390550010011315061235531824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10735.65</v>
      </c>
    </row>
    <row r="844" spans="1:12" s="8" customFormat="1" ht="19.5" customHeight="1" x14ac:dyDescent="0.2">
      <c r="A844" s="3">
        <f>IFERROR(VLOOKUP(B844,'[1]DADOS (OCULTAR)'!$Q$3:$S$103,3,0),"")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3.14 - Alimentação Preparada</v>
      </c>
      <c r="D844" s="3">
        <f>'[1]TCE - ANEXO IV - Preencher'!F853</f>
        <v>24883359000112</v>
      </c>
      <c r="E844" s="5" t="str">
        <f>'[1]TCE - ANEXO IV - Preencher'!G853</f>
        <v>CARUARU POLPAS EIRELLI ME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000.033.433</v>
      </c>
      <c r="I844" s="6">
        <f>IF('[1]TCE - ANEXO IV - Preencher'!K853="","",'[1]TCE - ANEXO IV - Preencher'!K853)</f>
        <v>44915</v>
      </c>
      <c r="J844" s="5" t="str">
        <f>'[1]TCE - ANEXO IV - Preencher'!L853</f>
        <v>26221224883359000112550010000334331647400001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2797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3.14 - Alimentação Preparada</v>
      </c>
      <c r="D845" s="3">
        <f>'[1]TCE - ANEXO IV - Preencher'!F854</f>
        <v>3504437000150</v>
      </c>
      <c r="E845" s="5" t="str">
        <f>'[1]TCE - ANEXO IV - Preencher'!G854</f>
        <v>FRINSCAL DIST E IMPORT DE ALIMENTOS LTDA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1422137</v>
      </c>
      <c r="I845" s="6">
        <f>IF('[1]TCE - ANEXO IV - Preencher'!K854="","",'[1]TCE - ANEXO IV - Preencher'!K854)</f>
        <v>44915</v>
      </c>
      <c r="J845" s="5" t="str">
        <f>'[1]TCE - ANEXO IV - Preencher'!L854</f>
        <v>26221203504437000150550010014221371173402531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19908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3.14 - Alimentação Preparada</v>
      </c>
      <c r="D846" s="3">
        <f>'[1]TCE - ANEXO IV - Preencher'!F855</f>
        <v>8029696000352</v>
      </c>
      <c r="E846" s="5" t="str">
        <f>'[1]TCE - ANEXO IV - Preencher'!G855</f>
        <v>ESTIVAS NOVO PRADO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1851197</v>
      </c>
      <c r="I846" s="6">
        <f>IF('[1]TCE - ANEXO IV - Preencher'!K855="","",'[1]TCE - ANEXO IV - Preencher'!K855)</f>
        <v>44915</v>
      </c>
      <c r="J846" s="5" t="str">
        <f>'[1]TCE - ANEXO IV - Preencher'!L855</f>
        <v>26221208029696000352550010018511971008638029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9013.2199999999993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3.14 - Alimentação Preparada</v>
      </c>
      <c r="D847" s="3">
        <f>'[1]TCE - ANEXO IV - Preencher'!F856</f>
        <v>8029696000352</v>
      </c>
      <c r="E847" s="5" t="str">
        <f>'[1]TCE - ANEXO IV - Preencher'!G856</f>
        <v>ESTIVAS NOVO PRADO LTDA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1851206</v>
      </c>
      <c r="I847" s="6">
        <f>IF('[1]TCE - ANEXO IV - Preencher'!K856="","",'[1]TCE - ANEXO IV - Preencher'!K856)</f>
        <v>44915</v>
      </c>
      <c r="J847" s="5" t="str">
        <f>'[1]TCE - ANEXO IV - Preencher'!L856</f>
        <v>26221208029696000352550010018512061008638739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719.8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3.14 - Alimentação Preparada</v>
      </c>
      <c r="D848" s="3">
        <f>'[1]TCE - ANEXO IV - Preencher'!F857</f>
        <v>8029696000352</v>
      </c>
      <c r="E848" s="5" t="str">
        <f>'[1]TCE - ANEXO IV - Preencher'!G857</f>
        <v>ESTIVAS NOVO PRADO LTDA</v>
      </c>
      <c r="F848" s="5" t="str">
        <f>'[1]TCE - ANEXO IV - Preencher'!H857</f>
        <v>B</v>
      </c>
      <c r="G848" s="5" t="str">
        <f>'[1]TCE - ANEXO IV - Preencher'!I857</f>
        <v>S</v>
      </c>
      <c r="H848" s="5">
        <f>'[1]TCE - ANEXO IV - Preencher'!J857</f>
        <v>1851196</v>
      </c>
      <c r="I848" s="6">
        <f>IF('[1]TCE - ANEXO IV - Preencher'!K857="","",'[1]TCE - ANEXO IV - Preencher'!K857)</f>
        <v>44915</v>
      </c>
      <c r="J848" s="5" t="str">
        <f>'[1]TCE - ANEXO IV - Preencher'!L857</f>
        <v>26221208029696000352550010018511961008637939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5043.62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3.14 - Alimentação Preparada</v>
      </c>
      <c r="D849" s="3">
        <f>'[1]TCE - ANEXO IV - Preencher'!F858</f>
        <v>30743270000153</v>
      </c>
      <c r="E849" s="5" t="str">
        <f>'[1]TCE - ANEXO IV - Preencher'!G858</f>
        <v>TRIUNFO COM ALIM, PAPEIS MAT LIMP EIRELI</v>
      </c>
      <c r="F849" s="5" t="str">
        <f>'[1]TCE - ANEXO IV - Preencher'!H858</f>
        <v>B</v>
      </c>
      <c r="G849" s="5" t="str">
        <f>'[1]TCE - ANEXO IV - Preencher'!I858</f>
        <v>S</v>
      </c>
      <c r="H849" s="5" t="str">
        <f>'[1]TCE - ANEXO IV - Preencher'!J858</f>
        <v>000.013.924</v>
      </c>
      <c r="I849" s="6">
        <f>IF('[1]TCE - ANEXO IV - Preencher'!K858="","",'[1]TCE - ANEXO IV - Preencher'!K858)</f>
        <v>44912</v>
      </c>
      <c r="J849" s="5" t="str">
        <f>'[1]TCE - ANEXO IV - Preencher'!L858</f>
        <v>26221230743270000153550010000139241778191370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5253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3.14 - Alimentação Preparada</v>
      </c>
      <c r="D850" s="3">
        <f>'[1]TCE - ANEXO IV - Preencher'!F859</f>
        <v>4609653000123</v>
      </c>
      <c r="E850" s="5" t="str">
        <f>'[1]TCE - ANEXO IV - Preencher'!G859</f>
        <v>DISTRIBUIDORA DE ALIMENTOS MARFIM LTDA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1623191</v>
      </c>
      <c r="I850" s="6">
        <f>IF('[1]TCE - ANEXO IV - Preencher'!K859="","",'[1]TCE - ANEXO IV - Preencher'!K859)</f>
        <v>44909</v>
      </c>
      <c r="J850" s="5" t="str">
        <f>'[1]TCE - ANEXO IV - Preencher'!L859</f>
        <v>26221204609653000123550020016231911761256721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2703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3.14 - Alimentação Preparada</v>
      </c>
      <c r="D851" s="3">
        <f>'[1]TCE - ANEXO IV - Preencher'!F860</f>
        <v>4609653000123</v>
      </c>
      <c r="E851" s="5" t="str">
        <f>'[1]TCE - ANEXO IV - Preencher'!G860</f>
        <v>DISTRIBUIDORA DE ALIMENTOS MARFIM LTDA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1623191</v>
      </c>
      <c r="I851" s="6">
        <f>IF('[1]TCE - ANEXO IV - Preencher'!K860="","",'[1]TCE - ANEXO IV - Preencher'!K860)</f>
        <v>44909</v>
      </c>
      <c r="J851" s="5" t="str">
        <f>'[1]TCE - ANEXO IV - Preencher'!L860</f>
        <v>26221204609653000123550020016231911761256721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5597.76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3.14 - Alimentação Preparada</v>
      </c>
      <c r="D852" s="3">
        <f>'[1]TCE - ANEXO IV - Preencher'!F861</f>
        <v>75315333008789</v>
      </c>
      <c r="E852" s="5" t="str">
        <f>'[1]TCE - ANEXO IV - Preencher'!G861</f>
        <v>ATACADAO S.A.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2636974</v>
      </c>
      <c r="I852" s="6">
        <f>IF('[1]TCE - ANEXO IV - Preencher'!K861="","",'[1]TCE - ANEXO IV - Preencher'!K861)</f>
        <v>44911</v>
      </c>
      <c r="J852" s="5" t="str">
        <f>'[1]TCE - ANEXO IV - Preencher'!L861</f>
        <v>26221275315333008789550010026369741751458889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1170</v>
      </c>
    </row>
    <row r="853" spans="1:12" s="8" customFormat="1" ht="19.5" customHeight="1" x14ac:dyDescent="0.2">
      <c r="A853" s="3">
        <f>IFERROR(VLOOKUP(B853,'[1]DADOS (OCULTAR)'!$Q$3:$S$103,3,0),"")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3.14 - Alimentação Preparada</v>
      </c>
      <c r="D853" s="3">
        <f>'[1]TCE - ANEXO IV - Preencher'!F862</f>
        <v>75315333008789</v>
      </c>
      <c r="E853" s="5" t="str">
        <f>'[1]TCE - ANEXO IV - Preencher'!G862</f>
        <v>ATACADAO S.A.</v>
      </c>
      <c r="F853" s="5" t="str">
        <f>'[1]TCE - ANEXO IV - Preencher'!H862</f>
        <v>B</v>
      </c>
      <c r="G853" s="5" t="str">
        <f>'[1]TCE - ANEXO IV - Preencher'!I862</f>
        <v>S</v>
      </c>
      <c r="H853" s="5">
        <f>'[1]TCE - ANEXO IV - Preencher'!J862</f>
        <v>2636953</v>
      </c>
      <c r="I853" s="6">
        <f>IF('[1]TCE - ANEXO IV - Preencher'!K862="","",'[1]TCE - ANEXO IV - Preencher'!K862)</f>
        <v>44911</v>
      </c>
      <c r="J853" s="5" t="str">
        <f>'[1]TCE - ANEXO IV - Preencher'!L862</f>
        <v>26221275315333008789550010026369531751377765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5632.24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3.14 - Alimentação Preparada</v>
      </c>
      <c r="D854" s="3">
        <f>'[1]TCE - ANEXO IV - Preencher'!F863</f>
        <v>13003893000170</v>
      </c>
      <c r="E854" s="5" t="str">
        <f>'[1]TCE - ANEXO IV - Preencher'!G863</f>
        <v>GRANJA OVO EXTRA</v>
      </c>
      <c r="F854" s="5" t="str">
        <f>'[1]TCE - ANEXO IV - Preencher'!H863</f>
        <v>B</v>
      </c>
      <c r="G854" s="5" t="str">
        <f>'[1]TCE - ANEXO IV - Preencher'!I863</f>
        <v>S</v>
      </c>
      <c r="H854" s="5" t="str">
        <f>'[1]TCE - ANEXO IV - Preencher'!J863</f>
        <v>000.003.808</v>
      </c>
      <c r="I854" s="6">
        <f>IF('[1]TCE - ANEXO IV - Preencher'!K863="","",'[1]TCE - ANEXO IV - Preencher'!K863)</f>
        <v>44917</v>
      </c>
      <c r="J854" s="5" t="str">
        <f>'[1]TCE - ANEXO IV - Preencher'!L863</f>
        <v>26221213003893000170550010000038081705547513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1550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3.14 - Alimentação Preparada</v>
      </c>
      <c r="D855" s="3">
        <f>'[1]TCE - ANEXO IV - Preencher'!F864</f>
        <v>24883359000112</v>
      </c>
      <c r="E855" s="5" t="str">
        <f>'[1]TCE - ANEXO IV - Preencher'!G864</f>
        <v>CARUARU POLPAS EIRELLI ME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000.033.718</v>
      </c>
      <c r="I855" s="6">
        <f>IF('[1]TCE - ANEXO IV - Preencher'!K864="","",'[1]TCE - ANEXO IV - Preencher'!K864)</f>
        <v>44918</v>
      </c>
      <c r="J855" s="5" t="str">
        <f>'[1]TCE - ANEXO IV - Preencher'!L864</f>
        <v>26221224883359000112550010000337181955500007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3299</v>
      </c>
    </row>
    <row r="856" spans="1:12" s="8" customFormat="1" ht="19.5" customHeight="1" x14ac:dyDescent="0.2">
      <c r="A856" s="3">
        <f>IFERROR(VLOOKUP(B856,'[1]DADOS (OCULTAR)'!$Q$3:$S$103,3,0),"")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3.14 - Alimentação Preparada</v>
      </c>
      <c r="D856" s="3">
        <f>'[1]TCE - ANEXO IV - Preencher'!F865</f>
        <v>4609653000123</v>
      </c>
      <c r="E856" s="5" t="str">
        <f>'[1]TCE - ANEXO IV - Preencher'!G865</f>
        <v>DISTRIBUIDORA DE ALIMENTOS MARFIM LTDA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1626215</v>
      </c>
      <c r="I856" s="6">
        <f>IF('[1]TCE - ANEXO IV - Preencher'!K865="","",'[1]TCE - ANEXO IV - Preencher'!K865)</f>
        <v>44917</v>
      </c>
      <c r="J856" s="5" t="str">
        <f>'[1]TCE - ANEXO IV - Preencher'!L865</f>
        <v>26221204609653000123550020016262151801515266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4872</v>
      </c>
    </row>
    <row r="857" spans="1:12" s="8" customFormat="1" ht="19.5" customHeight="1" x14ac:dyDescent="0.2">
      <c r="A857" s="3">
        <f>IFERROR(VLOOKUP(B857,'[1]DADOS (OCULTAR)'!$Q$3:$S$103,3,0),"")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3.14 - Alimentação Preparada</v>
      </c>
      <c r="D857" s="3">
        <f>'[1]TCE - ANEXO IV - Preencher'!F866</f>
        <v>9257917000140</v>
      </c>
      <c r="E857" s="5" t="str">
        <f>'[1]TCE - ANEXO IV - Preencher'!G866</f>
        <v>EPITACIO PESCADOS IMPORTADORA LTDA</v>
      </c>
      <c r="F857" s="5" t="str">
        <f>'[1]TCE - ANEXO IV - Preencher'!H866</f>
        <v>B</v>
      </c>
      <c r="G857" s="5" t="str">
        <f>'[1]TCE - ANEXO IV - Preencher'!I866</f>
        <v>S</v>
      </c>
      <c r="H857" s="5" t="str">
        <f>'[1]TCE - ANEXO IV - Preencher'!J866</f>
        <v>000.334.484</v>
      </c>
      <c r="I857" s="6">
        <f>IF('[1]TCE - ANEXO IV - Preencher'!K866="","",'[1]TCE - ANEXO IV - Preencher'!K866)</f>
        <v>44916</v>
      </c>
      <c r="J857" s="5" t="str">
        <f>'[1]TCE - ANEXO IV - Preencher'!L866</f>
        <v>26221209257917000140550010003344841410714366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3900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3.14 - Alimentação Preparada</v>
      </c>
      <c r="D858" s="3">
        <f>'[1]TCE - ANEXO IV - Preencher'!F867</f>
        <v>24150377000195</v>
      </c>
      <c r="E858" s="5" t="str">
        <f>'[1]TCE - ANEXO IV - Preencher'!G867</f>
        <v>KARNEKEIJO LOGISTICA INTEGRADA LT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4771117</v>
      </c>
      <c r="I858" s="6">
        <f>IF('[1]TCE - ANEXO IV - Preencher'!K867="","",'[1]TCE - ANEXO IV - Preencher'!K867)</f>
        <v>44921</v>
      </c>
      <c r="J858" s="5" t="str">
        <f>'[1]TCE - ANEXO IV - Preencher'!L867</f>
        <v>26221224150377000195550010047711171801798952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540.48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3.14 - Alimentação Preparada</v>
      </c>
      <c r="D859" s="3">
        <f>'[1]TCE - ANEXO IV - Preencher'!F868</f>
        <v>8029696000352</v>
      </c>
      <c r="E859" s="5" t="str">
        <f>'[1]TCE - ANEXO IV - Preencher'!G868</f>
        <v>ESTIVAS NOVO PRADO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1854027</v>
      </c>
      <c r="I859" s="6">
        <f>IF('[1]TCE - ANEXO IV - Preencher'!K868="","",'[1]TCE - ANEXO IV - Preencher'!K868)</f>
        <v>44921</v>
      </c>
      <c r="J859" s="5" t="str">
        <f>'[1]TCE - ANEXO IV - Preencher'!L868</f>
        <v>26221208029696000352550010018540271008941671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4852.71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3.14 - Alimentação Preparada</v>
      </c>
      <c r="D860" s="3">
        <f>'[1]TCE - ANEXO IV - Preencher'!F869</f>
        <v>24883359000112</v>
      </c>
      <c r="E860" s="5" t="str">
        <f>'[1]TCE - ANEXO IV - Preencher'!G869</f>
        <v>CARUARU POLPAS EIRELLI ME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000.033.815</v>
      </c>
      <c r="I860" s="6">
        <f>IF('[1]TCE - ANEXO IV - Preencher'!K869="","",'[1]TCE - ANEXO IV - Preencher'!K869)</f>
        <v>44922</v>
      </c>
      <c r="J860" s="5" t="str">
        <f>'[1]TCE - ANEXO IV - Preencher'!L869</f>
        <v>26221224883359000112550010000338151990200000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2398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3.14 - Alimentação Preparada</v>
      </c>
      <c r="D861" s="3">
        <f>'[1]TCE - ANEXO IV - Preencher'!F870</f>
        <v>7534303000133</v>
      </c>
      <c r="E861" s="5" t="str">
        <f>'[1]TCE - ANEXO IV - Preencher'!G870</f>
        <v>COMAL COMERCIO ATACADISTA DE ALIMENTOS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1219439</v>
      </c>
      <c r="I861" s="6">
        <f>IF('[1]TCE - ANEXO IV - Preencher'!K870="","",'[1]TCE - ANEXO IV - Preencher'!K870)</f>
        <v>44924</v>
      </c>
      <c r="J861" s="5" t="str">
        <f>'[1]TCE - ANEXO IV - Preencher'!L870</f>
        <v>26221207534303000133550010012194391255162528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10988.2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3.14 - Alimentação Preparada</v>
      </c>
      <c r="D862" s="3">
        <f>'[1]TCE - ANEXO IV - Preencher'!F871</f>
        <v>13003893000170</v>
      </c>
      <c r="E862" s="5" t="str">
        <f>'[1]TCE - ANEXO IV - Preencher'!G871</f>
        <v>GRANJA OVO EXTRA</v>
      </c>
      <c r="F862" s="5" t="str">
        <f>'[1]TCE - ANEXO IV - Preencher'!H871</f>
        <v>B</v>
      </c>
      <c r="G862" s="5" t="str">
        <f>'[1]TCE - ANEXO IV - Preencher'!I871</f>
        <v>S</v>
      </c>
      <c r="H862" s="5" t="str">
        <f>'[1]TCE - ANEXO IV - Preencher'!J871</f>
        <v>000.003.815</v>
      </c>
      <c r="I862" s="6">
        <f>IF('[1]TCE - ANEXO IV - Preencher'!K871="","",'[1]TCE - ANEXO IV - Preencher'!K871)</f>
        <v>44923</v>
      </c>
      <c r="J862" s="5" t="str">
        <f>'[1]TCE - ANEXO IV - Preencher'!L871</f>
        <v>26221213003893000170550010000038151705547518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1550</v>
      </c>
    </row>
    <row r="863" spans="1:12" s="8" customFormat="1" ht="19.5" customHeight="1" x14ac:dyDescent="0.2">
      <c r="A863" s="3">
        <f>IFERROR(VLOOKUP(B863,'[1]DADOS (OCULTAR)'!$Q$3:$S$103,3,0),"")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>3.14 - Alimentação Preparada</v>
      </c>
      <c r="D863" s="3">
        <f>'[1]TCE - ANEXO IV - Preencher'!F872</f>
        <v>3721769000278</v>
      </c>
      <c r="E863" s="5" t="str">
        <f>'[1]TCE - ANEXO IV - Preencher'!G872</f>
        <v>MASTERBOI LTDA</v>
      </c>
      <c r="F863" s="5" t="str">
        <f>'[1]TCE - ANEXO IV - Preencher'!H872</f>
        <v>B</v>
      </c>
      <c r="G863" s="5" t="str">
        <f>'[1]TCE - ANEXO IV - Preencher'!I872</f>
        <v>S</v>
      </c>
      <c r="H863" s="5">
        <f>'[1]TCE - ANEXO IV - Preencher'!J872</f>
        <v>874176</v>
      </c>
      <c r="I863" s="6">
        <f>IF('[1]TCE - ANEXO IV - Preencher'!K872="","",'[1]TCE - ANEXO IV - Preencher'!K872)</f>
        <v>44922</v>
      </c>
      <c r="J863" s="5" t="str">
        <f>'[1]TCE - ANEXO IV - Preencher'!L872</f>
        <v>26221203721769000278550040008741761152078072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15430.15</v>
      </c>
    </row>
    <row r="864" spans="1:12" s="8" customFormat="1" ht="19.5" customHeight="1" x14ac:dyDescent="0.2">
      <c r="A864" s="3">
        <f>IFERROR(VLOOKUP(B864,'[1]DADOS (OCULTAR)'!$Q$3:$S$103,3,0),"")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>3.14 - Alimentação Preparada</v>
      </c>
      <c r="D864" s="3">
        <f>'[1]TCE - ANEXO IV - Preencher'!F873</f>
        <v>3504437000150</v>
      </c>
      <c r="E864" s="5" t="str">
        <f>'[1]TCE - ANEXO IV - Preencher'!G873</f>
        <v>FRINSCAL DIST E IMPORT DE ALIMENTOS LTDA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1424832</v>
      </c>
      <c r="I864" s="6">
        <f>IF('[1]TCE - ANEXO IV - Preencher'!K873="","",'[1]TCE - ANEXO IV - Preencher'!K873)</f>
        <v>44921</v>
      </c>
      <c r="J864" s="5" t="str">
        <f>'[1]TCE - ANEXO IV - Preencher'!L873</f>
        <v>26221203504437000150550010014248321123601019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4520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>3.14 - Alimentação Preparada</v>
      </c>
      <c r="D865" s="3">
        <f>'[1]TCE - ANEXO IV - Preencher'!F874</f>
        <v>3504437000150</v>
      </c>
      <c r="E865" s="5" t="str">
        <f>'[1]TCE - ANEXO IV - Preencher'!G874</f>
        <v>FRINSCAL DIST E IMPORT DE ALIMENTOS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1424833</v>
      </c>
      <c r="I865" s="6">
        <f>IF('[1]TCE - ANEXO IV - Preencher'!K874="","",'[1]TCE - ANEXO IV - Preencher'!K874)</f>
        <v>44921</v>
      </c>
      <c r="J865" s="5" t="str">
        <f>'[1]TCE - ANEXO IV - Preencher'!L874</f>
        <v>26221203504437000150550010014248331117911742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10384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>3.14 - Alimentação Preparada</v>
      </c>
      <c r="D866" s="3">
        <f>'[1]TCE - ANEXO IV - Preencher'!F875</f>
        <v>30743270000153</v>
      </c>
      <c r="E866" s="5" t="str">
        <f>'[1]TCE - ANEXO IV - Preencher'!G875</f>
        <v>TRIUNFO COM ALIM, PAPEIS MAT LIMP EIRELI</v>
      </c>
      <c r="F866" s="5" t="str">
        <f>'[1]TCE - ANEXO IV - Preencher'!H875</f>
        <v>B</v>
      </c>
      <c r="G866" s="5" t="str">
        <f>'[1]TCE - ANEXO IV - Preencher'!I875</f>
        <v>S</v>
      </c>
      <c r="H866" s="5" t="str">
        <f>'[1]TCE - ANEXO IV - Preencher'!J875</f>
        <v>000.014.151</v>
      </c>
      <c r="I866" s="6">
        <f>IF('[1]TCE - ANEXO IV - Preencher'!K875="","",'[1]TCE - ANEXO IV - Preencher'!K875)</f>
        <v>44922</v>
      </c>
      <c r="J866" s="5" t="str">
        <f>'[1]TCE - ANEXO IV - Preencher'!L875</f>
        <v>26221230743270000153550010000141511967025858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1531.2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>3.14 - Alimentação Preparada</v>
      </c>
      <c r="D867" s="3">
        <f>'[1]TCE - ANEXO IV - Preencher'!F876</f>
        <v>9257917000140</v>
      </c>
      <c r="E867" s="5" t="str">
        <f>'[1]TCE - ANEXO IV - Preencher'!G876</f>
        <v>EPITACIO PESCADOS IMPORTADORA LTDA</v>
      </c>
      <c r="F867" s="5" t="str">
        <f>'[1]TCE - ANEXO IV - Preencher'!H876</f>
        <v>B</v>
      </c>
      <c r="G867" s="5" t="str">
        <f>'[1]TCE - ANEXO IV - Preencher'!I876</f>
        <v>S</v>
      </c>
      <c r="H867" s="5" t="str">
        <f>'[1]TCE - ANEXO IV - Preencher'!J876</f>
        <v>000.335.191</v>
      </c>
      <c r="I867" s="6">
        <f>IF('[1]TCE - ANEXO IV - Preencher'!K876="","",'[1]TCE - ANEXO IV - Preencher'!K876)</f>
        <v>44923</v>
      </c>
      <c r="J867" s="5" t="str">
        <f>'[1]TCE - ANEXO IV - Preencher'!L876</f>
        <v>26221209257917000140550010003351911910070053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5100</v>
      </c>
    </row>
    <row r="868" spans="1:12" s="8" customFormat="1" ht="19.5" customHeight="1" x14ac:dyDescent="0.2">
      <c r="A868" s="3">
        <f>IFERROR(VLOOKUP(B868,'[1]DADOS (OCULTAR)'!$Q$3:$S$103,3,0),"")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>3.14 - Alimentação Preparada</v>
      </c>
      <c r="D868" s="3">
        <f>'[1]TCE - ANEXO IV - Preencher'!F877</f>
        <v>24883359000112</v>
      </c>
      <c r="E868" s="5" t="str">
        <f>'[1]TCE - ANEXO IV - Preencher'!G877</f>
        <v>CARUARU POLPAS EIRELLI ME</v>
      </c>
      <c r="F868" s="5" t="str">
        <f>'[1]TCE - ANEXO IV - Preencher'!H877</f>
        <v>B</v>
      </c>
      <c r="G868" s="5" t="str">
        <f>'[1]TCE - ANEXO IV - Preencher'!I877</f>
        <v>S</v>
      </c>
      <c r="H868" s="5" t="str">
        <f>'[1]TCE - ANEXO IV - Preencher'!J877</f>
        <v>000.034.027</v>
      </c>
      <c r="I868" s="6">
        <f>IF('[1]TCE - ANEXO IV - Preencher'!K877="","",'[1]TCE - ANEXO IV - Preencher'!K877)</f>
        <v>44925</v>
      </c>
      <c r="J868" s="5" t="str">
        <f>'[1]TCE - ANEXO IV - Preencher'!L877</f>
        <v>26221224883359000112550010000340271222700000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3476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>3.14 - Alimentação Preparada</v>
      </c>
      <c r="D869" s="3">
        <f>'[1]TCE - ANEXO IV - Preencher'!F878</f>
        <v>659083000125</v>
      </c>
      <c r="E869" s="5" t="str">
        <f>'[1]TCE - ANEXO IV - Preencher'!G878</f>
        <v>ULYSSES CAVALCANTI JUNIOR  ME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000.000.128</v>
      </c>
      <c r="I869" s="6">
        <f>IF('[1]TCE - ANEXO IV - Preencher'!K878="","",'[1]TCE - ANEXO IV - Preencher'!K878)</f>
        <v>44925</v>
      </c>
      <c r="J869" s="5" t="str">
        <f>'[1]TCE - ANEXO IV - Preencher'!L878</f>
        <v>26221200659083000125550010000001281000013660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24695.1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>3.14 - Alimentação Preparada</v>
      </c>
      <c r="D870" s="3">
        <f>'[1]TCE - ANEXO IV - Preencher'!F879</f>
        <v>42518643000171</v>
      </c>
      <c r="E870" s="5" t="str">
        <f>'[1]TCE - ANEXO IV - Preencher'!G879</f>
        <v>ISAYANE S E SANTOS HORTIFRUTIGRANJEIROS</v>
      </c>
      <c r="F870" s="5" t="str">
        <f>'[1]TCE - ANEXO IV - Preencher'!H879</f>
        <v>B</v>
      </c>
      <c r="G870" s="5" t="str">
        <f>'[1]TCE - ANEXO IV - Preencher'!I879</f>
        <v>S</v>
      </c>
      <c r="H870" s="5" t="str">
        <f>'[1]TCE - ANEXO IV - Preencher'!J879</f>
        <v>000.000.121</v>
      </c>
      <c r="I870" s="6">
        <f>IF('[1]TCE - ANEXO IV - Preencher'!K879="","",'[1]TCE - ANEXO IV - Preencher'!K879)</f>
        <v>44923</v>
      </c>
      <c r="J870" s="5" t="str">
        <f>'[1]TCE - ANEXO IV - Preencher'!L879</f>
        <v>26221242518643000171550020000001211020083642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49913.75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>3.6 - Material de Expediente</v>
      </c>
      <c r="D872" s="3">
        <f>'[1]TCE - ANEXO IV - Preencher'!F881</f>
        <v>31675552000123</v>
      </c>
      <c r="E872" s="5" t="str">
        <f>'[1]TCE - ANEXO IV - Preencher'!G881</f>
        <v>JOAO BOSCO LIVRARIA E PAPELARIA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000.009.225</v>
      </c>
      <c r="I872" s="6">
        <f>IF('[1]TCE - ANEXO IV - Preencher'!K881="","",'[1]TCE - ANEXO IV - Preencher'!K881)</f>
        <v>44897</v>
      </c>
      <c r="J872" s="5" t="str">
        <f>'[1]TCE - ANEXO IV - Preencher'!L881</f>
        <v>26221231675552000123550040000092251055119698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61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>3.6 - Material de Expediente</v>
      </c>
      <c r="D873" s="3">
        <f>'[1]TCE - ANEXO IV - Preencher'!F882</f>
        <v>10798601000811</v>
      </c>
      <c r="E873" s="5" t="str">
        <f>'[1]TCE - ANEXO IV - Preencher'!G882</f>
        <v>BERENSTEIN LIVRARIA LTDA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5130</v>
      </c>
      <c r="I873" s="6">
        <f>IF('[1]TCE - ANEXO IV - Preencher'!K882="","",'[1]TCE - ANEXO IV - Preencher'!K882)</f>
        <v>44897</v>
      </c>
      <c r="J873" s="5" t="str">
        <f>'[1]TCE - ANEXO IV - Preencher'!L882</f>
        <v>26221210798601000811550010000051301800053462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340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>3.6 - Material de Expediente</v>
      </c>
      <c r="D874" s="3">
        <f>'[1]TCE - ANEXO IV - Preencher'!F883</f>
        <v>2822867000158</v>
      </c>
      <c r="E874" s="5" t="str">
        <f>'[1]TCE - ANEXO IV - Preencher'!G883</f>
        <v>ESCALAMARES LTDA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1120</v>
      </c>
      <c r="I874" s="6">
        <f>IF('[1]TCE - ANEXO IV - Preencher'!K883="","",'[1]TCE - ANEXO IV - Preencher'!K883)</f>
        <v>44909</v>
      </c>
      <c r="J874" s="5" t="str">
        <f>'[1]TCE - ANEXO IV - Preencher'!L883</f>
        <v>26221202822867000158550010000011201920688885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188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>3.6 - Material de Expediente</v>
      </c>
      <c r="D875" s="3">
        <f>'[1]TCE - ANEXO IV - Preencher'!F884</f>
        <v>31675552000123</v>
      </c>
      <c r="E875" s="5" t="str">
        <f>'[1]TCE - ANEXO IV - Preencher'!G884</f>
        <v>JOAO BOSCO LIVRARIA E PAPELARIA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000.009.293</v>
      </c>
      <c r="I875" s="6">
        <f>IF('[1]TCE - ANEXO IV - Preencher'!K884="","",'[1]TCE - ANEXO IV - Preencher'!K884)</f>
        <v>44909</v>
      </c>
      <c r="J875" s="5" t="str">
        <f>'[1]TCE - ANEXO IV - Preencher'!L884</f>
        <v>26221231675552000123550040000092931391841352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128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>3.6 - Material de Expediente</v>
      </c>
      <c r="D876" s="3">
        <f>'[1]TCE - ANEXO IV - Preencher'!F885</f>
        <v>24348443000136</v>
      </c>
      <c r="E876" s="5" t="str">
        <f>'[1]TCE - ANEXO IV - Preencher'!G885</f>
        <v>FRANCRIS LIVRARIA E PAPELARIA LTDA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000.016.966</v>
      </c>
      <c r="I876" s="6">
        <f>IF('[1]TCE - ANEXO IV - Preencher'!K885="","",'[1]TCE - ANEXO IV - Preencher'!K885)</f>
        <v>44908</v>
      </c>
      <c r="J876" s="5" t="str">
        <f>'[1]TCE - ANEXO IV - Preencher'!L885</f>
        <v>26221224348443000136550010000169661619723646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1860.5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>3.6 - Material de Expediente</v>
      </c>
      <c r="D877" s="3">
        <f>'[1]TCE - ANEXO IV - Preencher'!F886</f>
        <v>33277851000135</v>
      </c>
      <c r="E877" s="5" t="str">
        <f>'[1]TCE - ANEXO IV - Preencher'!G886</f>
        <v>NATANAEL CAMPOS DA SILVA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000.000.078</v>
      </c>
      <c r="I877" s="6">
        <f>IF('[1]TCE - ANEXO IV - Preencher'!K886="","",'[1]TCE - ANEXO IV - Preencher'!K886)</f>
        <v>44910</v>
      </c>
      <c r="J877" s="5" t="str">
        <f>'[1]TCE - ANEXO IV - Preencher'!L886</f>
        <v>26221233277851000135550010000000781043277003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260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>3.6 - Material de Expediente</v>
      </c>
      <c r="D878" s="3" t="str">
        <f>'[1]TCE - ANEXO IV - Preencher'!F887</f>
        <v>38.184.070/0002-09</v>
      </c>
      <c r="E878" s="5" t="str">
        <f>'[1]TCE - ANEXO IV - Preencher'!G887</f>
        <v>ULTRA C ATAC ARTIG DE PAPEL ESC INF LTDA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2881</v>
      </c>
      <c r="I878" s="6">
        <f>IF('[1]TCE - ANEXO IV - Preencher'!K887="","",'[1]TCE - ANEXO IV - Preencher'!K887)</f>
        <v>44908</v>
      </c>
      <c r="J878" s="5" t="str">
        <f>'[1]TCE - ANEXO IV - Preencher'!L887</f>
        <v>26221238184070000203550010000028811143811191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3485.64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>3.6 - Material de Expediente</v>
      </c>
      <c r="D879" s="3">
        <f>'[1]TCE - ANEXO IV - Preencher'!F888</f>
        <v>13108510000129</v>
      </c>
      <c r="E879" s="5" t="str">
        <f>'[1]TCE - ANEXO IV - Preencher'!G888</f>
        <v>ART COMERCIO E SERVICO LTDA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7075</v>
      </c>
      <c r="I879" s="6">
        <f>IF('[1]TCE - ANEXO IV - Preencher'!K888="","",'[1]TCE - ANEXO IV - Preencher'!K888)</f>
        <v>44887</v>
      </c>
      <c r="J879" s="5" t="str">
        <f>'[1]TCE - ANEXO IV - Preencher'!L888</f>
        <v>26221113108510000129550010000070751769851408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5000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>3.6 - Material de Expediente</v>
      </c>
      <c r="D880" s="3">
        <f>'[1]TCE - ANEXO IV - Preencher'!F889</f>
        <v>24073694000155</v>
      </c>
      <c r="E880" s="5" t="str">
        <f>'[1]TCE - ANEXO IV - Preencher'!G889</f>
        <v>NAGEM CIL COMERCIO DE INFORMATICA LTDA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000.885.920</v>
      </c>
      <c r="I880" s="6">
        <f>IF('[1]TCE - ANEXO IV - Preencher'!K889="","",'[1]TCE - ANEXO IV - Preencher'!K889)</f>
        <v>44910</v>
      </c>
      <c r="J880" s="5" t="str">
        <f>'[1]TCE - ANEXO IV - Preencher'!L889</f>
        <v>26221224073694000155550010008859201002219923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636.9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>3.6 - Material de Expediente</v>
      </c>
      <c r="D881" s="3">
        <f>'[1]TCE - ANEXO IV - Preencher'!F890</f>
        <v>18617596000139</v>
      </c>
      <c r="E881" s="5" t="str">
        <f>'[1]TCE - ANEXO IV - Preencher'!G890</f>
        <v>ETIQUETAG COMERCIO DE ETIQUETAS LTDA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000.010.678</v>
      </c>
      <c r="I881" s="6">
        <f>IF('[1]TCE - ANEXO IV - Preencher'!K890="","",'[1]TCE - ANEXO IV - Preencher'!K890)</f>
        <v>44911</v>
      </c>
      <c r="J881" s="5" t="str">
        <f>'[1]TCE - ANEXO IV - Preencher'!L890</f>
        <v>26221218617596000139550010000106781414800008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604.01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>3.6 - Material de Expediente</v>
      </c>
      <c r="D882" s="3">
        <f>'[1]TCE - ANEXO IV - Preencher'!F891</f>
        <v>3370994000126</v>
      </c>
      <c r="E882" s="5" t="str">
        <f>'[1]TCE - ANEXO IV - Preencher'!G891</f>
        <v>LIVRARIA E PAPELARIA  ATUAL LTDA ME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000.015.748</v>
      </c>
      <c r="I882" s="6">
        <f>IF('[1]TCE - ANEXO IV - Preencher'!K891="","",'[1]TCE - ANEXO IV - Preencher'!K891)</f>
        <v>44916</v>
      </c>
      <c r="J882" s="5" t="str">
        <f>'[1]TCE - ANEXO IV - Preencher'!L891</f>
        <v>26221203370994000126550010000157481243113665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110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>3.6 - Material de Expediente</v>
      </c>
      <c r="D883" s="3">
        <f>'[1]TCE - ANEXO IV - Preencher'!F892</f>
        <v>3370994000126</v>
      </c>
      <c r="E883" s="5" t="str">
        <f>'[1]TCE - ANEXO IV - Preencher'!G892</f>
        <v>LIVRARIA E PAPELARIA  ATUAL LTDA ME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000.015.780</v>
      </c>
      <c r="I883" s="6">
        <f>IF('[1]TCE - ANEXO IV - Preencher'!K892="","",'[1]TCE - ANEXO IV - Preencher'!K892)</f>
        <v>44918</v>
      </c>
      <c r="J883" s="5" t="str">
        <f>'[1]TCE - ANEXO IV - Preencher'!L892</f>
        <v>26221203370994000126550010000157801605442236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100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>3.6 - Material de Expediente</v>
      </c>
      <c r="D884" s="3">
        <f>'[1]TCE - ANEXO IV - Preencher'!F893</f>
        <v>3370994000126</v>
      </c>
      <c r="E884" s="5" t="str">
        <f>'[1]TCE - ANEXO IV - Preencher'!G893</f>
        <v>LIVRARIA E PAPELARIA  ATUAL LTDA ME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000.015.788</v>
      </c>
      <c r="I884" s="6">
        <f>IF('[1]TCE - ANEXO IV - Preencher'!K893="","",'[1]TCE - ANEXO IV - Preencher'!K893)</f>
        <v>44921</v>
      </c>
      <c r="J884" s="5" t="str">
        <f>'[1]TCE - ANEXO IV - Preencher'!L893</f>
        <v>26221203370994000126550010000157881246138435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63</v>
      </c>
    </row>
    <row r="885" spans="1:12" s="8" customFormat="1" ht="19.5" customHeight="1" x14ac:dyDescent="0.2">
      <c r="A885" s="3">
        <f>IFERROR(VLOOKUP(B885,'[1]DADOS (OCULTAR)'!$Q$3:$S$103,3,0),"")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>3.6 - Material de Expediente</v>
      </c>
      <c r="D885" s="3">
        <f>'[1]TCE - ANEXO IV - Preencher'!F894</f>
        <v>23705638000123</v>
      </c>
      <c r="E885" s="5" t="str">
        <f>'[1]TCE - ANEXO IV - Preencher'!G894</f>
        <v>C.I. LIMA DE OLIVEIRA IMPORTADOS ME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000.000.176</v>
      </c>
      <c r="I885" s="6">
        <f>IF('[1]TCE - ANEXO IV - Preencher'!K894="","",'[1]TCE - ANEXO IV - Preencher'!K894)</f>
        <v>44921</v>
      </c>
      <c r="J885" s="5" t="str">
        <f>'[1]TCE - ANEXO IV - Preencher'!L894</f>
        <v>26221223705638000123550010000001761733565721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164.4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>3.6 - Material de Expediente</v>
      </c>
      <c r="D886" s="3">
        <f>'[1]TCE - ANEXO IV - Preencher'!F895</f>
        <v>10230480003075</v>
      </c>
      <c r="E886" s="5" t="str">
        <f>'[1]TCE - ANEXO IV - Preencher'!G895</f>
        <v>FERREIRA COSTA CIA LTDA</v>
      </c>
      <c r="F886" s="5" t="str">
        <f>'[1]TCE - ANEXO IV - Preencher'!H895</f>
        <v>B</v>
      </c>
      <c r="G886" s="5" t="str">
        <f>'[1]TCE - ANEXO IV - Preencher'!I895</f>
        <v>S</v>
      </c>
      <c r="H886" s="5" t="str">
        <f>'[1]TCE - ANEXO IV - Preencher'!J895</f>
        <v>000.051.158</v>
      </c>
      <c r="I886" s="6">
        <f>IF('[1]TCE - ANEXO IV - Preencher'!K895="","",'[1]TCE - ANEXO IV - Preencher'!K895)</f>
        <v>44921</v>
      </c>
      <c r="J886" s="5" t="str">
        <f>'[1]TCE - ANEXO IV - Preencher'!L895</f>
        <v>26221210230480003075550100000511581079870094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269.39999999999998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>3.6 - Material de Expediente</v>
      </c>
      <c r="D887" s="3">
        <f>'[1]TCE - ANEXO IV - Preencher'!F896</f>
        <v>70082664000718</v>
      </c>
      <c r="E887" s="5" t="str">
        <f>'[1]TCE - ANEXO IV - Preencher'!G896</f>
        <v>JCL LAJES E MATERIAIS P CONS LTDA</v>
      </c>
      <c r="F887" s="5" t="str">
        <f>'[1]TCE - ANEXO IV - Preencher'!H896</f>
        <v>B</v>
      </c>
      <c r="G887" s="5" t="str">
        <f>'[1]TCE - ANEXO IV - Preencher'!I896</f>
        <v>S</v>
      </c>
      <c r="H887" s="5" t="str">
        <f>'[1]TCE - ANEXO IV - Preencher'!J896</f>
        <v>000.032.437</v>
      </c>
      <c r="I887" s="6">
        <f>IF('[1]TCE - ANEXO IV - Preencher'!K896="","",'[1]TCE - ANEXO IV - Preencher'!K896)</f>
        <v>44923</v>
      </c>
      <c r="J887" s="5" t="str">
        <f>'[1]TCE - ANEXO IV - Preencher'!L896</f>
        <v>26221270082664000718550010000324371087704591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499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>3.2 - Gás e Outros Materiais Engarrafados</v>
      </c>
      <c r="D891" s="3">
        <f>'[1]TCE - ANEXO IV - Preencher'!F900</f>
        <v>3237583004588</v>
      </c>
      <c r="E891" s="5" t="str">
        <f>'[1]TCE - ANEXO IV - Preencher'!G900</f>
        <v>COPAGAZ DISTRIBUIDORA DE GAS S.A.</v>
      </c>
      <c r="F891" s="5" t="str">
        <f>'[1]TCE - ANEXO IV - Preencher'!H900</f>
        <v>B</v>
      </c>
      <c r="G891" s="5" t="str">
        <f>'[1]TCE - ANEXO IV - Preencher'!I900</f>
        <v>S</v>
      </c>
      <c r="H891" s="5" t="str">
        <f>'[1]TCE - ANEXO IV - Preencher'!J900</f>
        <v>000.010.302</v>
      </c>
      <c r="I891" s="6">
        <f>IF('[1]TCE - ANEXO IV - Preencher'!K900="","",'[1]TCE - ANEXO IV - Preencher'!K900)</f>
        <v>44901</v>
      </c>
      <c r="J891" s="5" t="str">
        <f>'[1]TCE - ANEXO IV - Preencher'!L900</f>
        <v>26221203237583004588550120000103021041771568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4298.96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>3.2 - Gás e Outros Materiais Engarrafados</v>
      </c>
      <c r="D892" s="3">
        <f>'[1]TCE - ANEXO IV - Preencher'!F901</f>
        <v>3237583004588</v>
      </c>
      <c r="E892" s="5" t="str">
        <f>'[1]TCE - ANEXO IV - Preencher'!G901</f>
        <v>COPAGAZ DISTRIBUIDORA DE GAS S.A.</v>
      </c>
      <c r="F892" s="5" t="str">
        <f>'[1]TCE - ANEXO IV - Preencher'!H901</f>
        <v>B</v>
      </c>
      <c r="G892" s="5" t="str">
        <f>'[1]TCE - ANEXO IV - Preencher'!I901</f>
        <v>S</v>
      </c>
      <c r="H892" s="5" t="str">
        <f>'[1]TCE - ANEXO IV - Preencher'!J901</f>
        <v>000.007.526</v>
      </c>
      <c r="I892" s="6">
        <f>IF('[1]TCE - ANEXO IV - Preencher'!K901="","",'[1]TCE - ANEXO IV - Preencher'!K901)</f>
        <v>44909</v>
      </c>
      <c r="J892" s="5" t="str">
        <f>'[1]TCE - ANEXO IV - Preencher'!L901</f>
        <v>26221203237583004588550080000075265095172162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4721.92</v>
      </c>
    </row>
    <row r="893" spans="1:12" s="8" customFormat="1" ht="19.5" customHeight="1" x14ac:dyDescent="0.2">
      <c r="A893" s="3">
        <f>IFERROR(VLOOKUP(B893,'[1]DADOS (OCULTAR)'!$Q$3:$S$103,3,0),"")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>3.2 - Gás e Outros Materiais Engarrafados</v>
      </c>
      <c r="D893" s="3">
        <f>'[1]TCE - ANEXO IV - Preencher'!F902</f>
        <v>3237583004588</v>
      </c>
      <c r="E893" s="5" t="str">
        <f>'[1]TCE - ANEXO IV - Preencher'!G902</f>
        <v>COPAGAZ DISTRIBUIDORA DE GAS S.A.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000.008.956</v>
      </c>
      <c r="I893" s="6">
        <f>IF('[1]TCE - ANEXO IV - Preencher'!K902="","",'[1]TCE - ANEXO IV - Preencher'!K902)</f>
        <v>44915</v>
      </c>
      <c r="J893" s="5" t="str">
        <f>'[1]TCE - ANEXO IV - Preencher'!L902</f>
        <v>26221203237583004588550100000089561025979293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4520.84</v>
      </c>
    </row>
    <row r="894" spans="1:12" s="8" customFormat="1" ht="19.5" customHeight="1" x14ac:dyDescent="0.2">
      <c r="A894" s="3">
        <f>IFERROR(VLOOKUP(B894,'[1]DADOS (OCULTAR)'!$Q$3:$S$103,3,0),"")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>3.2 - Gás e Outros Materiais Engarrafados</v>
      </c>
      <c r="D894" s="3">
        <f>'[1]TCE - ANEXO IV - Preencher'!F903</f>
        <v>3237583004588</v>
      </c>
      <c r="E894" s="5" t="str">
        <f>'[1]TCE - ANEXO IV - Preencher'!G903</f>
        <v>COPAGAZ DISTRIBUIDORA DE GAS S.A.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000.008.993</v>
      </c>
      <c r="I894" s="6">
        <f>IF('[1]TCE - ANEXO IV - Preencher'!K903="","",'[1]TCE - ANEXO IV - Preencher'!K903)</f>
        <v>44922</v>
      </c>
      <c r="J894" s="5" t="str">
        <f>'[1]TCE - ANEXO IV - Preencher'!L903</f>
        <v>26221203237583004588550100000089931042071362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4766.67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>
        <f>'[1]TCE - ANEXO IV - Preencher'!F906</f>
        <v>9494196000192</v>
      </c>
      <c r="E897" s="5" t="str">
        <f>'[1]TCE - ANEXO IV - Preencher'!G906</f>
        <v>COMERCIAL JR CLAUDIO  MARIO LTDA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267785</v>
      </c>
      <c r="I897" s="6">
        <f>IF('[1]TCE - ANEXO IV - Preencher'!K906="","",'[1]TCE - ANEXO IV - Preencher'!K906)</f>
        <v>44896</v>
      </c>
      <c r="J897" s="5" t="str">
        <f>'[1]TCE - ANEXO IV - Preencher'!L906</f>
        <v>26221209494196000192550010002677851037170042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437.11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>
        <f>'[1]TCE - ANEXO IV - Preencher'!F907</f>
        <v>9494196000192</v>
      </c>
      <c r="E898" s="5" t="str">
        <f>'[1]TCE - ANEXO IV - Preencher'!G907</f>
        <v>COMERCIAL JR CLAUDIO  MARIO LTDA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267894</v>
      </c>
      <c r="I898" s="6">
        <f>IF('[1]TCE - ANEXO IV - Preencher'!K907="","",'[1]TCE - ANEXO IV - Preencher'!K907)</f>
        <v>44896</v>
      </c>
      <c r="J898" s="5" t="str">
        <f>'[1]TCE - ANEXO IV - Preencher'!L907</f>
        <v>26221209494196000192550010002678941037180450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295.94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>
        <f>'[1]TCE - ANEXO IV - Preencher'!F908</f>
        <v>9494196000192</v>
      </c>
      <c r="E899" s="5" t="str">
        <f>'[1]TCE - ANEXO IV - Preencher'!G908</f>
        <v>COMERCIAL JR CLAUDIO  MARIO LTDA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267786</v>
      </c>
      <c r="I899" s="6">
        <f>IF('[1]TCE - ANEXO IV - Preencher'!K908="","",'[1]TCE - ANEXO IV - Preencher'!K908)</f>
        <v>44896</v>
      </c>
      <c r="J899" s="5" t="str">
        <f>'[1]TCE - ANEXO IV - Preencher'!L908</f>
        <v>26221209494196000192550010002677861037170074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639.11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>
        <f>'[1]TCE - ANEXO IV - Preencher'!F909</f>
        <v>11153938000168</v>
      </c>
      <c r="E900" s="5" t="str">
        <f>'[1]TCE - ANEXO IV - Preencher'!G909</f>
        <v>COMERCIAL OLIVEIRA CARNEIRO LTDA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175373</v>
      </c>
      <c r="I900" s="6">
        <f>IF('[1]TCE - ANEXO IV - Preencher'!K909="","",'[1]TCE - ANEXO IV - Preencher'!K909)</f>
        <v>44897</v>
      </c>
      <c r="J900" s="5" t="str">
        <f>'[1]TCE - ANEXO IV - Preencher'!L909</f>
        <v>26221211153938000168550010001753731184252138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1398</v>
      </c>
    </row>
    <row r="901" spans="1:12" s="8" customFormat="1" ht="19.5" customHeight="1" x14ac:dyDescent="0.2">
      <c r="A901" s="3">
        <f>IFERROR(VLOOKUP(B901,'[1]DADOS (OCULTAR)'!$Q$3:$S$103,3,0),"")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>
        <f>'[1]TCE - ANEXO IV - Preencher'!F910</f>
        <v>9494196000192</v>
      </c>
      <c r="E901" s="5" t="str">
        <f>'[1]TCE - ANEXO IV - Preencher'!G910</f>
        <v>COMERCIAL JR CLAUDIO  MARIO LTDA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268075</v>
      </c>
      <c r="I901" s="6">
        <f>IF('[1]TCE - ANEXO IV - Preencher'!K910="","",'[1]TCE - ANEXO IV - Preencher'!K910)</f>
        <v>44897</v>
      </c>
      <c r="J901" s="5" t="str">
        <f>'[1]TCE - ANEXO IV - Preencher'!L910</f>
        <v>26221209494196000192550010002680751037195673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60.27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>
        <f>'[1]TCE - ANEXO IV - Preencher'!F911</f>
        <v>70066071000172</v>
      </c>
      <c r="E902" s="5" t="str">
        <f>'[1]TCE - ANEXO IV - Preencher'!G911</f>
        <v>DIVINOPOLIS TINTAS LTDA ME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1008</v>
      </c>
      <c r="I902" s="6">
        <f>IF('[1]TCE - ANEXO IV - Preencher'!K911="","",'[1]TCE - ANEXO IV - Preencher'!K911)</f>
        <v>44897</v>
      </c>
      <c r="J902" s="5" t="str">
        <f>'[1]TCE - ANEXO IV - Preencher'!L911</f>
        <v>26221270066071000172550010000010081177576058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116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3.9 - Material para Manutenção de Bens Imóveis </v>
      </c>
      <c r="D903" s="3">
        <f>'[1]TCE - ANEXO IV - Preencher'!F912</f>
        <v>10230480003075</v>
      </c>
      <c r="E903" s="5" t="str">
        <f>'[1]TCE - ANEXO IV - Preencher'!G912</f>
        <v>FERREIRA COSTA CIA LTDA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000.047.974</v>
      </c>
      <c r="I903" s="6">
        <f>IF('[1]TCE - ANEXO IV - Preencher'!K912="","",'[1]TCE - ANEXO IV - Preencher'!K912)</f>
        <v>44897</v>
      </c>
      <c r="J903" s="5" t="str">
        <f>'[1]TCE - ANEXO IV - Preencher'!L912</f>
        <v>26221210230480003075550100000479741079538775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299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3.9 - Material para Manutenção de Bens Imóveis </v>
      </c>
      <c r="D904" s="3">
        <f>'[1]TCE - ANEXO IV - Preencher'!F913</f>
        <v>11400397000125</v>
      </c>
      <c r="E904" s="5" t="str">
        <f>'[1]TCE - ANEXO IV - Preencher'!G913</f>
        <v>JOSE ERALDO DA SILVA  EPP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4022</v>
      </c>
      <c r="I904" s="6">
        <f>IF('[1]TCE - ANEXO IV - Preencher'!K913="","",'[1]TCE - ANEXO IV - Preencher'!K913)</f>
        <v>44900</v>
      </c>
      <c r="J904" s="5" t="str">
        <f>'[1]TCE - ANEXO IV - Preencher'!L913</f>
        <v>26221211400397000125550020000040221189139232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495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3.9 - Material para Manutenção de Bens Imóveis </v>
      </c>
      <c r="D905" s="3">
        <f>'[1]TCE - ANEXO IV - Preencher'!F914</f>
        <v>22426246000162</v>
      </c>
      <c r="E905" s="5" t="str">
        <f>'[1]TCE - ANEXO IV - Preencher'!G914</f>
        <v>ALUMINIO CARUARU LTDA  ME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1201</v>
      </c>
      <c r="I905" s="6">
        <f>IF('[1]TCE - ANEXO IV - Preencher'!K914="","",'[1]TCE - ANEXO IV - Preencher'!K914)</f>
        <v>44900</v>
      </c>
      <c r="J905" s="5" t="str">
        <f>'[1]TCE - ANEXO IV - Preencher'!L914</f>
        <v>26221222426246000152550010000012011221945285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55.4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3.9 - Material para Manutenção de Bens Imóveis </v>
      </c>
      <c r="D906" s="3">
        <f>'[1]TCE - ANEXO IV - Preencher'!F915</f>
        <v>41057399000558</v>
      </c>
      <c r="E906" s="5" t="str">
        <f>'[1]TCE - ANEXO IV - Preencher'!G915</f>
        <v>MADECENTER LTDA</v>
      </c>
      <c r="F906" s="5" t="str">
        <f>'[1]TCE - ANEXO IV - Preencher'!H915</f>
        <v>B</v>
      </c>
      <c r="G906" s="5" t="str">
        <f>'[1]TCE - ANEXO IV - Preencher'!I915</f>
        <v>S</v>
      </c>
      <c r="H906" s="5" t="str">
        <f>'[1]TCE - ANEXO IV - Preencher'!J915</f>
        <v>000.022.793</v>
      </c>
      <c r="I906" s="6">
        <f>IF('[1]TCE - ANEXO IV - Preencher'!K915="","",'[1]TCE - ANEXO IV - Preencher'!K915)</f>
        <v>44900</v>
      </c>
      <c r="J906" s="5" t="str">
        <f>'[1]TCE - ANEXO IV - Preencher'!L915</f>
        <v>26221241057399000558550010000227931633144248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265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3.9 - Material para Manutenção de Bens Imóveis </v>
      </c>
      <c r="D907" s="3">
        <f>'[1]TCE - ANEXO IV - Preencher'!F916</f>
        <v>5445270000120</v>
      </c>
      <c r="E907" s="5" t="str">
        <f>'[1]TCE - ANEXO IV - Preencher'!G916</f>
        <v>CARUARU MANGUEIRAS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8093</v>
      </c>
      <c r="I907" s="6">
        <f>IF('[1]TCE - ANEXO IV - Preencher'!K916="","",'[1]TCE - ANEXO IV - Preencher'!K916)</f>
        <v>44900</v>
      </c>
      <c r="J907" s="5" t="str">
        <f>'[1]TCE - ANEXO IV - Preencher'!L916</f>
        <v>26221205445270000120550010000080931935659541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18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>
        <f>'[1]TCE - ANEXO IV - Preencher'!F917</f>
        <v>6146683000176</v>
      </c>
      <c r="E908" s="5" t="str">
        <f>'[1]TCE - ANEXO IV - Preencher'!G917</f>
        <v>VILAGRO PROD. VET. E RACOES LTDA</v>
      </c>
      <c r="F908" s="5" t="str">
        <f>'[1]TCE - ANEXO IV - Preencher'!H917</f>
        <v>B</v>
      </c>
      <c r="G908" s="5" t="str">
        <f>'[1]TCE - ANEXO IV - Preencher'!I917</f>
        <v>S</v>
      </c>
      <c r="H908" s="5" t="str">
        <f>'[1]TCE - ANEXO IV - Preencher'!J917</f>
        <v>000.017.991</v>
      </c>
      <c r="I908" s="6">
        <f>IF('[1]TCE - ANEXO IV - Preencher'!K917="","",'[1]TCE - ANEXO IV - Preencher'!K917)</f>
        <v>44900</v>
      </c>
      <c r="J908" s="5" t="str">
        <f>'[1]TCE - ANEXO IV - Preencher'!L917</f>
        <v>26221206146683000176550010000179911654120836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141.1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>
        <f>'[1]TCE - ANEXO IV - Preencher'!F918</f>
        <v>9494196000192</v>
      </c>
      <c r="E909" s="5" t="str">
        <f>'[1]TCE - ANEXO IV - Preencher'!G918</f>
        <v>COMERCIAL JR CLAUDIO  MARIO LTDA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268452</v>
      </c>
      <c r="I909" s="6">
        <f>IF('[1]TCE - ANEXO IV - Preencher'!K918="","",'[1]TCE - ANEXO IV - Preencher'!K918)</f>
        <v>44901</v>
      </c>
      <c r="J909" s="5" t="str">
        <f>'[1]TCE - ANEXO IV - Preencher'!L918</f>
        <v>26221209494196000192550010002684521037234510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639.11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>
        <f>'[1]TCE - ANEXO IV - Preencher'!F919</f>
        <v>9494196000192</v>
      </c>
      <c r="E910" s="5" t="str">
        <f>'[1]TCE - ANEXO IV - Preencher'!G919</f>
        <v>COMERCIAL JR CLAUDIO  MARIO LTDA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268587</v>
      </c>
      <c r="I910" s="6">
        <f>IF('[1]TCE - ANEXO IV - Preencher'!K919="","",'[1]TCE - ANEXO IV - Preencher'!K919)</f>
        <v>44901</v>
      </c>
      <c r="J910" s="5" t="str">
        <f>'[1]TCE - ANEXO IV - Preencher'!L919</f>
        <v>26221209494196000192550010002685871037244397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59.86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>
        <f>'[1]TCE - ANEXO IV - Preencher'!F920</f>
        <v>11400397000125</v>
      </c>
      <c r="E911" s="5" t="str">
        <f>'[1]TCE - ANEXO IV - Preencher'!G920</f>
        <v>JOSE ERALDO DA SILVA  EPP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4044</v>
      </c>
      <c r="I911" s="6">
        <f>IF('[1]TCE - ANEXO IV - Preencher'!K920="","",'[1]TCE - ANEXO IV - Preencher'!K920)</f>
        <v>44902</v>
      </c>
      <c r="J911" s="5" t="str">
        <f>'[1]TCE - ANEXO IV - Preencher'!L920</f>
        <v>26221211400397000125550020000040441720916254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430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>
        <f>'[1]TCE - ANEXO IV - Preencher'!F921</f>
        <v>11999737000186</v>
      </c>
      <c r="E912" s="5" t="str">
        <f>'[1]TCE - ANEXO IV - Preencher'!G921</f>
        <v>VASCOFEL VASCONCELOS FERRAGENS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40561</v>
      </c>
      <c r="I912" s="6">
        <f>IF('[1]TCE - ANEXO IV - Preencher'!K921="","",'[1]TCE - ANEXO IV - Preencher'!K921)</f>
        <v>44902</v>
      </c>
      <c r="J912" s="5" t="str">
        <f>'[1]TCE - ANEXO IV - Preencher'!L921</f>
        <v>26221211999737000186550010000405611224118168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222.54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 t="str">
        <f>'[1]TCE - ANEXO IV - Preencher'!F922</f>
        <v>70.082.664/0007-18</v>
      </c>
      <c r="E913" s="5" t="str">
        <f>'[1]TCE - ANEXO IV - Preencher'!G922</f>
        <v>JCL LAJES E MATERIAIS P CONS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31872</v>
      </c>
      <c r="I913" s="6">
        <f>IF('[1]TCE - ANEXO IV - Preencher'!K922="","",'[1]TCE - ANEXO IV - Preencher'!K922)</f>
        <v>44902</v>
      </c>
      <c r="J913" s="5" t="str">
        <f>'[1]TCE - ANEXO IV - Preencher'!L922</f>
        <v>26221270082664000718550010000318721087022845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174.5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>
        <f>'[1]TCE - ANEXO IV - Preencher'!F923</f>
        <v>10230480003075</v>
      </c>
      <c r="E914" s="5" t="str">
        <f>'[1]TCE - ANEXO IV - Preencher'!G923</f>
        <v>FERREIRA COSTA CIA LTDA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000.048.795</v>
      </c>
      <c r="I914" s="6">
        <f>IF('[1]TCE - ANEXO IV - Preencher'!K923="","",'[1]TCE - ANEXO IV - Preencher'!K923)</f>
        <v>44902</v>
      </c>
      <c r="J914" s="5" t="str">
        <f>'[1]TCE - ANEXO IV - Preencher'!L923</f>
        <v>26221210230480003075550100000487951079619515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837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>
        <f>'[1]TCE - ANEXO IV - Preencher'!F924</f>
        <v>27083842000100</v>
      </c>
      <c r="E915" s="5" t="str">
        <f>'[1]TCE - ANEXO IV - Preencher'!G924</f>
        <v>NEUZA RITA DE LIMA ME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2296</v>
      </c>
      <c r="I915" s="6">
        <f>IF('[1]TCE - ANEXO IV - Preencher'!K924="","",'[1]TCE - ANEXO IV - Preencher'!K924)</f>
        <v>44882</v>
      </c>
      <c r="J915" s="5" t="str">
        <f>'[1]TCE - ANEXO IV - Preencher'!L924</f>
        <v>26221127083842000100550010000022961794145620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180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3.9 - Material para Manutenção de Bens Imóveis </v>
      </c>
      <c r="D916" s="3">
        <f>'[1]TCE - ANEXO IV - Preencher'!F925</f>
        <v>8398071000104</v>
      </c>
      <c r="E916" s="5" t="str">
        <f>'[1]TCE - ANEXO IV - Preencher'!G925</f>
        <v>CENTEC EQUIPAMENTOS ELETRONICOS LTDA</v>
      </c>
      <c r="F916" s="5" t="str">
        <f>'[1]TCE - ANEXO IV - Preencher'!H925</f>
        <v>B</v>
      </c>
      <c r="G916" s="5" t="str">
        <f>'[1]TCE - ANEXO IV - Preencher'!I925</f>
        <v>S</v>
      </c>
      <c r="H916" s="5" t="str">
        <f>'[1]TCE - ANEXO IV - Preencher'!J925</f>
        <v>000.000.722</v>
      </c>
      <c r="I916" s="6">
        <f>IF('[1]TCE - ANEXO IV - Preencher'!K925="","",'[1]TCE - ANEXO IV - Preencher'!K925)</f>
        <v>44903</v>
      </c>
      <c r="J916" s="5" t="str">
        <f>'[1]TCE - ANEXO IV - Preencher'!L925</f>
        <v>26221208398071000105550010000007221401818402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280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3.9 - Material para Manutenção de Bens Imóveis </v>
      </c>
      <c r="D917" s="3">
        <f>'[1]TCE - ANEXO IV - Preencher'!F926</f>
        <v>9494196000192</v>
      </c>
      <c r="E917" s="5" t="str">
        <f>'[1]TCE - ANEXO IV - Preencher'!G926</f>
        <v>COMERCIAL JR CLAUDIO  MARIO LTDA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268898</v>
      </c>
      <c r="I917" s="6">
        <f>IF('[1]TCE - ANEXO IV - Preencher'!K926="","",'[1]TCE - ANEXO IV - Preencher'!K926)</f>
        <v>44903</v>
      </c>
      <c r="J917" s="5" t="str">
        <f>'[1]TCE - ANEXO IV - Preencher'!L926</f>
        <v>26221209494196000192550010002688981037278631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500.2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3.9 - Material para Manutenção de Bens Imóveis </v>
      </c>
      <c r="D918" s="3">
        <f>'[1]TCE - ANEXO IV - Preencher'!F927</f>
        <v>9494196000192</v>
      </c>
      <c r="E918" s="5" t="str">
        <f>'[1]TCE - ANEXO IV - Preencher'!G927</f>
        <v>COMERCIAL JR CLAUDIO  MARIO LTDA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268905</v>
      </c>
      <c r="I918" s="6">
        <f>IF('[1]TCE - ANEXO IV - Preencher'!K927="","",'[1]TCE - ANEXO IV - Preencher'!K927)</f>
        <v>44903</v>
      </c>
      <c r="J918" s="5" t="str">
        <f>'[1]TCE - ANEXO IV - Preencher'!L927</f>
        <v>26221209494196000192550010002689051037279731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75.44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3.9 - Material para Manutenção de Bens Imóveis </v>
      </c>
      <c r="D919" s="3" t="str">
        <f>'[1]TCE - ANEXO IV - Preencher'!F928</f>
        <v>08.677.502/0001-63</v>
      </c>
      <c r="E919" s="5" t="str">
        <f>'[1]TCE - ANEXO IV - Preencher'!G928</f>
        <v>CASA DO CAMPONES LTDA</v>
      </c>
      <c r="F919" s="5" t="str">
        <f>'[1]TCE - ANEXO IV - Preencher'!H928</f>
        <v>B</v>
      </c>
      <c r="G919" s="5" t="str">
        <f>'[1]TCE - ANEXO IV - Preencher'!I928</f>
        <v>S</v>
      </c>
      <c r="H919" s="5">
        <f>'[1]TCE - ANEXO IV - Preencher'!J928</f>
        <v>84128</v>
      </c>
      <c r="I919" s="6">
        <f>IF('[1]TCE - ANEXO IV - Preencher'!K928="","",'[1]TCE - ANEXO IV - Preencher'!K928)</f>
        <v>44907</v>
      </c>
      <c r="J919" s="5" t="str">
        <f>'[1]TCE - ANEXO IV - Preencher'!L928</f>
        <v>26221208677502000163550010000841281985912230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9.1999999999999993</v>
      </c>
    </row>
    <row r="920" spans="1:12" s="8" customFormat="1" ht="19.5" customHeight="1" x14ac:dyDescent="0.2">
      <c r="A920" s="3">
        <f>IFERROR(VLOOKUP(B920,'[1]DADOS (OCULTAR)'!$Q$3:$S$103,3,0),"")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3.9 - Material para Manutenção de Bens Imóveis </v>
      </c>
      <c r="D920" s="3">
        <f>'[1]TCE - ANEXO IV - Preencher'!F929</f>
        <v>9494196000192</v>
      </c>
      <c r="E920" s="5" t="str">
        <f>'[1]TCE - ANEXO IV - Preencher'!G929</f>
        <v>COMERCIAL JR CLAUDIO  MARIO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269219</v>
      </c>
      <c r="I920" s="6">
        <f>IF('[1]TCE - ANEXO IV - Preencher'!K929="","",'[1]TCE - ANEXO IV - Preencher'!K929)</f>
        <v>44907</v>
      </c>
      <c r="J920" s="5" t="str">
        <f>'[1]TCE - ANEXO IV - Preencher'!L929</f>
        <v>26221209494196000192550010002692191037321810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233.02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3.9 - Material para Manutenção de Bens Imóveis </v>
      </c>
      <c r="D921" s="3">
        <f>'[1]TCE - ANEXO IV - Preencher'!F930</f>
        <v>9494196000192</v>
      </c>
      <c r="E921" s="5" t="str">
        <f>'[1]TCE - ANEXO IV - Preencher'!G930</f>
        <v>COMERCIAL JR CLAUDIO  MARIO LTDA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269220</v>
      </c>
      <c r="I921" s="6">
        <f>IF('[1]TCE - ANEXO IV - Preencher'!K930="","",'[1]TCE - ANEXO IV - Preencher'!K930)</f>
        <v>44907</v>
      </c>
      <c r="J921" s="5" t="str">
        <f>'[1]TCE - ANEXO IV - Preencher'!L930</f>
        <v>26221209494196000192550010002692201037321854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422.38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3.9 - Material para Manutenção de Bens Imóveis </v>
      </c>
      <c r="D922" s="3">
        <f>'[1]TCE - ANEXO IV - Preencher'!F931</f>
        <v>9494196000192</v>
      </c>
      <c r="E922" s="5" t="str">
        <f>'[1]TCE - ANEXO IV - Preencher'!G931</f>
        <v>COMERCIAL JR CLAUDIO  MARIO LTDA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269308</v>
      </c>
      <c r="I922" s="6">
        <f>IF('[1]TCE - ANEXO IV - Preencher'!K931="","",'[1]TCE - ANEXO IV - Preencher'!K931)</f>
        <v>44907</v>
      </c>
      <c r="J922" s="5" t="str">
        <f>'[1]TCE - ANEXO IV - Preencher'!L931</f>
        <v>26221209494196000192550010002693081037330617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82.16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3.9 - Material para Manutenção de Bens Imóveis </v>
      </c>
      <c r="D923" s="3">
        <f>'[1]TCE - ANEXO IV - Preencher'!F932</f>
        <v>4066498000146</v>
      </c>
      <c r="E923" s="5" t="str">
        <f>'[1]TCE - ANEXO IV - Preencher'!G932</f>
        <v>WA FERRAGENS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000.000.776</v>
      </c>
      <c r="I923" s="6">
        <f>IF('[1]TCE - ANEXO IV - Preencher'!K932="","",'[1]TCE - ANEXO IV - Preencher'!K932)</f>
        <v>44907</v>
      </c>
      <c r="J923" s="5" t="str">
        <f>'[1]TCE - ANEXO IV - Preencher'!L932</f>
        <v>26221204066498000146550010000007761555510463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159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3.9 - Material para Manutenção de Bens Imóveis </v>
      </c>
      <c r="D924" s="3">
        <f>'[1]TCE - ANEXO IV - Preencher'!F933</f>
        <v>9494196000192</v>
      </c>
      <c r="E924" s="5" t="str">
        <f>'[1]TCE - ANEXO IV - Preencher'!G933</f>
        <v>COMERCIAL JR CLAUDIO  MARIO LTDA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269384</v>
      </c>
      <c r="I924" s="6">
        <f>IF('[1]TCE - ANEXO IV - Preencher'!K933="","",'[1]TCE - ANEXO IV - Preencher'!K933)</f>
        <v>44908</v>
      </c>
      <c r="J924" s="5" t="str">
        <f>'[1]TCE - ANEXO IV - Preencher'!L933</f>
        <v>26221209494196000192550010002693841037338784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393.5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3.9 - Material para Manutenção de Bens Imóveis </v>
      </c>
      <c r="D925" s="3">
        <f>'[1]TCE - ANEXO IV - Preencher'!F934</f>
        <v>9494196000192</v>
      </c>
      <c r="E925" s="5" t="str">
        <f>'[1]TCE - ANEXO IV - Preencher'!G934</f>
        <v>COMERCIAL JR CLAUDIO  MARIO LTDA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269382</v>
      </c>
      <c r="I925" s="6">
        <f>IF('[1]TCE - ANEXO IV - Preencher'!K934="","",'[1]TCE - ANEXO IV - Preencher'!K934)</f>
        <v>44908</v>
      </c>
      <c r="J925" s="5" t="str">
        <f>'[1]TCE - ANEXO IV - Preencher'!L934</f>
        <v>26221209494196000192550010002693821037338631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358.4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3.9 - Material para Manutenção de Bens Imóveis </v>
      </c>
      <c r="D926" s="3">
        <f>'[1]TCE - ANEXO IV - Preencher'!F935</f>
        <v>9494196000192</v>
      </c>
      <c r="E926" s="5" t="str">
        <f>'[1]TCE - ANEXO IV - Preencher'!G935</f>
        <v>COMERCIAL JR CLAUDIO  MARIO LTDA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269468</v>
      </c>
      <c r="I926" s="6">
        <f>IF('[1]TCE - ANEXO IV - Preencher'!K935="","",'[1]TCE - ANEXO IV - Preencher'!K935)</f>
        <v>44908</v>
      </c>
      <c r="J926" s="5" t="str">
        <f>'[1]TCE - ANEXO IV - Preencher'!L935</f>
        <v>26221209494196000192550010002694681037348250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52.48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3.9 - Material para Manutenção de Bens Imóveis </v>
      </c>
      <c r="D927" s="3">
        <f>'[1]TCE - ANEXO IV - Preencher'!F936</f>
        <v>11999737000186</v>
      </c>
      <c r="E927" s="5" t="str">
        <f>'[1]TCE - ANEXO IV - Preencher'!G936</f>
        <v>VASCOFEL VASCONCELOS FERRAGENS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40639</v>
      </c>
      <c r="I927" s="6">
        <f>IF('[1]TCE - ANEXO IV - Preencher'!K936="","",'[1]TCE - ANEXO IV - Preencher'!K936)</f>
        <v>44908</v>
      </c>
      <c r="J927" s="5" t="str">
        <f>'[1]TCE - ANEXO IV - Preencher'!L936</f>
        <v>26221211999737000186550010000406391173186255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7270.74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3.9 - Material para Manutenção de Bens Imóveis </v>
      </c>
      <c r="D928" s="3">
        <f>'[1]TCE - ANEXO IV - Preencher'!F937</f>
        <v>10731605000106</v>
      </c>
      <c r="E928" s="5" t="str">
        <f>'[1]TCE - ANEXO IV - Preencher'!G937</f>
        <v>ELETRONICA CENTRAL CARUARU LTDA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000.012.053</v>
      </c>
      <c r="I928" s="6">
        <f>IF('[1]TCE - ANEXO IV - Preencher'!K937="","",'[1]TCE - ANEXO IV - Preencher'!K937)</f>
        <v>44909</v>
      </c>
      <c r="J928" s="5" t="str">
        <f>'[1]TCE - ANEXO IV - Preencher'!L937</f>
        <v>26221210731605000106550010000120531177971024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150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3.9 - Material para Manutenção de Bens Imóveis </v>
      </c>
      <c r="D929" s="3">
        <f>'[1]TCE - ANEXO IV - Preencher'!F938</f>
        <v>92660406000623</v>
      </c>
      <c r="E929" s="5" t="str">
        <f>'[1]TCE - ANEXO IV - Preencher'!G938</f>
        <v>FRIGELAR COM E DIST SA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713840</v>
      </c>
      <c r="I929" s="6">
        <f>IF('[1]TCE - ANEXO IV - Preencher'!K938="","",'[1]TCE - ANEXO IV - Preencher'!K938)</f>
        <v>44910</v>
      </c>
      <c r="J929" s="5" t="str">
        <f>'[1]TCE - ANEXO IV - Preencher'!L938</f>
        <v>26221292660406000623550050007138401000109438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3381.6</v>
      </c>
    </row>
    <row r="930" spans="1:12" s="8" customFormat="1" ht="19.5" customHeight="1" x14ac:dyDescent="0.2">
      <c r="A930" s="3">
        <f>IFERROR(VLOOKUP(B930,'[1]DADOS (OCULTAR)'!$Q$3:$S$103,3,0),"")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3.9 - Material para Manutenção de Bens Imóveis </v>
      </c>
      <c r="D930" s="3">
        <f>'[1]TCE - ANEXO IV - Preencher'!F939</f>
        <v>9494196000192</v>
      </c>
      <c r="E930" s="5" t="str">
        <f>'[1]TCE - ANEXO IV - Preencher'!G939</f>
        <v>COMERCIAL JR CLAUDIO  MARIO LTDA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269781</v>
      </c>
      <c r="I930" s="6">
        <f>IF('[1]TCE - ANEXO IV - Preencher'!K939="","",'[1]TCE - ANEXO IV - Preencher'!K939)</f>
        <v>44910</v>
      </c>
      <c r="J930" s="5" t="str">
        <f>'[1]TCE - ANEXO IV - Preencher'!L939</f>
        <v>26221209494196000192550010002697811037383330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392.97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3.9 - Material para Manutenção de Bens Imóveis </v>
      </c>
      <c r="D931" s="3">
        <f>'[1]TCE - ANEXO IV - Preencher'!F940</f>
        <v>10948651000161</v>
      </c>
      <c r="E931" s="5" t="str">
        <f>'[1]TCE - ANEXO IV - Preencher'!G940</f>
        <v>SPRINGER CARRIER LTDA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736177</v>
      </c>
      <c r="I931" s="6">
        <f>IF('[1]TCE - ANEXO IV - Preencher'!K940="","",'[1]TCE - ANEXO IV - Preencher'!K940)</f>
        <v>44895</v>
      </c>
      <c r="J931" s="5" t="str">
        <f>'[1]TCE - ANEXO IV - Preencher'!L940</f>
        <v>43221110948651000161550010007361771750545543</v>
      </c>
      <c r="K931" s="5" t="str">
        <f>IF(F931="B",LEFT('[1]TCE - ANEXO IV - Preencher'!M940,2),IF(F931="S",LEFT('[1]TCE - ANEXO IV - Preencher'!M940,7),IF('[1]TCE - ANEXO IV - Preencher'!H940="","")))</f>
        <v>43</v>
      </c>
      <c r="L931" s="7">
        <f>'[1]TCE - ANEXO IV - Preencher'!N940</f>
        <v>77700.02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3.9 - Material para Manutenção de Bens Imóveis </v>
      </c>
      <c r="D932" s="3">
        <f>'[1]TCE - ANEXO IV - Preencher'!F941</f>
        <v>30324030000114</v>
      </c>
      <c r="E932" s="5" t="str">
        <f>'[1]TCE - ANEXO IV - Preencher'!G941</f>
        <v>THERMOFRIO REFRIGERACAO LTDA</v>
      </c>
      <c r="F932" s="5" t="str">
        <f>'[1]TCE - ANEXO IV - Preencher'!H941</f>
        <v>B</v>
      </c>
      <c r="G932" s="5" t="str">
        <f>'[1]TCE - ANEXO IV - Preencher'!I941</f>
        <v>S</v>
      </c>
      <c r="H932" s="5" t="str">
        <f>'[1]TCE - ANEXO IV - Preencher'!J941</f>
        <v>000.003.826</v>
      </c>
      <c r="I932" s="6">
        <f>IF('[1]TCE - ANEXO IV - Preencher'!K941="","",'[1]TCE - ANEXO IV - Preencher'!K941)</f>
        <v>44921</v>
      </c>
      <c r="J932" s="5" t="str">
        <f>'[1]TCE - ANEXO IV - Preencher'!L941</f>
        <v>26221230324030000114550010000038261000159732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337.05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3.9 - Material para Manutenção de Bens Imóveis </v>
      </c>
      <c r="D933" s="3">
        <f>'[1]TCE - ANEXO IV - Preencher'!F942</f>
        <v>9494196000192</v>
      </c>
      <c r="E933" s="5" t="str">
        <f>'[1]TCE - ANEXO IV - Preencher'!G942</f>
        <v>COMERCIAL JR CLAUDIO  MARIO LTDA</v>
      </c>
      <c r="F933" s="5" t="str">
        <f>'[1]TCE - ANEXO IV - Preencher'!H942</f>
        <v>B</v>
      </c>
      <c r="G933" s="5" t="str">
        <f>'[1]TCE - ANEXO IV - Preencher'!I942</f>
        <v>S</v>
      </c>
      <c r="H933" s="5">
        <f>'[1]TCE - ANEXO IV - Preencher'!J942</f>
        <v>269873</v>
      </c>
      <c r="I933" s="6">
        <f>IF('[1]TCE - ANEXO IV - Preencher'!K942="","",'[1]TCE - ANEXO IV - Preencher'!K942)</f>
        <v>44911</v>
      </c>
      <c r="J933" s="5" t="str">
        <f>'[1]TCE - ANEXO IV - Preencher'!L942</f>
        <v>26221209494196000192550010002698731037393347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228.68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3.9 - Material para Manutenção de Bens Imóveis </v>
      </c>
      <c r="D934" s="3">
        <f>'[1]TCE - ANEXO IV - Preencher'!F943</f>
        <v>9494196000192</v>
      </c>
      <c r="E934" s="5" t="str">
        <f>'[1]TCE - ANEXO IV - Preencher'!G943</f>
        <v>COMERCIAL JR CLAUDIO  MARIO LTDA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269874</v>
      </c>
      <c r="I934" s="6">
        <f>IF('[1]TCE - ANEXO IV - Preencher'!K943="","",'[1]TCE - ANEXO IV - Preencher'!K943)</f>
        <v>44911</v>
      </c>
      <c r="J934" s="5" t="str">
        <f>'[1]TCE - ANEXO IV - Preencher'!L943</f>
        <v>26221209494196000192550010002698741037393387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290.77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3.9 - Material para Manutenção de Bens Imóveis </v>
      </c>
      <c r="D935" s="3">
        <f>'[1]TCE - ANEXO IV - Preencher'!F944</f>
        <v>11400397000125</v>
      </c>
      <c r="E935" s="5" t="str">
        <f>'[1]TCE - ANEXO IV - Preencher'!G944</f>
        <v>JOSE ERALDO DA SILVA  EPP</v>
      </c>
      <c r="F935" s="5" t="str">
        <f>'[1]TCE - ANEXO IV - Preencher'!H944</f>
        <v>B</v>
      </c>
      <c r="G935" s="5" t="str">
        <f>'[1]TCE - ANEXO IV - Preencher'!I944</f>
        <v>S</v>
      </c>
      <c r="H935" s="5">
        <f>'[1]TCE - ANEXO IV - Preencher'!J944</f>
        <v>4096</v>
      </c>
      <c r="I935" s="6">
        <f>IF('[1]TCE - ANEXO IV - Preencher'!K944="","",'[1]TCE - ANEXO IV - Preencher'!K944)</f>
        <v>44914</v>
      </c>
      <c r="J935" s="5" t="str">
        <f>'[1]TCE - ANEXO IV - Preencher'!L944</f>
        <v>26221211400397000125550020000040961471525423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250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3.9 - Material para Manutenção de Bens Imóveis </v>
      </c>
      <c r="D936" s="3" t="str">
        <f>'[1]TCE - ANEXO IV - Preencher'!F945</f>
        <v>24.088.518/0001-97</v>
      </c>
      <c r="E936" s="5" t="str">
        <f>'[1]TCE - ANEXO IV - Preencher'!G945</f>
        <v>LUCAS DA S SANTOS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363</v>
      </c>
      <c r="I936" s="6">
        <f>IF('[1]TCE - ANEXO IV - Preencher'!K945="","",'[1]TCE - ANEXO IV - Preencher'!K945)</f>
        <v>44914</v>
      </c>
      <c r="J936" s="5" t="str">
        <f>'[1]TCE - ANEXO IV - Preencher'!L945</f>
        <v>26221224088518000197550010000003631859152012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76.5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3.9 - Material para Manutenção de Bens Imóveis </v>
      </c>
      <c r="D937" s="3">
        <f>'[1]TCE - ANEXO IV - Preencher'!F946</f>
        <v>45138213000112</v>
      </c>
      <c r="E937" s="5" t="str">
        <f>'[1]TCE - ANEXO IV - Preencher'!G946</f>
        <v>SIGERAL SOLUCOES EM EQUIP. MED LTDA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46</v>
      </c>
      <c r="I937" s="6">
        <f>IF('[1]TCE - ANEXO IV - Preencher'!K946="","",'[1]TCE - ANEXO IV - Preencher'!K946)</f>
        <v>44909</v>
      </c>
      <c r="J937" s="5" t="str">
        <f>'[1]TCE - ANEXO IV - Preencher'!L946</f>
        <v>33221245138213000112550010000000461313947793</v>
      </c>
      <c r="K937" s="5" t="str">
        <f>IF(F937="B",LEFT('[1]TCE - ANEXO IV - Preencher'!M946,2),IF(F937="S",LEFT('[1]TCE - ANEXO IV - Preencher'!M946,7),IF('[1]TCE - ANEXO IV - Preencher'!H946="","")))</f>
        <v>33</v>
      </c>
      <c r="L937" s="7">
        <f>'[1]TCE - ANEXO IV - Preencher'!N946</f>
        <v>170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3.9 - Material para Manutenção de Bens Imóveis </v>
      </c>
      <c r="D938" s="3">
        <f>'[1]TCE - ANEXO IV - Preencher'!F947</f>
        <v>7544385000105</v>
      </c>
      <c r="E938" s="5" t="str">
        <f>'[1]TCE - ANEXO IV - Preencher'!G947</f>
        <v>JPRIM PEREIRA FILHO FERAMENTAS LTDA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000.007.690</v>
      </c>
      <c r="I938" s="6">
        <f>IF('[1]TCE - ANEXO IV - Preencher'!K947="","",'[1]TCE - ANEXO IV - Preencher'!K947)</f>
        <v>44915</v>
      </c>
      <c r="J938" s="5" t="str">
        <f>'[1]TCE - ANEXO IV - Preencher'!L947</f>
        <v>26221207544385000105550010000076901862149000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710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3.9 - Material para Manutenção de Bens Imóveis </v>
      </c>
      <c r="D939" s="3" t="str">
        <f>'[1]TCE - ANEXO IV - Preencher'!F948</f>
        <v>01.754.239/0004-62</v>
      </c>
      <c r="E939" s="5" t="str">
        <f>'[1]TCE - ANEXO IV - Preencher'!G948</f>
        <v>REFRIGERACAO DUFRIO COM E IMPORT LTDA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539122</v>
      </c>
      <c r="I939" s="6">
        <f>IF('[1]TCE - ANEXO IV - Preencher'!K948="","",'[1]TCE - ANEXO IV - Preencher'!K948)</f>
        <v>44915</v>
      </c>
      <c r="J939" s="5" t="str">
        <f>'[1]TCE - ANEXO IV - Preencher'!L948</f>
        <v>26221201754239000462550010005391221000123249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6400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3.9 - Material para Manutenção de Bens Imóveis </v>
      </c>
      <c r="D940" s="3">
        <f>'[1]TCE - ANEXO IV - Preencher'!F949</f>
        <v>9494196000192</v>
      </c>
      <c r="E940" s="5" t="str">
        <f>'[1]TCE - ANEXO IV - Preencher'!G949</f>
        <v>COMERCIAL JR CLAUDIO  MARIO LTDA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270162</v>
      </c>
      <c r="I940" s="6">
        <f>IF('[1]TCE - ANEXO IV - Preencher'!K949="","",'[1]TCE - ANEXO IV - Preencher'!K949)</f>
        <v>44914</v>
      </c>
      <c r="J940" s="5" t="str">
        <f>'[1]TCE - ANEXO IV - Preencher'!L949</f>
        <v>26221209494196000192550010002701621037429407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81.790000000000006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3.9 - Material para Manutenção de Bens Imóveis </v>
      </c>
      <c r="D941" s="3">
        <f>'[1]TCE - ANEXO IV - Preencher'!F950</f>
        <v>11403953000117</v>
      </c>
      <c r="E941" s="5" t="str">
        <f>'[1]TCE - ANEXO IV - Preencher'!G950</f>
        <v>SOCIEDADE DE FERRAGENS FREIRE LTDA  EPP</v>
      </c>
      <c r="F941" s="5" t="str">
        <f>'[1]TCE - ANEXO IV - Preencher'!H950</f>
        <v>B</v>
      </c>
      <c r="G941" s="5" t="str">
        <f>'[1]TCE - ANEXO IV - Preencher'!I950</f>
        <v>S</v>
      </c>
      <c r="H941" s="5" t="str">
        <f>'[1]TCE - ANEXO IV - Preencher'!J950</f>
        <v>000.039.644</v>
      </c>
      <c r="I941" s="6">
        <f>IF('[1]TCE - ANEXO IV - Preencher'!K950="","",'[1]TCE - ANEXO IV - Preencher'!K950)</f>
        <v>44915</v>
      </c>
      <c r="J941" s="5" t="str">
        <f>'[1]TCE - ANEXO IV - Preencher'!L950</f>
        <v>26221211403953000117550010000396441799500004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1546.34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3.9 - Material para Manutenção de Bens Imóveis </v>
      </c>
      <c r="D942" s="3">
        <f>'[1]TCE - ANEXO IV - Preencher'!F951</f>
        <v>92660406000623</v>
      </c>
      <c r="E942" s="5" t="str">
        <f>'[1]TCE - ANEXO IV - Preencher'!G951</f>
        <v>FRIGELAR COM E DIST SA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714909</v>
      </c>
      <c r="I942" s="6">
        <f>IF('[1]TCE - ANEXO IV - Preencher'!K951="","",'[1]TCE - ANEXO IV - Preencher'!K951)</f>
        <v>44915</v>
      </c>
      <c r="J942" s="5" t="str">
        <f>'[1]TCE - ANEXO IV - Preencher'!L951</f>
        <v>26221292660406000623550050007149091000161383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563.55999999999995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3.9 - Material para Manutenção de Bens Imóveis </v>
      </c>
      <c r="D943" s="3">
        <f>'[1]TCE - ANEXO IV - Preencher'!F952</f>
        <v>9494196000192</v>
      </c>
      <c r="E943" s="5" t="str">
        <f>'[1]TCE - ANEXO IV - Preencher'!G952</f>
        <v>COMERCIAL JR CLAUDIO  MARIO LTDA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270345</v>
      </c>
      <c r="I943" s="6">
        <f>IF('[1]TCE - ANEXO IV - Preencher'!K952="","",'[1]TCE - ANEXO IV - Preencher'!K952)</f>
        <v>44915</v>
      </c>
      <c r="J943" s="5" t="str">
        <f>'[1]TCE - ANEXO IV - Preencher'!L952</f>
        <v>26221209494196000192550010002703451037448002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131.19999999999999</v>
      </c>
    </row>
    <row r="944" spans="1:12" s="8" customFormat="1" ht="19.5" customHeight="1" x14ac:dyDescent="0.2">
      <c r="A944" s="3">
        <f>IFERROR(VLOOKUP(B944,'[1]DADOS (OCULTAR)'!$Q$3:$S$103,3,0),"")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3.9 - Material para Manutenção de Bens Imóveis </v>
      </c>
      <c r="D944" s="3">
        <f>'[1]TCE - ANEXO IV - Preencher'!F953</f>
        <v>9494196000192</v>
      </c>
      <c r="E944" s="5" t="str">
        <f>'[1]TCE - ANEXO IV - Preencher'!G953</f>
        <v>COMERCIAL JR CLAUDIO  MARIO LTDA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270502</v>
      </c>
      <c r="I944" s="6">
        <f>IF('[1]TCE - ANEXO IV - Preencher'!K953="","",'[1]TCE - ANEXO IV - Preencher'!K953)</f>
        <v>44916</v>
      </c>
      <c r="J944" s="5" t="str">
        <f>'[1]TCE - ANEXO IV - Preencher'!L953</f>
        <v>26221209494196000192550010002705021037467418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290.99</v>
      </c>
    </row>
    <row r="945" spans="1:12" s="8" customFormat="1" ht="19.5" customHeight="1" x14ac:dyDescent="0.2">
      <c r="A945" s="3">
        <f>IFERROR(VLOOKUP(B945,'[1]DADOS (OCULTAR)'!$Q$3:$S$103,3,0),"")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3.9 - Material para Manutenção de Bens Imóveis </v>
      </c>
      <c r="D945" s="3">
        <f>'[1]TCE - ANEXO IV - Preencher'!F954</f>
        <v>9494196000192</v>
      </c>
      <c r="E945" s="5" t="str">
        <f>'[1]TCE - ANEXO IV - Preencher'!G954</f>
        <v>COMERCIAL JR CLAUDIO  MARIO LTDA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270572</v>
      </c>
      <c r="I945" s="6">
        <f>IF('[1]TCE - ANEXO IV - Preencher'!K954="","",'[1]TCE - ANEXO IV - Preencher'!K954)</f>
        <v>44917</v>
      </c>
      <c r="J945" s="5" t="str">
        <f>'[1]TCE - ANEXO IV - Preencher'!L954</f>
        <v>26221209494196000192550010002705721037475610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227.26</v>
      </c>
    </row>
    <row r="946" spans="1:12" s="8" customFormat="1" ht="19.5" customHeight="1" x14ac:dyDescent="0.2">
      <c r="A946" s="3">
        <f>IFERROR(VLOOKUP(B946,'[1]DADOS (OCULTAR)'!$Q$3:$S$103,3,0),"")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3.9 - Material para Manutenção de Bens Imóveis </v>
      </c>
      <c r="D946" s="3">
        <f>'[1]TCE - ANEXO IV - Preencher'!F955</f>
        <v>9494196000192</v>
      </c>
      <c r="E946" s="5" t="str">
        <f>'[1]TCE - ANEXO IV - Preencher'!G955</f>
        <v>COMERCIAL JR CLAUDIO  MARIO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270517</v>
      </c>
      <c r="I946" s="6">
        <f>IF('[1]TCE - ANEXO IV - Preencher'!K955="","",'[1]TCE - ANEXO IV - Preencher'!K955)</f>
        <v>44917</v>
      </c>
      <c r="J946" s="5" t="str">
        <f>'[1]TCE - ANEXO IV - Preencher'!L955</f>
        <v>26221209494196000192550010002705171037469545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597.42999999999995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3.9 - Material para Manutenção de Bens Imóveis </v>
      </c>
      <c r="D947" s="3">
        <f>'[1]TCE - ANEXO IV - Preencher'!F956</f>
        <v>9494196000192</v>
      </c>
      <c r="E947" s="5" t="str">
        <f>'[1]TCE - ANEXO IV - Preencher'!G956</f>
        <v>COMERCIAL JR CLAUDIO  MARIO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270638</v>
      </c>
      <c r="I947" s="6">
        <f>IF('[1]TCE - ANEXO IV - Preencher'!K956="","",'[1]TCE - ANEXO IV - Preencher'!K956)</f>
        <v>44917</v>
      </c>
      <c r="J947" s="5" t="str">
        <f>'[1]TCE - ANEXO IV - Preencher'!L956</f>
        <v>26221209494196000192550010002706381037482881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551.04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3.9 - Material para Manutenção de Bens Imóveis </v>
      </c>
      <c r="D948" s="3">
        <f>'[1]TCE - ANEXO IV - Preencher'!F957</f>
        <v>9494196000192</v>
      </c>
      <c r="E948" s="5" t="str">
        <f>'[1]TCE - ANEXO IV - Preencher'!G957</f>
        <v>COMERCIAL JR CLAUDIO  MARIO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270709</v>
      </c>
      <c r="I948" s="6">
        <f>IF('[1]TCE - ANEXO IV - Preencher'!K957="","",'[1]TCE - ANEXO IV - Preencher'!K957)</f>
        <v>44918</v>
      </c>
      <c r="J948" s="5" t="str">
        <f>'[1]TCE - ANEXO IV - Preencher'!L957</f>
        <v>26221209494196000192550010002707091037493208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373.19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3.9 - Material para Manutenção de Bens Imóveis </v>
      </c>
      <c r="D949" s="3">
        <f>'[1]TCE - ANEXO IV - Preencher'!F958</f>
        <v>8942443000103</v>
      </c>
      <c r="E949" s="5" t="str">
        <f>'[1]TCE - ANEXO IV - Preencher'!G958</f>
        <v>ELETRICA UNIVERSAL LTDA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>000.029.574</v>
      </c>
      <c r="I949" s="6">
        <f>IF('[1]TCE - ANEXO IV - Preencher'!K958="","",'[1]TCE - ANEXO IV - Preencher'!K958)</f>
        <v>44918</v>
      </c>
      <c r="J949" s="5" t="str">
        <f>'[1]TCE - ANEXO IV - Preencher'!L958</f>
        <v>26221208942443000103650010000295741377743677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34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3.9 - Material para Manutenção de Bens Imóveis </v>
      </c>
      <c r="D950" s="3">
        <f>'[1]TCE - ANEXO IV - Preencher'!F959</f>
        <v>1326290000201</v>
      </c>
      <c r="E950" s="5" t="str">
        <f>'[1]TCE - ANEXO IV - Preencher'!G959</f>
        <v>IVAN FERREIRA DOS SANTOS ME</v>
      </c>
      <c r="F950" s="5" t="str">
        <f>'[1]TCE - ANEXO IV - Preencher'!H959</f>
        <v>B</v>
      </c>
      <c r="G950" s="5" t="str">
        <f>'[1]TCE - ANEXO IV - Preencher'!I959</f>
        <v>S</v>
      </c>
      <c r="H950" s="5" t="str">
        <f>'[1]TCE - ANEXO IV - Preencher'!J959</f>
        <v>000.044.821</v>
      </c>
      <c r="I950" s="6">
        <f>IF('[1]TCE - ANEXO IV - Preencher'!K959="","",'[1]TCE - ANEXO IV - Preencher'!K959)</f>
        <v>44917</v>
      </c>
      <c r="J950" s="5" t="str">
        <f>'[1]TCE - ANEXO IV - Preencher'!L959</f>
        <v>26221201326290000201550010000448211129617999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2679</v>
      </c>
    </row>
    <row r="951" spans="1:12" s="8" customFormat="1" ht="19.5" customHeight="1" x14ac:dyDescent="0.2">
      <c r="A951" s="3">
        <f>IFERROR(VLOOKUP(B951,'[1]DADOS (OCULTAR)'!$Q$3:$S$103,3,0),"")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3.9 - Material para Manutenção de Bens Imóveis </v>
      </c>
      <c r="D951" s="3">
        <f>'[1]TCE - ANEXO IV - Preencher'!F960</f>
        <v>4752165000170</v>
      </c>
      <c r="E951" s="5" t="str">
        <f>'[1]TCE - ANEXO IV - Preencher'!G960</f>
        <v>LEMOS TELECOMUNICACOES LTDA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95712</v>
      </c>
      <c r="I951" s="6">
        <f>IF('[1]TCE - ANEXO IV - Preencher'!K960="","",'[1]TCE - ANEXO IV - Preencher'!K960)</f>
        <v>44916</v>
      </c>
      <c r="J951" s="5" t="str">
        <f>'[1]TCE - ANEXO IV - Preencher'!L960</f>
        <v>26221204752165000170550010000957121003693039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374.8</v>
      </c>
    </row>
    <row r="952" spans="1:12" s="8" customFormat="1" ht="19.5" customHeight="1" x14ac:dyDescent="0.2">
      <c r="A952" s="3">
        <f>IFERROR(VLOOKUP(B952,'[1]DADOS (OCULTAR)'!$Q$3:$S$103,3,0),"")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 xml:space="preserve">3.9 - Material para Manutenção de Bens Imóveis </v>
      </c>
      <c r="D952" s="3">
        <f>'[1]TCE - ANEXO IV - Preencher'!F961</f>
        <v>11400397000125</v>
      </c>
      <c r="E952" s="5" t="str">
        <f>'[1]TCE - ANEXO IV - Preencher'!G961</f>
        <v>JOSE ERALDO DA SILVA  EPP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4158</v>
      </c>
      <c r="I952" s="6">
        <f>IF('[1]TCE - ANEXO IV - Preencher'!K961="","",'[1]TCE - ANEXO IV - Preencher'!K961)</f>
        <v>44922</v>
      </c>
      <c r="J952" s="5" t="str">
        <f>'[1]TCE - ANEXO IV - Preencher'!L961</f>
        <v>26221211400397000125550020000041581201529323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330</v>
      </c>
    </row>
    <row r="953" spans="1:12" s="8" customFormat="1" ht="19.5" customHeight="1" x14ac:dyDescent="0.2">
      <c r="A953" s="3">
        <f>IFERROR(VLOOKUP(B953,'[1]DADOS (OCULTAR)'!$Q$3:$S$103,3,0),"")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 xml:space="preserve">3.9 - Material para Manutenção de Bens Imóveis </v>
      </c>
      <c r="D953" s="3">
        <f>'[1]TCE - ANEXO IV - Preencher'!F962</f>
        <v>10483586000146</v>
      </c>
      <c r="E953" s="5" t="str">
        <f>'[1]TCE - ANEXO IV - Preencher'!G962</f>
        <v>PERFIL COMERCIO DE FORROS E DIVISORIAS L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4233</v>
      </c>
      <c r="I953" s="6">
        <f>IF('[1]TCE - ANEXO IV - Preencher'!K962="","",'[1]TCE - ANEXO IV - Preencher'!K962)</f>
        <v>44922</v>
      </c>
      <c r="J953" s="5" t="str">
        <f>'[1]TCE - ANEXO IV - Preencher'!L962</f>
        <v>26221210483586000146550040000042331333549617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674</v>
      </c>
    </row>
    <row r="954" spans="1:12" s="8" customFormat="1" ht="19.5" customHeight="1" x14ac:dyDescent="0.2">
      <c r="A954" s="3">
        <f>IFERROR(VLOOKUP(B954,'[1]DADOS (OCULTAR)'!$Q$3:$S$103,3,0),"")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 xml:space="preserve">3.9 - Material para Manutenção de Bens Imóveis </v>
      </c>
      <c r="D954" s="3">
        <f>'[1]TCE - ANEXO IV - Preencher'!F963</f>
        <v>9494196000192</v>
      </c>
      <c r="E954" s="5" t="str">
        <f>'[1]TCE - ANEXO IV - Preencher'!G963</f>
        <v>COMERCIAL JR CLAUDIO  MARIO LTDA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271127</v>
      </c>
      <c r="I954" s="6">
        <f>IF('[1]TCE - ANEXO IV - Preencher'!K963="","",'[1]TCE - ANEXO IV - Preencher'!K963)</f>
        <v>44923</v>
      </c>
      <c r="J954" s="5" t="str">
        <f>'[1]TCE - ANEXO IV - Preencher'!L963</f>
        <v>26221209494196000192550010002711271037546433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499.3</v>
      </c>
    </row>
    <row r="955" spans="1:12" s="8" customFormat="1" ht="19.5" customHeight="1" x14ac:dyDescent="0.2">
      <c r="A955" s="3">
        <f>IFERROR(VLOOKUP(B955,'[1]DADOS (OCULTAR)'!$Q$3:$S$103,3,0),"")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 xml:space="preserve">3.9 - Material para Manutenção de Bens Imóveis </v>
      </c>
      <c r="D955" s="3">
        <f>'[1]TCE - ANEXO IV - Preencher'!F964</f>
        <v>9494196000192</v>
      </c>
      <c r="E955" s="5" t="str">
        <f>'[1]TCE - ANEXO IV - Preencher'!G964</f>
        <v>COMERCIAL JR CLAUDIO  MARIO LTDA</v>
      </c>
      <c r="F955" s="5" t="str">
        <f>'[1]TCE - ANEXO IV - Preencher'!H964</f>
        <v>B</v>
      </c>
      <c r="G955" s="5" t="str">
        <f>'[1]TCE - ANEXO IV - Preencher'!I964</f>
        <v>S</v>
      </c>
      <c r="H955" s="5">
        <f>'[1]TCE - ANEXO IV - Preencher'!J964</f>
        <v>270946</v>
      </c>
      <c r="I955" s="6">
        <f>IF('[1]TCE - ANEXO IV - Preencher'!K964="","",'[1]TCE - ANEXO IV - Preencher'!K964)</f>
        <v>44922</v>
      </c>
      <c r="J955" s="5" t="str">
        <f>'[1]TCE - ANEXO IV - Preencher'!L964</f>
        <v>26221209494196000192550010002709461037525864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400.98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3.9 - Material para Manutenção de Bens Imóveis </v>
      </c>
      <c r="D956" s="3">
        <f>'[1]TCE - ANEXO IV - Preencher'!F965</f>
        <v>9494196000192</v>
      </c>
      <c r="E956" s="5" t="str">
        <f>'[1]TCE - ANEXO IV - Preencher'!G965</f>
        <v>COMERCIAL JR CLAUDIO  MARIO LTDA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270916</v>
      </c>
      <c r="I956" s="6">
        <f>IF('[1]TCE - ANEXO IV - Preencher'!K965="","",'[1]TCE - ANEXO IV - Preencher'!K965)</f>
        <v>44921</v>
      </c>
      <c r="J956" s="5" t="str">
        <f>'[1]TCE - ANEXO IV - Preencher'!L965</f>
        <v>26221209494196000192550010002709161037522467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193.85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3.9 - Material para Manutenção de Bens Imóveis </v>
      </c>
      <c r="D957" s="3">
        <f>'[1]TCE - ANEXO IV - Preencher'!F966</f>
        <v>9494196000192</v>
      </c>
      <c r="E957" s="5" t="str">
        <f>'[1]TCE - ANEXO IV - Preencher'!G966</f>
        <v>COMERCIAL JR CLAUDIO  MARIO LTDA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270917</v>
      </c>
      <c r="I957" s="6">
        <f>IF('[1]TCE - ANEXO IV - Preencher'!K966="","",'[1]TCE - ANEXO IV - Preencher'!K966)</f>
        <v>44921</v>
      </c>
      <c r="J957" s="5" t="str">
        <f>'[1]TCE - ANEXO IV - Preencher'!L966</f>
        <v>26221209494196000192550010002709171037522502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422.91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3.9 - Material para Manutenção de Bens Imóveis </v>
      </c>
      <c r="D958" s="3">
        <f>'[1]TCE - ANEXO IV - Preencher'!F967</f>
        <v>12332754000128</v>
      </c>
      <c r="E958" s="5" t="str">
        <f>'[1]TCE - ANEXO IV - Preencher'!G967</f>
        <v>PAULO WAGNER SAMPAIO DA SILVA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108</v>
      </c>
      <c r="I958" s="6">
        <f>IF('[1]TCE - ANEXO IV - Preencher'!K967="","",'[1]TCE - ANEXO IV - Preencher'!K967)</f>
        <v>44923</v>
      </c>
      <c r="J958" s="5" t="str">
        <f>'[1]TCE - ANEXO IV - Preencher'!L967</f>
        <v>26221212332754000128550010000001081100008010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660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3.9 - Material para Manutenção de Bens Imóveis </v>
      </c>
      <c r="D959" s="3">
        <f>'[1]TCE - ANEXO IV - Preencher'!F968</f>
        <v>70082664000718</v>
      </c>
      <c r="E959" s="5" t="str">
        <f>'[1]TCE - ANEXO IV - Preencher'!G968</f>
        <v>JCL LAJES E MATERIAIS P CONS LTDA</v>
      </c>
      <c r="F959" s="5" t="str">
        <f>'[1]TCE - ANEXO IV - Preencher'!H968</f>
        <v>B</v>
      </c>
      <c r="G959" s="5" t="str">
        <f>'[1]TCE - ANEXO IV - Preencher'!I968</f>
        <v>S</v>
      </c>
      <c r="H959" s="5">
        <f>'[1]TCE - ANEXO IV - Preencher'!J968</f>
        <v>32436</v>
      </c>
      <c r="I959" s="6">
        <f>IF('[1]TCE - ANEXO IV - Preencher'!K968="","",'[1]TCE - ANEXO IV - Preencher'!K968)</f>
        <v>44923</v>
      </c>
      <c r="J959" s="5" t="str">
        <f>'[1]TCE - ANEXO IV - Preencher'!L968</f>
        <v>26221270082664000718550010000324361087704551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44.7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3.9 - Material para Manutenção de Bens Imóveis </v>
      </c>
      <c r="D960" s="3">
        <f>'[1]TCE - ANEXO IV - Preencher'!F969</f>
        <v>9494196000192</v>
      </c>
      <c r="E960" s="5" t="str">
        <f>'[1]TCE - ANEXO IV - Preencher'!G969</f>
        <v>COMERCIAL JR CLAUDIO  MARIO LTDA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271239</v>
      </c>
      <c r="I960" s="6">
        <f>IF('[1]TCE - ANEXO IV - Preencher'!K969="","",'[1]TCE - ANEXO IV - Preencher'!K969)</f>
        <v>44924</v>
      </c>
      <c r="J960" s="5" t="str">
        <f>'[1]TCE - ANEXO IV - Preencher'!L969</f>
        <v>26221209494196000192550010002712391037559604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358.4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3.9 - Material para Manutenção de Bens Imóveis </v>
      </c>
      <c r="D961" s="3">
        <f>'[1]TCE - ANEXO IV - Preencher'!F970</f>
        <v>9494196000192</v>
      </c>
      <c r="E961" s="5" t="str">
        <f>'[1]TCE - ANEXO IV - Preencher'!G970</f>
        <v>COMERCIAL JR CLAUDIO  MARIO LTDA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271240</v>
      </c>
      <c r="I961" s="6">
        <f>IF('[1]TCE - ANEXO IV - Preencher'!K970="","",'[1]TCE - ANEXO IV - Preencher'!K970)</f>
        <v>44924</v>
      </c>
      <c r="J961" s="5" t="str">
        <f>'[1]TCE - ANEXO IV - Preencher'!L970</f>
        <v>26221209494196000192550010002712401037559680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395.32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3.9 - Material para Manutenção de Bens Imóveis </v>
      </c>
      <c r="D962" s="3">
        <f>'[1]TCE - ANEXO IV - Preencher'!F971</f>
        <v>9494196000192</v>
      </c>
      <c r="E962" s="5" t="str">
        <f>'[1]TCE - ANEXO IV - Preencher'!G971</f>
        <v>COMERCIAL JR CLAUDIO  MARIO LTDA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271315</v>
      </c>
      <c r="I962" s="6">
        <f>IF('[1]TCE - ANEXO IV - Preencher'!K971="","",'[1]TCE - ANEXO IV - Preencher'!K971)</f>
        <v>44924</v>
      </c>
      <c r="J962" s="5" t="str">
        <f>'[1]TCE - ANEXO IV - Preencher'!L971</f>
        <v>26221209494196000192550010002713151037567635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305.04000000000002</v>
      </c>
    </row>
    <row r="963" spans="1:12" s="8" customFormat="1" ht="19.5" customHeight="1" x14ac:dyDescent="0.2">
      <c r="A963" s="3">
        <f>IFERROR(VLOOKUP(B963,'[1]DADOS (OCULTAR)'!$Q$3:$S$103,3,0),"")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 xml:space="preserve">3.9 - Material para Manutenção de Bens Imóveis </v>
      </c>
      <c r="D963" s="3">
        <f>'[1]TCE - ANEXO IV - Preencher'!F972</f>
        <v>8810012000193</v>
      </c>
      <c r="E963" s="5" t="str">
        <f>'[1]TCE - ANEXO IV - Preencher'!G972</f>
        <v>COMERCIAL CARDOSO LTDA ME</v>
      </c>
      <c r="F963" s="5" t="str">
        <f>'[1]TCE - ANEXO IV - Preencher'!H972</f>
        <v>B</v>
      </c>
      <c r="G963" s="5" t="str">
        <f>'[1]TCE - ANEXO IV - Preencher'!I972</f>
        <v>S</v>
      </c>
      <c r="H963" s="5" t="str">
        <f>'[1]TCE - ANEXO IV - Preencher'!J972</f>
        <v>000.003.868</v>
      </c>
      <c r="I963" s="6">
        <f>IF('[1]TCE - ANEXO IV - Preencher'!K972="","",'[1]TCE - ANEXO IV - Preencher'!K972)</f>
        <v>44925</v>
      </c>
      <c r="J963" s="5" t="str">
        <f>'[1]TCE - ANEXO IV - Preencher'!L972</f>
        <v>26221208810012000193550010000038681248606900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740</v>
      </c>
    </row>
    <row r="964" spans="1:12" s="8" customFormat="1" ht="19.5" customHeight="1" x14ac:dyDescent="0.2">
      <c r="A964" s="3">
        <f>IFERROR(VLOOKUP(B964,'[1]DADOS (OCULTAR)'!$Q$3:$S$103,3,0),"")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 xml:space="preserve">3.9 - Material para Manutenção de Bens Imóveis </v>
      </c>
      <c r="D964" s="3">
        <f>'[1]TCE - ANEXO IV - Preencher'!F973</f>
        <v>11549698000115</v>
      </c>
      <c r="E964" s="5" t="str">
        <f>'[1]TCE - ANEXO IV - Preencher'!G973</f>
        <v>CENCOMAL CENTRO COM DE MADEIRAS LTDA</v>
      </c>
      <c r="F964" s="5" t="str">
        <f>'[1]TCE - ANEXO IV - Preencher'!H973</f>
        <v>B</v>
      </c>
      <c r="G964" s="5" t="str">
        <f>'[1]TCE - ANEXO IV - Preencher'!I973</f>
        <v>S</v>
      </c>
      <c r="H964" s="5">
        <f>'[1]TCE - ANEXO IV - Preencher'!J973</f>
        <v>18665</v>
      </c>
      <c r="I964" s="6">
        <f>IF('[1]TCE - ANEXO IV - Preencher'!K973="","",'[1]TCE - ANEXO IV - Preencher'!K973)</f>
        <v>44925</v>
      </c>
      <c r="J964" s="5" t="str">
        <f>'[1]TCE - ANEXO IV - Preencher'!L973</f>
        <v>26221211549698000115550010000186651477544472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190</v>
      </c>
    </row>
    <row r="965" spans="1:12" s="8" customFormat="1" ht="19.5" customHeight="1" x14ac:dyDescent="0.2">
      <c r="A965" s="3">
        <f>IFERROR(VLOOKUP(B965,'[1]DADOS (OCULTAR)'!$Q$3:$S$103,3,0),"")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 xml:space="preserve">3.9 - Material para Manutenção de Bens Imóveis </v>
      </c>
      <c r="D965" s="3" t="str">
        <f>'[1]TCE - ANEXO IV - Preencher'!F974</f>
        <v>01.754.239/0004-62</v>
      </c>
      <c r="E965" s="5" t="str">
        <f>'[1]TCE - ANEXO IV - Preencher'!G974</f>
        <v>THERMOFRIO REFRIGERACAO LTDA</v>
      </c>
      <c r="F965" s="5" t="str">
        <f>'[1]TCE - ANEXO IV - Preencher'!H974</f>
        <v>B</v>
      </c>
      <c r="G965" s="5" t="str">
        <f>'[1]TCE - ANEXO IV - Preencher'!I974</f>
        <v>S</v>
      </c>
      <c r="H965" s="5" t="str">
        <f>'[1]TCE - ANEXO IV - Preencher'!J974</f>
        <v>000.003.892</v>
      </c>
      <c r="I965" s="6">
        <f>IF('[1]TCE - ANEXO IV - Preencher'!K974="","",'[1]TCE - ANEXO IV - Preencher'!K974)</f>
        <v>44925</v>
      </c>
      <c r="J965" s="5" t="str">
        <f>'[1]TCE - ANEXO IV - Preencher'!L974</f>
        <v>26221230324030000114550010000038921000163212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40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 xml:space="preserve">3.9 - Material para Manutenção de Bens Imóveis </v>
      </c>
      <c r="D966" s="3" t="str">
        <f>'[1]TCE - ANEXO IV - Preencher'!F975</f>
        <v>27.700.153/0001-06</v>
      </c>
      <c r="E966" s="5" t="str">
        <f>'[1]TCE - ANEXO IV - Preencher'!G975</f>
        <v>SANTANA  SANTOS MATERIAIS ELETRICOS LTDA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>000.041.045</v>
      </c>
      <c r="I966" s="6">
        <f>IF('[1]TCE - ANEXO IV - Preencher'!K975="","",'[1]TCE - ANEXO IV - Preencher'!K975)</f>
        <v>44897</v>
      </c>
      <c r="J966" s="5" t="str">
        <f>'[1]TCE - ANEXO IV - Preencher'!L975</f>
        <v>26221227700153000106550010000410451046403272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67</v>
      </c>
    </row>
    <row r="967" spans="1:12" s="8" customFormat="1" ht="19.5" customHeight="1" x14ac:dyDescent="0.2">
      <c r="A967" s="3">
        <f>IFERROR(VLOOKUP(B967,'[1]DADOS (OCULTAR)'!$Q$3:$S$103,3,0),"")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 xml:space="preserve">3.9 - Material para Manutenção de Bens Imóveis </v>
      </c>
      <c r="D967" s="3" t="str">
        <f>'[1]TCE - ANEXO IV - Preencher'!F976</f>
        <v>10.731.605/0001-06</v>
      </c>
      <c r="E967" s="5" t="str">
        <f>'[1]TCE - ANEXO IV - Preencher'!G976</f>
        <v>ELETRONICA CENTRAL CARUARU LTDA</v>
      </c>
      <c r="F967" s="5" t="str">
        <f>'[1]TCE - ANEXO IV - Preencher'!H976</f>
        <v>B</v>
      </c>
      <c r="G967" s="5" t="str">
        <f>'[1]TCE - ANEXO IV - Preencher'!I976</f>
        <v>S</v>
      </c>
      <c r="H967" s="5">
        <f>'[1]TCE - ANEXO IV - Preencher'!J976</f>
        <v>199584</v>
      </c>
      <c r="I967" s="6">
        <f>IF('[1]TCE - ANEXO IV - Preencher'!K976="","",'[1]TCE - ANEXO IV - Preencher'!K976)</f>
        <v>44900</v>
      </c>
      <c r="J967" s="5" t="str">
        <f>'[1]TCE - ANEXO IV - Preencher'!L976</f>
        <v>26221210831605000106650010001995841670109121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6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3.9 - Material para Manutenção de Bens Imóveis </v>
      </c>
      <c r="D968" s="3">
        <f>'[1]TCE - ANEXO IV - Preencher'!F977</f>
        <v>14951481000125</v>
      </c>
      <c r="E968" s="5" t="str">
        <f>'[1]TCE - ANEXO IV - Preencher'!G977</f>
        <v>BM COMERCIO E SERVICOS DE EQUIP MED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>000.000.961</v>
      </c>
      <c r="I968" s="6">
        <f>IF('[1]TCE - ANEXO IV - Preencher'!K977="","",'[1]TCE - ANEXO IV - Preencher'!K977)</f>
        <v>44896</v>
      </c>
      <c r="J968" s="5" t="str">
        <f>'[1]TCE - ANEXO IV - Preencher'!L977</f>
        <v>26221214951481000125550010000009611000007596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1620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 xml:space="preserve">3.9 - Material para Manutenção de Bens Imóveis </v>
      </c>
      <c r="D969" s="3">
        <f>'[1]TCE - ANEXO IV - Preencher'!F978</f>
        <v>8942443000103</v>
      </c>
      <c r="E969" s="5" t="str">
        <f>'[1]TCE - ANEXO IV - Preencher'!G978</f>
        <v>ELETRICA UNIVERSAL LTDA</v>
      </c>
      <c r="F969" s="5" t="str">
        <f>'[1]TCE - ANEXO IV - Preencher'!H978</f>
        <v>B</v>
      </c>
      <c r="G969" s="5" t="str">
        <f>'[1]TCE - ANEXO IV - Preencher'!I978</f>
        <v>S</v>
      </c>
      <c r="H969" s="5" t="str">
        <f>'[1]TCE - ANEXO IV - Preencher'!J978</f>
        <v>000.029.282</v>
      </c>
      <c r="I969" s="6">
        <f>IF('[1]TCE - ANEXO IV - Preencher'!K978="","",'[1]TCE - ANEXO IV - Preencher'!K978)</f>
        <v>44907</v>
      </c>
      <c r="J969" s="5" t="str">
        <f>'[1]TCE - ANEXO IV - Preencher'!L978</f>
        <v>26221208942443000103650010000292821084027744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15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 xml:space="preserve">3.9 - Material para Manutenção de Bens Imóveis </v>
      </c>
      <c r="D970" s="3" t="str">
        <f>'[1]TCE - ANEXO IV - Preencher'!F979</f>
        <v>06.201.314/0001-39</v>
      </c>
      <c r="E970" s="5" t="str">
        <f>'[1]TCE - ANEXO IV - Preencher'!G979</f>
        <v>CAMEL CARUARU MATERIAIS ELETRI</v>
      </c>
      <c r="F970" s="5" t="str">
        <f>'[1]TCE - ANEXO IV - Preencher'!H979</f>
        <v>B</v>
      </c>
      <c r="G970" s="5" t="str">
        <f>'[1]TCE - ANEXO IV - Preencher'!I979</f>
        <v>S</v>
      </c>
      <c r="H970" s="5" t="str">
        <f>'[1]TCE - ANEXO IV - Preencher'!J979</f>
        <v>000.110.569</v>
      </c>
      <c r="I970" s="6">
        <f>IF('[1]TCE - ANEXO IV - Preencher'!K979="","",'[1]TCE - ANEXO IV - Preencher'!K979)</f>
        <v>44909</v>
      </c>
      <c r="J970" s="5" t="str">
        <f>'[1]TCE - ANEXO IV - Preencher'!L979</f>
        <v>26221206201314000139550010001105691502451160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158.15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 xml:space="preserve">3.9 - Material para Manutenção de Bens Imóveis </v>
      </c>
      <c r="D971" s="3">
        <f>'[1]TCE - ANEXO IV - Preencher'!F980</f>
        <v>10731605000106</v>
      </c>
      <c r="E971" s="5" t="str">
        <f>'[1]TCE - ANEXO IV - Preencher'!G980</f>
        <v>ELETRONICA CENTRAL CARUARU LTDA</v>
      </c>
      <c r="F971" s="5" t="str">
        <f>'[1]TCE - ANEXO IV - Preencher'!H980</f>
        <v>B</v>
      </c>
      <c r="G971" s="5" t="str">
        <f>'[1]TCE - ANEXO IV - Preencher'!I980</f>
        <v>S</v>
      </c>
      <c r="H971" s="5" t="str">
        <f>'[1]TCE - ANEXO IV - Preencher'!J980</f>
        <v>000.012.053</v>
      </c>
      <c r="I971" s="6">
        <f>IF('[1]TCE - ANEXO IV - Preencher'!K980="","",'[1]TCE - ANEXO IV - Preencher'!K980)</f>
        <v>44909</v>
      </c>
      <c r="J971" s="5" t="str">
        <f>'[1]TCE - ANEXO IV - Preencher'!L980</f>
        <v>26221210731605000106550010000120531177971024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3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 xml:space="preserve">3.9 - Material para Manutenção de Bens Imóveis </v>
      </c>
      <c r="D972" s="3">
        <f>'[1]TCE - ANEXO IV - Preencher'!F981</f>
        <v>24348443000136</v>
      </c>
      <c r="E972" s="5" t="str">
        <f>'[1]TCE - ANEXO IV - Preencher'!G981</f>
        <v>FRANCRIS LIVRARIA E PAPELARIA LTDA</v>
      </c>
      <c r="F972" s="5" t="str">
        <f>'[1]TCE - ANEXO IV - Preencher'!H981</f>
        <v>B</v>
      </c>
      <c r="G972" s="5" t="str">
        <f>'[1]TCE - ANEXO IV - Preencher'!I981</f>
        <v>S</v>
      </c>
      <c r="H972" s="5" t="str">
        <f>'[1]TCE - ANEXO IV - Preencher'!J981</f>
        <v>000.016.966</v>
      </c>
      <c r="I972" s="6">
        <f>IF('[1]TCE - ANEXO IV - Preencher'!K981="","",'[1]TCE - ANEXO IV - Preencher'!K981)</f>
        <v>44908</v>
      </c>
      <c r="J972" s="5" t="str">
        <f>'[1]TCE - ANEXO IV - Preencher'!L981</f>
        <v>26221224348443000136550010000169661619723646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281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 xml:space="preserve">3.9 - Material para Manutenção de Bens Imóveis </v>
      </c>
      <c r="D973" s="3" t="str">
        <f>'[1]TCE - ANEXO IV - Preencher'!F982</f>
        <v>08.763.600/0001-13</v>
      </c>
      <c r="E973" s="5" t="str">
        <f>'[1]TCE - ANEXO IV - Preencher'!G982</f>
        <v>JOSE ANTONIO OMENA VARIEDADES</v>
      </c>
      <c r="F973" s="5" t="str">
        <f>'[1]TCE - ANEXO IV - Preencher'!H982</f>
        <v>B</v>
      </c>
      <c r="G973" s="5" t="str">
        <f>'[1]TCE - ANEXO IV - Preencher'!I982</f>
        <v>S</v>
      </c>
      <c r="H973" s="5" t="str">
        <f>'[1]TCE - ANEXO IV - Preencher'!J982</f>
        <v>000.002.202</v>
      </c>
      <c r="I973" s="6">
        <f>IF('[1]TCE - ANEXO IV - Preencher'!K982="","",'[1]TCE - ANEXO IV - Preencher'!K982)</f>
        <v>44909</v>
      </c>
      <c r="J973" s="5" t="str">
        <f>'[1]TCE - ANEXO IV - Preencher'!L982</f>
        <v>26221208763600000113550010000022021000025610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88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 xml:space="preserve">3.9 - Material para Manutenção de Bens Imóveis </v>
      </c>
      <c r="D974" s="3">
        <f>'[1]TCE - ANEXO IV - Preencher'!F983</f>
        <v>16432670000117</v>
      </c>
      <c r="E974" s="5" t="str">
        <f>'[1]TCE - ANEXO IV - Preencher'!G983</f>
        <v>M E M COMERCIO E DISTRIBUIDORA LTDA ME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22476</v>
      </c>
      <c r="I974" s="6">
        <f>IF('[1]TCE - ANEXO IV - Preencher'!K983="","",'[1]TCE - ANEXO IV - Preencher'!K983)</f>
        <v>44909</v>
      </c>
      <c r="J974" s="5" t="str">
        <f>'[1]TCE - ANEXO IV - Preencher'!L983</f>
        <v>26221216432670000117550010000224761964550839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192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 xml:space="preserve">3.9 - Material para Manutenção de Bens Imóveis </v>
      </c>
      <c r="D975" s="3" t="str">
        <f>'[1]TCE - ANEXO IV - Preencher'!F984</f>
        <v>30.324.030/0001-14</v>
      </c>
      <c r="E975" s="5" t="str">
        <f>'[1]TCE - ANEXO IV - Preencher'!G984</f>
        <v>THERMOFRIO REFRIGERACAO LTDA</v>
      </c>
      <c r="F975" s="5" t="str">
        <f>'[1]TCE - ANEXO IV - Preencher'!H984</f>
        <v>B</v>
      </c>
      <c r="G975" s="5" t="str">
        <f>'[1]TCE - ANEXO IV - Preencher'!I984</f>
        <v>S</v>
      </c>
      <c r="H975" s="5" t="str">
        <f>'[1]TCE - ANEXO IV - Preencher'!J984</f>
        <v>000.003.826</v>
      </c>
      <c r="I975" s="6">
        <f>IF('[1]TCE - ANEXO IV - Preencher'!K984="","",'[1]TCE - ANEXO IV - Preencher'!K984)</f>
        <v>44911</v>
      </c>
      <c r="J975" s="5" t="str">
        <f>'[1]TCE - ANEXO IV - Preencher'!L984</f>
        <v>26221230324030000114550010000038261000159732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120</v>
      </c>
    </row>
    <row r="976" spans="1:12" s="8" customFormat="1" ht="19.5" customHeight="1" x14ac:dyDescent="0.2">
      <c r="A976" s="3">
        <f>IFERROR(VLOOKUP(B976,'[1]DADOS (OCULTAR)'!$Q$3:$S$103,3,0),"")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 xml:space="preserve">3.9 - Material para Manutenção de Bens Imóveis </v>
      </c>
      <c r="D976" s="3">
        <f>'[1]TCE - ANEXO IV - Preencher'!F985</f>
        <v>11999737000186</v>
      </c>
      <c r="E976" s="5" t="str">
        <f>'[1]TCE - ANEXO IV - Preencher'!G985</f>
        <v>VASCOFEL VASCONCELOS FERRAGENS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40712</v>
      </c>
      <c r="I976" s="6">
        <f>IF('[1]TCE - ANEXO IV - Preencher'!K985="","",'[1]TCE - ANEXO IV - Preencher'!K985)</f>
        <v>44914</v>
      </c>
      <c r="J976" s="5" t="str">
        <f>'[1]TCE - ANEXO IV - Preencher'!L985</f>
        <v>26221211999737000186550010000407121322172287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158.35</v>
      </c>
    </row>
    <row r="977" spans="1:12" s="8" customFormat="1" ht="19.5" customHeight="1" x14ac:dyDescent="0.2">
      <c r="A977" s="3">
        <f>IFERROR(VLOOKUP(B977,'[1]DADOS (OCULTAR)'!$Q$3:$S$103,3,0),"")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 xml:space="preserve">3.9 - Material para Manutenção de Bens Imóveis </v>
      </c>
      <c r="D977" s="3">
        <f>'[1]TCE - ANEXO IV - Preencher'!F986</f>
        <v>9494196000192</v>
      </c>
      <c r="E977" s="5" t="str">
        <f>'[1]TCE - ANEXO IV - Preencher'!G986</f>
        <v>COMERCIAL JR CLAUDIO  MARIO LTDA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270162</v>
      </c>
      <c r="I977" s="6">
        <f>IF('[1]TCE - ANEXO IV - Preencher'!K986="","",'[1]TCE - ANEXO IV - Preencher'!K986)</f>
        <v>44914</v>
      </c>
      <c r="J977" s="5" t="str">
        <f>'[1]TCE - ANEXO IV - Preencher'!L986</f>
        <v>26221209494196000192550010002701621037429407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128.74</v>
      </c>
    </row>
    <row r="978" spans="1:12" s="8" customFormat="1" ht="19.5" customHeight="1" x14ac:dyDescent="0.2">
      <c r="A978" s="3">
        <f>IFERROR(VLOOKUP(B978,'[1]DADOS (OCULTAR)'!$Q$3:$S$103,3,0),"")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 xml:space="preserve">3.9 - Material para Manutenção de Bens Imóveis </v>
      </c>
      <c r="D978" s="3">
        <f>'[1]TCE - ANEXO IV - Preencher'!F987</f>
        <v>70082664000718</v>
      </c>
      <c r="E978" s="5" t="str">
        <f>'[1]TCE - ANEXO IV - Preencher'!G987</f>
        <v>JCL LAJES E MATERIAIS P CONS LTDA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32295</v>
      </c>
      <c r="I978" s="6">
        <f>IF('[1]TCE - ANEXO IV - Preencher'!K987="","",'[1]TCE - ANEXO IV - Preencher'!K987)</f>
        <v>44917</v>
      </c>
      <c r="J978" s="5" t="str">
        <f>'[1]TCE - ANEXO IV - Preencher'!L987</f>
        <v>26221270082664000718550010000322951087524278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470</v>
      </c>
    </row>
    <row r="979" spans="1:12" s="8" customFormat="1" ht="19.5" customHeight="1" x14ac:dyDescent="0.2">
      <c r="A979" s="3">
        <f>IFERROR(VLOOKUP(B979,'[1]DADOS (OCULTAR)'!$Q$3:$S$103,3,0),"")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 xml:space="preserve">3.9 - Material para Manutenção de Bens Imóveis </v>
      </c>
      <c r="D979" s="3">
        <f>'[1]TCE - ANEXO IV - Preencher'!F988</f>
        <v>10731605000106</v>
      </c>
      <c r="E979" s="5" t="str">
        <f>'[1]TCE - ANEXO IV - Preencher'!G988</f>
        <v>ELETRONICA CENTRAL CARUARU LTDA</v>
      </c>
      <c r="F979" s="5" t="str">
        <f>'[1]TCE - ANEXO IV - Preencher'!H988</f>
        <v>B</v>
      </c>
      <c r="G979" s="5" t="str">
        <f>'[1]TCE - ANEXO IV - Preencher'!I988</f>
        <v>S</v>
      </c>
      <c r="H979" s="5" t="str">
        <f>'[1]TCE - ANEXO IV - Preencher'!J988</f>
        <v>000.012.082</v>
      </c>
      <c r="I979" s="6">
        <f>IF('[1]TCE - ANEXO IV - Preencher'!K988="","",'[1]TCE - ANEXO IV - Preencher'!K988)</f>
        <v>44918</v>
      </c>
      <c r="J979" s="5" t="str">
        <f>'[1]TCE - ANEXO IV - Preencher'!L988</f>
        <v>26221210731605000106550010000120821338214981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390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 xml:space="preserve">3.9 - Material para Manutenção de Bens Imóveis </v>
      </c>
      <c r="D980" s="3">
        <f>'[1]TCE - ANEXO IV - Preencher'!F989</f>
        <v>8942443000103</v>
      </c>
      <c r="E980" s="5" t="str">
        <f>'[1]TCE - ANEXO IV - Preencher'!G989</f>
        <v>ELETRICA UNIVERSAL LTDA</v>
      </c>
      <c r="F980" s="5" t="str">
        <f>'[1]TCE - ANEXO IV - Preencher'!H989</f>
        <v>B</v>
      </c>
      <c r="G980" s="5" t="str">
        <f>'[1]TCE - ANEXO IV - Preencher'!I989</f>
        <v>S</v>
      </c>
      <c r="H980" s="5" t="str">
        <f>'[1]TCE - ANEXO IV - Preencher'!J989</f>
        <v>000.029.573</v>
      </c>
      <c r="I980" s="6">
        <f>IF('[1]TCE - ANEXO IV - Preencher'!K989="","",'[1]TCE - ANEXO IV - Preencher'!K989)</f>
        <v>44918</v>
      </c>
      <c r="J980" s="5" t="str">
        <f>'[1]TCE - ANEXO IV - Preencher'!L989</f>
        <v>26221208912443000103650010000295731474800160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72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 xml:space="preserve">3.9 - Material para Manutenção de Bens Imóveis </v>
      </c>
      <c r="D981" s="3">
        <f>'[1]TCE - ANEXO IV - Preencher'!F990</f>
        <v>10731605000106</v>
      </c>
      <c r="E981" s="5" t="str">
        <f>'[1]TCE - ANEXO IV - Preencher'!G990</f>
        <v>ELETRONICA CENTRAL CARUARU LTDA</v>
      </c>
      <c r="F981" s="5" t="str">
        <f>'[1]TCE - ANEXO IV - Preencher'!H990</f>
        <v>B</v>
      </c>
      <c r="G981" s="5" t="str">
        <f>'[1]TCE - ANEXO IV - Preencher'!I990</f>
        <v>S</v>
      </c>
      <c r="H981" s="5" t="str">
        <f>'[1]TCE - ANEXO IV - Preencher'!J990</f>
        <v>000.012.087</v>
      </c>
      <c r="I981" s="6">
        <f>IF('[1]TCE - ANEXO IV - Preencher'!K990="","",'[1]TCE - ANEXO IV - Preencher'!K990)</f>
        <v>44921</v>
      </c>
      <c r="J981" s="5" t="str">
        <f>'[1]TCE - ANEXO IV - Preencher'!L990</f>
        <v>26221210731605000106550010000120871788291690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240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 xml:space="preserve">3.9 - Material para Manutenção de Bens Imóveis </v>
      </c>
      <c r="D982" s="3">
        <f>'[1]TCE - ANEXO IV - Preencher'!F991</f>
        <v>8942443000103</v>
      </c>
      <c r="E982" s="5" t="str">
        <f>'[1]TCE - ANEXO IV - Preencher'!G991</f>
        <v>ELETRICA UNIVERSAL LTDA</v>
      </c>
      <c r="F982" s="5" t="str">
        <f>'[1]TCE - ANEXO IV - Preencher'!H991</f>
        <v>B</v>
      </c>
      <c r="G982" s="5" t="str">
        <f>'[1]TCE - ANEXO IV - Preencher'!I991</f>
        <v>S</v>
      </c>
      <c r="H982" s="5" t="str">
        <f>'[1]TCE - ANEXO IV - Preencher'!J991</f>
        <v>000.029.628</v>
      </c>
      <c r="I982" s="6">
        <f>IF('[1]TCE - ANEXO IV - Preencher'!K991="","",'[1]TCE - ANEXO IV - Preencher'!K991)</f>
        <v>44921</v>
      </c>
      <c r="J982" s="5" t="str">
        <f>'[1]TCE - ANEXO IV - Preencher'!L991</f>
        <v>26221208942443000103650010000296281914330913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80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 xml:space="preserve">3.9 - Material para Manutenção de Bens Imóveis </v>
      </c>
      <c r="D983" s="3">
        <f>'[1]TCE - ANEXO IV - Preencher'!F992</f>
        <v>10948651000161</v>
      </c>
      <c r="E983" s="5" t="str">
        <f>'[1]TCE - ANEXO IV - Preencher'!G992</f>
        <v>SPRINGER CARRIER LTDA</v>
      </c>
      <c r="F983" s="5" t="str">
        <f>'[1]TCE - ANEXO IV - Preencher'!H992</f>
        <v>B</v>
      </c>
      <c r="G983" s="5" t="str">
        <f>'[1]TCE - ANEXO IV - Preencher'!I992</f>
        <v>S</v>
      </c>
      <c r="H983" s="5">
        <f>'[1]TCE - ANEXO IV - Preencher'!J992</f>
        <v>739091</v>
      </c>
      <c r="I983" s="6">
        <f>IF('[1]TCE - ANEXO IV - Preencher'!K992="","",'[1]TCE - ANEXO IV - Preencher'!K992)</f>
        <v>44914</v>
      </c>
      <c r="J983" s="5" t="str">
        <f>'[1]TCE - ANEXO IV - Preencher'!L992</f>
        <v>43221210948651000161550010007390911208083024</v>
      </c>
      <c r="K983" s="5" t="str">
        <f>IF(F983="B",LEFT('[1]TCE - ANEXO IV - Preencher'!M992,2),IF(F983="S",LEFT('[1]TCE - ANEXO IV - Preencher'!M992,7),IF('[1]TCE - ANEXO IV - Preencher'!H992="","")))</f>
        <v>43</v>
      </c>
      <c r="L983" s="7">
        <f>'[1]TCE - ANEXO IV - Preencher'!N992</f>
        <v>9999.99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 xml:space="preserve">3.9 - Material para Manutenção de Bens Imóveis </v>
      </c>
      <c r="D984" s="3">
        <f>'[1]TCE - ANEXO IV - Preencher'!F993</f>
        <v>4752165000170</v>
      </c>
      <c r="E984" s="5" t="str">
        <f>'[1]TCE - ANEXO IV - Preencher'!G993</f>
        <v>LEMOS TELECOMUNICACOES LTDA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95712</v>
      </c>
      <c r="I984" s="6">
        <f>IF('[1]TCE - ANEXO IV - Preencher'!K993="","",'[1]TCE - ANEXO IV - Preencher'!K993)</f>
        <v>44916</v>
      </c>
      <c r="J984" s="5" t="str">
        <f>'[1]TCE - ANEXO IV - Preencher'!L993</f>
        <v>26221204752165000170550010000957121003693039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556.65</v>
      </c>
    </row>
    <row r="985" spans="1:12" s="8" customFormat="1" ht="19.5" customHeight="1" x14ac:dyDescent="0.2">
      <c r="A985" s="3">
        <f>IFERROR(VLOOKUP(B985,'[1]DADOS (OCULTAR)'!$Q$3:$S$103,3,0),"")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 xml:space="preserve">3.9 - Material para Manutenção de Bens Imóveis </v>
      </c>
      <c r="D985" s="3">
        <f>'[1]TCE - ANEXO IV - Preencher'!F994</f>
        <v>9494196000192</v>
      </c>
      <c r="E985" s="5" t="str">
        <f>'[1]TCE - ANEXO IV - Preencher'!G994</f>
        <v>COMERCIAL JR CLAUDIO  MARIO LTDA</v>
      </c>
      <c r="F985" s="5" t="str">
        <f>'[1]TCE - ANEXO IV - Preencher'!H994</f>
        <v>B</v>
      </c>
      <c r="G985" s="5" t="str">
        <f>'[1]TCE - ANEXO IV - Preencher'!I994</f>
        <v>S</v>
      </c>
      <c r="H985" s="5">
        <f>'[1]TCE - ANEXO IV - Preencher'!J994</f>
        <v>271315</v>
      </c>
      <c r="I985" s="6">
        <f>IF('[1]TCE - ANEXO IV - Preencher'!K994="","",'[1]TCE - ANEXO IV - Preencher'!K994)</f>
        <v>44924</v>
      </c>
      <c r="J985" s="5" t="str">
        <f>'[1]TCE - ANEXO IV - Preencher'!L994</f>
        <v>26221209494196000192550010002713151037567635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115.66</v>
      </c>
    </row>
    <row r="986" spans="1:12" s="8" customFormat="1" ht="19.5" customHeight="1" x14ac:dyDescent="0.2">
      <c r="A986" s="3">
        <f>IFERROR(VLOOKUP(B986,'[1]DADOS (OCULTAR)'!$Q$3:$S$103,3,0),"")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 xml:space="preserve">3.9 - Material para Manutenção de Bens Imóveis </v>
      </c>
      <c r="D986" s="3">
        <f>'[1]TCE - ANEXO IV - Preencher'!F995</f>
        <v>8942443000103</v>
      </c>
      <c r="E986" s="5" t="str">
        <f>'[1]TCE - ANEXO IV - Preencher'!G995</f>
        <v>ELETRICA UNIVERSAL LTDA</v>
      </c>
      <c r="F986" s="5" t="str">
        <f>'[1]TCE - ANEXO IV - Preencher'!H995</f>
        <v>B</v>
      </c>
      <c r="G986" s="5" t="str">
        <f>'[1]TCE - ANEXO IV - Preencher'!I995</f>
        <v>S</v>
      </c>
      <c r="H986" s="5" t="str">
        <f>'[1]TCE - ANEXO IV - Preencher'!J995</f>
        <v>000.029.752</v>
      </c>
      <c r="I986" s="6">
        <f>IF('[1]TCE - ANEXO IV - Preencher'!K995="","",'[1]TCE - ANEXO IV - Preencher'!K995)</f>
        <v>44925</v>
      </c>
      <c r="J986" s="5" t="str">
        <f>'[1]TCE - ANEXO IV - Preencher'!L995</f>
        <v>26221208912443000103650010000297521559451063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40.5</v>
      </c>
    </row>
    <row r="987" spans="1:12" s="8" customFormat="1" ht="19.5" customHeight="1" x14ac:dyDescent="0.2">
      <c r="A987" s="3">
        <f>IFERROR(VLOOKUP(B987,'[1]DADOS (OCULTAR)'!$Q$3:$S$103,3,0),"")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 xml:space="preserve">3.9 - Material para Manutenção de Bens Imóveis </v>
      </c>
      <c r="D987" s="3">
        <f>'[1]TCE - ANEXO IV - Preencher'!F996</f>
        <v>70082664000718</v>
      </c>
      <c r="E987" s="5" t="str">
        <f>'[1]TCE - ANEXO IV - Preencher'!G996</f>
        <v>JCL LAJES E MATERIAIS P CONS LTDA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32498</v>
      </c>
      <c r="I987" s="6">
        <f>IF('[1]TCE - ANEXO IV - Preencher'!K996="","",'[1]TCE - ANEXO IV - Preencher'!K996)</f>
        <v>44925</v>
      </c>
      <c r="J987" s="5" t="str">
        <f>'[1]TCE - ANEXO IV - Preencher'!L996</f>
        <v>26221270082664000718550010000324981087776350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266.60000000000002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>
        <f>IFERROR(VLOOKUP(B991,'[1]DADOS (OCULTAR)'!$Q$3:$S$103,3,0),"")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 xml:space="preserve">3.10 - Material para Manutenção de Bens Móveis </v>
      </c>
      <c r="D991" s="3">
        <f>'[1]TCE - ANEXO IV - Preencher'!F1000</f>
        <v>4752165000170</v>
      </c>
      <c r="E991" s="5" t="str">
        <f>'[1]TCE - ANEXO IV - Preencher'!G1000</f>
        <v>LEMOS TELECOMUNICACOES LTDA</v>
      </c>
      <c r="F991" s="5" t="str">
        <f>'[1]TCE - ANEXO IV - Preencher'!H1000</f>
        <v>B</v>
      </c>
      <c r="G991" s="5" t="str">
        <f>'[1]TCE - ANEXO IV - Preencher'!I1000</f>
        <v>S</v>
      </c>
      <c r="H991" s="5">
        <f>'[1]TCE - ANEXO IV - Preencher'!J1000</f>
        <v>95712</v>
      </c>
      <c r="I991" s="6">
        <f>IF('[1]TCE - ANEXO IV - Preencher'!K1000="","",'[1]TCE - ANEXO IV - Preencher'!K1000)</f>
        <v>44916</v>
      </c>
      <c r="J991" s="5" t="str">
        <f>'[1]TCE - ANEXO IV - Preencher'!L1000</f>
        <v>26221204752165000170550010000957121003693039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6289.34</v>
      </c>
    </row>
    <row r="992" spans="1:12" ht="18" customHeight="1" x14ac:dyDescent="0.2">
      <c r="A992" s="3">
        <f>IFERROR(VLOOKUP(B992,'[1]DADOS (OCULTAR)'!$Q$3:$S$103,3,0),"")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 xml:space="preserve">3.10 - Material para Manutenção de Bens Móveis </v>
      </c>
      <c r="D992" s="3">
        <f>'[1]TCE - ANEXO IV - Preencher'!F1001</f>
        <v>24073694000155</v>
      </c>
      <c r="E992" s="5" t="str">
        <f>'[1]TCE - ANEXO IV - Preencher'!G1001</f>
        <v>NAGEM CIL COMERCIO DE INFORMATICA LTDA</v>
      </c>
      <c r="F992" s="5" t="str">
        <f>'[1]TCE - ANEXO IV - Preencher'!H1001</f>
        <v>B</v>
      </c>
      <c r="G992" s="5" t="str">
        <f>'[1]TCE - ANEXO IV - Preencher'!I1001</f>
        <v>S</v>
      </c>
      <c r="H992" s="5" t="str">
        <f>'[1]TCE - ANEXO IV - Preencher'!J1001</f>
        <v>000.885.920</v>
      </c>
      <c r="I992" s="6">
        <f>IF('[1]TCE - ANEXO IV - Preencher'!K1001="","",'[1]TCE - ANEXO IV - Preencher'!K1001)</f>
        <v>44910</v>
      </c>
      <c r="J992" s="5" t="str">
        <f>'[1]TCE - ANEXO IV - Preencher'!L1001</f>
        <v>26221224073694000155550010008859201002219923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503.28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 xml:space="preserve">3.10 - Material para Manutenção de Bens Móveis </v>
      </c>
      <c r="D993" s="3">
        <f>'[1]TCE - ANEXO IV - Preencher'!F1002</f>
        <v>18617596000139</v>
      </c>
      <c r="E993" s="5" t="str">
        <f>'[1]TCE - ANEXO IV - Preencher'!G1002</f>
        <v>ETIQUETAG COMERCIO DE ETIQUETAS LTDA</v>
      </c>
      <c r="F993" s="5" t="str">
        <f>'[1]TCE - ANEXO IV - Preencher'!H1002</f>
        <v>B</v>
      </c>
      <c r="G993" s="5" t="str">
        <f>'[1]TCE - ANEXO IV - Preencher'!I1002</f>
        <v>S</v>
      </c>
      <c r="H993" s="5" t="str">
        <f>'[1]TCE - ANEXO IV - Preencher'!J1002</f>
        <v>000.010.678</v>
      </c>
      <c r="I993" s="6">
        <f>IF('[1]TCE - ANEXO IV - Preencher'!K1002="","",'[1]TCE - ANEXO IV - Preencher'!K1002)</f>
        <v>44911</v>
      </c>
      <c r="J993" s="5" t="str">
        <f>'[1]TCE - ANEXO IV - Preencher'!L1002</f>
        <v>26221218617596000139550010000106781414800008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5582.64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 xml:space="preserve">3.10 - Material para Manutenção de Bens Móveis </v>
      </c>
      <c r="D994" s="3">
        <f>'[1]TCE - ANEXO IV - Preencher'!F1003</f>
        <v>29568801000130</v>
      </c>
      <c r="E994" s="5" t="str">
        <f>'[1]TCE - ANEXO IV - Preencher'!G1003</f>
        <v>M3 INTERMEDIACAO SERVICOS NEGOC EIRELI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609</v>
      </c>
      <c r="I994" s="6">
        <f>IF('[1]TCE - ANEXO IV - Preencher'!K1003="","",'[1]TCE - ANEXO IV - Preencher'!K1003)</f>
        <v>44915</v>
      </c>
      <c r="J994" s="5" t="str">
        <f>'[1]TCE - ANEXO IV - Preencher'!L1003</f>
        <v>26221229568801000130550010000006091612153754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3959.1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 xml:space="preserve">3.10 - Material para Manutenção de Bens Móveis </v>
      </c>
      <c r="D995" s="3">
        <f>'[1]TCE - ANEXO IV - Preencher'!F1004</f>
        <v>4752165000170</v>
      </c>
      <c r="E995" s="5" t="str">
        <f>'[1]TCE - ANEXO IV - Preencher'!G1004</f>
        <v>LEMOS TELECOMUNICACOES LTDA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95712</v>
      </c>
      <c r="I995" s="6">
        <f>IF('[1]TCE - ANEXO IV - Preencher'!K1004="","",'[1]TCE - ANEXO IV - Preencher'!K1004)</f>
        <v>44916</v>
      </c>
      <c r="J995" s="5" t="str">
        <f>'[1]TCE - ANEXO IV - Preencher'!L1004</f>
        <v>26221204752165000170550010000957121003693039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5504.99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 xml:space="preserve">3.10 - Material para Manutenção de Bens Móveis </v>
      </c>
      <c r="D996" s="3">
        <f>'[1]TCE - ANEXO IV - Preencher'!F1005</f>
        <v>24425720000167</v>
      </c>
      <c r="E996" s="5" t="str">
        <f>'[1]TCE - ANEXO IV - Preencher'!G1005</f>
        <v>ORIGINAL SUPRIMENTOS E EQUIP. LTDA.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7928</v>
      </c>
      <c r="I996" s="6">
        <f>IF('[1]TCE - ANEXO IV - Preencher'!K1005="","",'[1]TCE - ANEXO IV - Preencher'!K1005)</f>
        <v>44923</v>
      </c>
      <c r="J996" s="5" t="str">
        <f>'[1]TCE - ANEXO IV - Preencher'!L1005</f>
        <v>26221224425720000167550010000079281290022227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3970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>
        <f>IFERROR(VLOOKUP(B999,'[1]DADOS (OCULTAR)'!$Q$3:$S$103,3,0),"")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 xml:space="preserve">3.10 - Material para Manutenção de Bens Móveis </v>
      </c>
      <c r="D999" s="3">
        <f>'[1]TCE - ANEXO IV - Preencher'!F1008</f>
        <v>10237615000190</v>
      </c>
      <c r="E999" s="5" t="str">
        <f>'[1]TCE - ANEXO IV - Preencher'!G1008</f>
        <v>M.N.A. DE CARVALHO LIRA</v>
      </c>
      <c r="F999" s="5" t="str">
        <f>'[1]TCE - ANEXO IV - Preencher'!H1008</f>
        <v>B</v>
      </c>
      <c r="G999" s="5" t="str">
        <f>'[1]TCE - ANEXO IV - Preencher'!I1008</f>
        <v>S</v>
      </c>
      <c r="H999" s="5" t="str">
        <f>'[1]TCE - ANEXO IV - Preencher'!J1008</f>
        <v>000.005.174</v>
      </c>
      <c r="I999" s="6">
        <f>IF('[1]TCE - ANEXO IV - Preencher'!K1008="","",'[1]TCE - ANEXO IV - Preencher'!K1008)</f>
        <v>44900</v>
      </c>
      <c r="J999" s="5" t="str">
        <f>'[1]TCE - ANEXO IV - Preencher'!L1008</f>
        <v>26221210237615000190550010000051741000376926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180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 xml:space="preserve">3.10 - Material para Manutenção de Bens Móveis </v>
      </c>
      <c r="D1000" s="3">
        <f>'[1]TCE - ANEXO IV - Preencher'!F1009</f>
        <v>27315863000104</v>
      </c>
      <c r="E1000" s="5" t="str">
        <f>'[1]TCE - ANEXO IV - Preencher'!G1009</f>
        <v>D.F BARRETO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5382</v>
      </c>
      <c r="I1000" s="6">
        <f>IF('[1]TCE - ANEXO IV - Preencher'!K1009="","",'[1]TCE - ANEXO IV - Preencher'!K1009)</f>
        <v>44900</v>
      </c>
      <c r="J1000" s="5" t="str">
        <f>'[1]TCE - ANEXO IV - Preencher'!L1009</f>
        <v>26221227315863000105650010000053821239706979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35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 xml:space="preserve">3.10 - Material para Manutenção de Bens Móveis </v>
      </c>
      <c r="D1001" s="3">
        <f>'[1]TCE - ANEXO IV - Preencher'!F1010</f>
        <v>8677502000163</v>
      </c>
      <c r="E1001" s="5" t="str">
        <f>'[1]TCE - ANEXO IV - Preencher'!G1010</f>
        <v>CASA DO CAMPONES LTDA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84128</v>
      </c>
      <c r="I1001" s="6">
        <f>IF('[1]TCE - ANEXO IV - Preencher'!K1010="","",'[1]TCE - ANEXO IV - Preencher'!K1010)</f>
        <v>44907</v>
      </c>
      <c r="J1001" s="5" t="str">
        <f>'[1]TCE - ANEXO IV - Preencher'!L1010</f>
        <v>26221208677502000163550010000841281985912230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61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 xml:space="preserve">3.10 - Material para Manutenção de Bens Móveis </v>
      </c>
      <c r="D1002" s="3">
        <f>'[1]TCE - ANEXO IV - Preencher'!F1011</f>
        <v>2472105000330</v>
      </c>
      <c r="E1002" s="5" t="str">
        <f>'[1]TCE - ANEXO IV - Preencher'!G1011</f>
        <v>ITALIANA AUTOMOVEIS DO RECIFE LTDA.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246699</v>
      </c>
      <c r="I1002" s="6">
        <f>IF('[1]TCE - ANEXO IV - Preencher'!K1011="","",'[1]TCE - ANEXO IV - Preencher'!K1011)</f>
        <v>44917</v>
      </c>
      <c r="J1002" s="5" t="str">
        <f>'[1]TCE - ANEXO IV - Preencher'!L1011</f>
        <v>26221202472105000330550000002466991344563897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100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 xml:space="preserve">3.10 - Material para Manutenção de Bens Móveis </v>
      </c>
      <c r="D1003" s="3">
        <f>'[1]TCE - ANEXO IV - Preencher'!F1012</f>
        <v>21596658000188</v>
      </c>
      <c r="E1003" s="5" t="str">
        <f>'[1]TCE - ANEXO IV - Preencher'!G1012</f>
        <v>BEBECO AUTO LTDA</v>
      </c>
      <c r="F1003" s="5" t="str">
        <f>'[1]TCE - ANEXO IV - Preencher'!H1012</f>
        <v>B</v>
      </c>
      <c r="G1003" s="5" t="str">
        <f>'[1]TCE - ANEXO IV - Preencher'!I1012</f>
        <v>S</v>
      </c>
      <c r="H1003" s="5" t="str">
        <f>'[1]TCE - ANEXO IV - Preencher'!J1012</f>
        <v>000.008.473</v>
      </c>
      <c r="I1003" s="6">
        <f>IF('[1]TCE - ANEXO IV - Preencher'!K1012="","",'[1]TCE - ANEXO IV - Preencher'!K1012)</f>
        <v>44921</v>
      </c>
      <c r="J1003" s="5" t="str">
        <f>'[1]TCE - ANEXO IV - Preencher'!L1012</f>
        <v>26221221596658000188550010000084731239882775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225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 xml:space="preserve">3.10 - Material para Manutenção de Bens Móveis </v>
      </c>
      <c r="D1004" s="3" t="str">
        <f>'[1]TCE - ANEXO IV - Preencher'!F1013</f>
        <v>27.079.294/0001-45</v>
      </c>
      <c r="E1004" s="5" t="str">
        <f>'[1]TCE - ANEXO IV - Preencher'!G1013</f>
        <v>O CONSTRUTOR FER. E FERRAGENS EIRELI</v>
      </c>
      <c r="F1004" s="5" t="str">
        <f>'[1]TCE - ANEXO IV - Preencher'!H1013</f>
        <v>B</v>
      </c>
      <c r="G1004" s="5" t="str">
        <f>'[1]TCE - ANEXO IV - Preencher'!I1013</f>
        <v>S</v>
      </c>
      <c r="H1004" s="5" t="str">
        <f>'[1]TCE - ANEXO IV - Preencher'!J1013</f>
        <v>000.111.319</v>
      </c>
      <c r="I1004" s="6">
        <f>IF('[1]TCE - ANEXO IV - Preencher'!K1013="","",'[1]TCE - ANEXO IV - Preencher'!K1013)</f>
        <v>44896</v>
      </c>
      <c r="J1004" s="5" t="str">
        <f>'[1]TCE - ANEXO IV - Preencher'!L1013</f>
        <v>35221227079294000145550010001113191652745282</v>
      </c>
      <c r="K1004" s="5" t="str">
        <f>IF(F1004="B",LEFT('[1]TCE - ANEXO IV - Preencher'!M1013,2),IF(F1004="S",LEFT('[1]TCE - ANEXO IV - Preencher'!M1013,7),IF('[1]TCE - ANEXO IV - Preencher'!H1013="","")))</f>
        <v>35</v>
      </c>
      <c r="L1004" s="7">
        <f>'[1]TCE - ANEXO IV - Preencher'!N1013</f>
        <v>887.22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 xml:space="preserve">3.8 - Uniformes, Tecidos e Aviamentos </v>
      </c>
      <c r="D1007" s="3">
        <f>'[1]TCE - ANEXO IV - Preencher'!F1016</f>
        <v>44925612000160</v>
      </c>
      <c r="E1007" s="5" t="str">
        <f>'[1]TCE - ANEXO IV - Preencher'!G1016</f>
        <v>ANICETO GOMES MALHAS E TECIDOS LTDA</v>
      </c>
      <c r="F1007" s="5" t="str">
        <f>'[1]TCE - ANEXO IV - Preencher'!H1016</f>
        <v>B</v>
      </c>
      <c r="G1007" s="5" t="str">
        <f>'[1]TCE - ANEXO IV - Preencher'!I1016</f>
        <v>S</v>
      </c>
      <c r="H1007" s="5" t="str">
        <f>'[1]TCE - ANEXO IV - Preencher'!J1016</f>
        <v>000.000.024</v>
      </c>
      <c r="I1007" s="6">
        <f>IF('[1]TCE - ANEXO IV - Preencher'!K1016="","",'[1]TCE - ANEXO IV - Preencher'!K1016)</f>
        <v>44902</v>
      </c>
      <c r="J1007" s="5" t="str">
        <f>'[1]TCE - ANEXO IV - Preencher'!L1016</f>
        <v>26221244925612000160550010000000241187683403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366.03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 xml:space="preserve">3.8 - Uniformes, Tecidos e Aviamentos </v>
      </c>
      <c r="D1008" s="3">
        <f>'[1]TCE - ANEXO IV - Preencher'!F1017</f>
        <v>4917296000322</v>
      </c>
      <c r="E1008" s="5" t="str">
        <f>'[1]TCE - ANEXO IV - Preencher'!G1017</f>
        <v>AVIL TEXTIL LTDA</v>
      </c>
      <c r="F1008" s="5" t="str">
        <f>'[1]TCE - ANEXO IV - Preencher'!H1017</f>
        <v>B</v>
      </c>
      <c r="G1008" s="5" t="str">
        <f>'[1]TCE - ANEXO IV - Preencher'!I1017</f>
        <v>S</v>
      </c>
      <c r="H1008" s="5" t="str">
        <f>'[1]TCE - ANEXO IV - Preencher'!J1017</f>
        <v>000.062.003</v>
      </c>
      <c r="I1008" s="6">
        <f>IF('[1]TCE - ANEXO IV - Preencher'!K1017="","",'[1]TCE - ANEXO IV - Preencher'!K1017)</f>
        <v>44903</v>
      </c>
      <c r="J1008" s="5" t="str">
        <f>'[1]TCE - ANEXO IV - Preencher'!L1017</f>
        <v>26221204917296000322550030000620031000620045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3800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 xml:space="preserve">3.8 - Uniformes, Tecidos e Aviamentos </v>
      </c>
      <c r="D1009" s="3">
        <f>'[1]TCE - ANEXO IV - Preencher'!F1018</f>
        <v>188968000517</v>
      </c>
      <c r="E1009" s="5" t="str">
        <f>'[1]TCE - ANEXO IV - Preencher'!G1018</f>
        <v>NOVO AVIAMENTO LTDA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>000.036.037</v>
      </c>
      <c r="I1009" s="6">
        <f>IF('[1]TCE - ANEXO IV - Preencher'!K1018="","",'[1]TCE - ANEXO IV - Preencher'!K1018)</f>
        <v>44916</v>
      </c>
      <c r="J1009" s="5" t="str">
        <f>'[1]TCE - ANEXO IV - Preencher'!L1018</f>
        <v>26221200188968000517550010000360371769482058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1170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 xml:space="preserve">3.8 - Uniformes, Tecidos e Aviamentos </v>
      </c>
      <c r="D1010" s="3">
        <f>'[1]TCE - ANEXO IV - Preencher'!F1019</f>
        <v>46139908000181</v>
      </c>
      <c r="E1010" s="5" t="str">
        <f>'[1]TCE - ANEXO IV - Preencher'!G1019</f>
        <v>JULIANA CLEMENTINO BEZERRA  FARDAMENTOS</v>
      </c>
      <c r="F1010" s="5" t="str">
        <f>'[1]TCE - ANEXO IV - Preencher'!H1019</f>
        <v>B</v>
      </c>
      <c r="G1010" s="5" t="str">
        <f>'[1]TCE - ANEXO IV - Preencher'!I1019</f>
        <v>S</v>
      </c>
      <c r="H1010" s="5" t="str">
        <f>'[1]TCE - ANEXO IV - Preencher'!J1019</f>
        <v>000.000.153</v>
      </c>
      <c r="I1010" s="6">
        <f>IF('[1]TCE - ANEXO IV - Preencher'!K1019="","",'[1]TCE - ANEXO IV - Preencher'!K1019)</f>
        <v>44909</v>
      </c>
      <c r="J1010" s="5" t="str">
        <f>'[1]TCE - ANEXO IV - Preencher'!L1019</f>
        <v>26221246139908000181550010000001531000001540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64198.6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 xml:space="preserve">3.8 - Uniformes, Tecidos e Aviamentos </v>
      </c>
      <c r="D1011" s="3">
        <f>'[1]TCE - ANEXO IV - Preencher'!F1020</f>
        <v>28154751000181</v>
      </c>
      <c r="E1011" s="5" t="str">
        <f>'[1]TCE - ANEXO IV - Preencher'!G1020</f>
        <v>LUCAS GABRIEL DE BARROS SOBRAL</v>
      </c>
      <c r="F1011" s="5" t="str">
        <f>'[1]TCE - ANEXO IV - Preencher'!H1020</f>
        <v>B</v>
      </c>
      <c r="G1011" s="5" t="str">
        <f>'[1]TCE - ANEXO IV - Preencher'!I1020</f>
        <v>S</v>
      </c>
      <c r="H1011" s="5" t="str">
        <f>'[1]TCE - ANEXO IV - Preencher'!J1020</f>
        <v>000.000.313</v>
      </c>
      <c r="I1011" s="6">
        <f>IF('[1]TCE - ANEXO IV - Preencher'!K1020="","",'[1]TCE - ANEXO IV - Preencher'!K1020)</f>
        <v>44916</v>
      </c>
      <c r="J1011" s="5" t="str">
        <f>'[1]TCE - ANEXO IV - Preencher'!L1020</f>
        <v>26221228154751000181550010000003131000003239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25.2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 xml:space="preserve">3.8 - Uniformes, Tecidos e Aviamentos </v>
      </c>
      <c r="D1012" s="3">
        <f>'[1]TCE - ANEXO IV - Preencher'!F1021</f>
        <v>13596165000110</v>
      </c>
      <c r="E1012" s="5" t="str">
        <f>'[1]TCE - ANEXO IV - Preencher'!G1021</f>
        <v>RESSEG DISTRIBUIDORA LTDA  EPP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130311</v>
      </c>
      <c r="I1012" s="6">
        <f>IF('[1]TCE - ANEXO IV - Preencher'!K1021="","",'[1]TCE - ANEXO IV - Preencher'!K1021)</f>
        <v>44890</v>
      </c>
      <c r="J1012" s="5" t="str">
        <f>'[1]TCE - ANEXO IV - Preencher'!L1021</f>
        <v>26221113596165000110550010001303111322593290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253.4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 xml:space="preserve">3.8 - Uniformes, Tecidos e Aviamentos </v>
      </c>
      <c r="D1013" s="3">
        <f>'[1]TCE - ANEXO IV - Preencher'!F1022</f>
        <v>94120821000105</v>
      </c>
      <c r="E1013" s="5" t="str">
        <f>'[1]TCE - ANEXO IV - Preencher'!G1022</f>
        <v>I.R. NEUTZLING  CIA LTDA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177658</v>
      </c>
      <c r="I1013" s="6">
        <f>IF('[1]TCE - ANEXO IV - Preencher'!K1022="","",'[1]TCE - ANEXO IV - Preencher'!K1022)</f>
        <v>44917</v>
      </c>
      <c r="J1013" s="5" t="str">
        <f>'[1]TCE - ANEXO IV - Preencher'!L1022</f>
        <v>43221194120821000105550030001776581322373173</v>
      </c>
      <c r="K1013" s="5" t="str">
        <f>IF(F1013="B",LEFT('[1]TCE - ANEXO IV - Preencher'!M1022,2),IF(F1013="S",LEFT('[1]TCE - ANEXO IV - Preencher'!M1022,7),IF('[1]TCE - ANEXO IV - Preencher'!H1022="","")))</f>
        <v>43</v>
      </c>
      <c r="L1013" s="7">
        <f>'[1]TCE - ANEXO IV - Preencher'!N1022</f>
        <v>3164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 xml:space="preserve">3.8 - Uniformes, Tecidos e Aviamentos </v>
      </c>
      <c r="D1014" s="3">
        <f>'[1]TCE - ANEXO IV - Preencher'!F1023</f>
        <v>24326435000199</v>
      </c>
      <c r="E1014" s="5" t="str">
        <f>'[1]TCE - ANEXO IV - Preencher'!G1023</f>
        <v>QUALIMAX DIST. PROD. LIMP. HIG EIRELI ME</v>
      </c>
      <c r="F1014" s="5" t="str">
        <f>'[1]TCE - ANEXO IV - Preencher'!H1023</f>
        <v>B</v>
      </c>
      <c r="G1014" s="5" t="str">
        <f>'[1]TCE - ANEXO IV - Preencher'!I1023</f>
        <v>S</v>
      </c>
      <c r="H1014" s="5" t="str">
        <f>'[1]TCE - ANEXO IV - Preencher'!J1023</f>
        <v>000.021.962</v>
      </c>
      <c r="I1014" s="6">
        <f>IF('[1]TCE - ANEXO IV - Preencher'!K1023="","",'[1]TCE - ANEXO IV - Preencher'!K1023)</f>
        <v>44895</v>
      </c>
      <c r="J1014" s="5" t="str">
        <f>'[1]TCE - ANEXO IV - Preencher'!L1023</f>
        <v>26221124326435000199550010000219631318052781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1491.36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 xml:space="preserve">3.8 - Uniformes, Tecidos e Aviamentos </v>
      </c>
      <c r="D1015" s="3">
        <f>'[1]TCE - ANEXO IV - Preencher'!F1024</f>
        <v>165933000139</v>
      </c>
      <c r="E1015" s="5" t="str">
        <f>'[1]TCE - ANEXO IV - Preencher'!G1024</f>
        <v>DESCARTEX CONFECCOES E COMERCIO LTDA</v>
      </c>
      <c r="F1015" s="5" t="str">
        <f>'[1]TCE - ANEXO IV - Preencher'!H1024</f>
        <v>B</v>
      </c>
      <c r="G1015" s="5" t="str">
        <f>'[1]TCE - ANEXO IV - Preencher'!I1024</f>
        <v>S</v>
      </c>
      <c r="H1015" s="5" t="str">
        <f>'[1]TCE - ANEXO IV - Preencher'!J1024</f>
        <v>000.032.916</v>
      </c>
      <c r="I1015" s="6">
        <f>IF('[1]TCE - ANEXO IV - Preencher'!K1024="","",'[1]TCE - ANEXO IV - Preencher'!K1024)</f>
        <v>44896</v>
      </c>
      <c r="J1015" s="5" t="str">
        <f>'[1]TCE - ANEXO IV - Preencher'!L1024</f>
        <v>26221200165933000139550020000329161327048444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3250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 xml:space="preserve">3.8 - Uniformes, Tecidos e Aviamentos </v>
      </c>
      <c r="D1016" s="3">
        <f>'[1]TCE - ANEXO IV - Preencher'!F1025</f>
        <v>10779833000156</v>
      </c>
      <c r="E1016" s="5" t="str">
        <f>'[1]TCE - ANEXO IV - Preencher'!G1025</f>
        <v>MEDICAL MERCANTIL DE APARELHAGEM MEDICA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566230</v>
      </c>
      <c r="I1016" s="6">
        <f>IF('[1]TCE - ANEXO IV - Preencher'!K1025="","",'[1]TCE - ANEXO IV - Preencher'!K1025)</f>
        <v>44907</v>
      </c>
      <c r="J1016" s="5" t="str">
        <f>'[1]TCE - ANEXO IV - Preencher'!L1025</f>
        <v>26221210779833000156550010005662301568252006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2580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 xml:space="preserve">3.8 - Uniformes, Tecidos e Aviamentos </v>
      </c>
      <c r="D1017" s="3">
        <f>'[1]TCE - ANEXO IV - Preencher'!F1026</f>
        <v>165933000139</v>
      </c>
      <c r="E1017" s="5" t="str">
        <f>'[1]TCE - ANEXO IV - Preencher'!G1026</f>
        <v>DESCARTEX CONFECCOES E COMERCIO LTDA</v>
      </c>
      <c r="F1017" s="5" t="str">
        <f>'[1]TCE - ANEXO IV - Preencher'!H1026</f>
        <v>B</v>
      </c>
      <c r="G1017" s="5" t="str">
        <f>'[1]TCE - ANEXO IV - Preencher'!I1026</f>
        <v>S</v>
      </c>
      <c r="H1017" s="5" t="str">
        <f>'[1]TCE - ANEXO IV - Preencher'!J1026</f>
        <v>000.033.017</v>
      </c>
      <c r="I1017" s="6">
        <f>IF('[1]TCE - ANEXO IV - Preencher'!K1026="","",'[1]TCE - ANEXO IV - Preencher'!K1026)</f>
        <v>44907</v>
      </c>
      <c r="J1017" s="5" t="str">
        <f>'[1]TCE - ANEXO IV - Preencher'!L1026</f>
        <v>26221200165933000139550020000330171405415805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4875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Preencher'!C1028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Preencher'!C1029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 t="e">
        <f>'[1]TCE - ANEXO IV - Preencher'!#REF!</f>
        <v>#REF!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>
        <f>IFERROR(VLOOKUP(B1021,'[1]DADOS (OCULTAR)'!$Q$3:$S$103,3,0),"")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 xml:space="preserve">3.8 - Uniformes, Tecidos e Aviamentos </v>
      </c>
      <c r="D1021" s="3">
        <f>'[1]TCE - ANEXO IV - Preencher'!F1030</f>
        <v>7847837000110</v>
      </c>
      <c r="E1021" s="5" t="str">
        <f>'[1]TCE - ANEXO IV - Preencher'!G1030</f>
        <v>CIENTIFICA MEDICA HOSPITALAR</v>
      </c>
      <c r="F1021" s="5" t="str">
        <f>'[1]TCE - ANEXO IV - Preencher'!H1030</f>
        <v>B</v>
      </c>
      <c r="G1021" s="5" t="str">
        <f>'[1]TCE - ANEXO IV - Preencher'!I1030</f>
        <v>S</v>
      </c>
      <c r="H1021" s="5" t="str">
        <f>'[1]TCE - ANEXO IV - Preencher'!J1030</f>
        <v>000.221.028</v>
      </c>
      <c r="I1021" s="6">
        <f>IF('[1]TCE - ANEXO IV - Preencher'!K1030="","",'[1]TCE - ANEXO IV - Preencher'!K1030)</f>
        <v>44896</v>
      </c>
      <c r="J1021" s="5" t="str">
        <f>'[1]TCE - ANEXO IV - Preencher'!L1030</f>
        <v>52221207847837000110550010002210281222215461</v>
      </c>
      <c r="K1021" s="5" t="str">
        <f>IF(F1021="B",LEFT('[1]TCE - ANEXO IV - Preencher'!M1030,2),IF(F1021="S",LEFT('[1]TCE - ANEXO IV - Preencher'!M1030,7),IF('[1]TCE - ANEXO IV - Preencher'!H1030="","")))</f>
        <v>52</v>
      </c>
      <c r="L1021" s="7">
        <f>'[1]TCE - ANEXO IV - Preencher'!N1030</f>
        <v>3391.5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 xml:space="preserve">3.8 - Uniformes, Tecidos e Aviamentos </v>
      </c>
      <c r="D1022" s="3" t="str">
        <f>'[1]TCE - ANEXO IV - Preencher'!F1031</f>
        <v>00.165.933/0001-39</v>
      </c>
      <c r="E1022" s="5" t="str">
        <f>'[1]TCE - ANEXO IV - Preencher'!G1031</f>
        <v>DESCARTEX CONFECCOES E COMERCIO LTDA</v>
      </c>
      <c r="F1022" s="5" t="str">
        <f>'[1]TCE - ANEXO IV - Preencher'!H1031</f>
        <v>B</v>
      </c>
      <c r="G1022" s="5" t="str">
        <f>'[1]TCE - ANEXO IV - Preencher'!I1031</f>
        <v>S</v>
      </c>
      <c r="H1022" s="5" t="str">
        <f>'[1]TCE - ANEXO IV - Preencher'!J1031</f>
        <v>000.033.149</v>
      </c>
      <c r="I1022" s="6">
        <f>IF('[1]TCE - ANEXO IV - Preencher'!K1031="","",'[1]TCE - ANEXO IV - Preencher'!K1031)</f>
        <v>44917</v>
      </c>
      <c r="J1022" s="5" t="str">
        <f>'[1]TCE - ANEXO IV - Preencher'!L1031</f>
        <v>26221200165933000139550020000331491367213189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7150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 xml:space="preserve">3.8 - Uniformes, Tecidos e Aviamentos </v>
      </c>
      <c r="D1023" s="3">
        <f>'[1]TCE - ANEXO IV - Preencher'!F1032</f>
        <v>24326435000199</v>
      </c>
      <c r="E1023" s="5" t="str">
        <f>'[1]TCE - ANEXO IV - Preencher'!G1032</f>
        <v>QUALIMAX DIST. PROD. LIMP. HIG EIRELI ME</v>
      </c>
      <c r="F1023" s="5" t="str">
        <f>'[1]TCE - ANEXO IV - Preencher'!H1032</f>
        <v>B</v>
      </c>
      <c r="G1023" s="5" t="str">
        <f>'[1]TCE - ANEXO IV - Preencher'!I1032</f>
        <v>S</v>
      </c>
      <c r="H1023" s="5" t="str">
        <f>'[1]TCE - ANEXO IV - Preencher'!J1032</f>
        <v>000.022.301</v>
      </c>
      <c r="I1023" s="6">
        <f>IF('[1]TCE - ANEXO IV - Preencher'!K1032="","",'[1]TCE - ANEXO IV - Preencher'!K1032)</f>
        <v>44908</v>
      </c>
      <c r="J1023" s="5" t="str">
        <f>'[1]TCE - ANEXO IV - Preencher'!L1032</f>
        <v>26221224326435000199550010000223011914313131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693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 xml:space="preserve">3.8 - Uniformes, Tecidos e Aviamentos </v>
      </c>
      <c r="D1024" s="3">
        <f>'[1]TCE - ANEXO IV - Preencher'!F1033</f>
        <v>21901021000158</v>
      </c>
      <c r="E1024" s="5" t="str">
        <f>'[1]TCE - ANEXO IV - Preencher'!G1033</f>
        <v>CAVALCAN ZEN PROD EQUIP SEG LTDA ME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7361</v>
      </c>
      <c r="I1024" s="6">
        <f>IF('[1]TCE - ANEXO IV - Preencher'!K1033="","",'[1]TCE - ANEXO IV - Preencher'!K1033)</f>
        <v>44921</v>
      </c>
      <c r="J1024" s="5" t="str">
        <f>'[1]TCE - ANEXO IV - Preencher'!L1033</f>
        <v>26221221901021000158550010000073611772016389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513.5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 xml:space="preserve">3.8 - Uniformes, Tecidos e Aviamentos </v>
      </c>
      <c r="D1025" s="3">
        <f>'[1]TCE - ANEXO IV - Preencher'!F1034</f>
        <v>13596165000110</v>
      </c>
      <c r="E1025" s="5" t="str">
        <f>'[1]TCE - ANEXO IV - Preencher'!G1034</f>
        <v>RESSEG DISTRIBUIDORA LTDA  EPP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132374</v>
      </c>
      <c r="I1025" s="6">
        <f>IF('[1]TCE - ANEXO IV - Preencher'!K1034="","",'[1]TCE - ANEXO IV - Preencher'!K1034)</f>
        <v>44921</v>
      </c>
      <c r="J1025" s="5" t="str">
        <f>'[1]TCE - ANEXO IV - Preencher'!L1034</f>
        <v>26221213596165000110550010001323741236970261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1374.44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 xml:space="preserve">3.8 - Uniformes, Tecidos e Aviamentos </v>
      </c>
      <c r="D1026" s="3">
        <f>'[1]TCE - ANEXO IV - Preencher'!F1035</f>
        <v>4402515000179</v>
      </c>
      <c r="E1026" s="5" t="str">
        <f>'[1]TCE - ANEXO IV - Preencher'!G1035</f>
        <v>E. M. DE MOURA COMERCIAL  ME</v>
      </c>
      <c r="F1026" s="5" t="str">
        <f>'[1]TCE - ANEXO IV - Preencher'!H1035</f>
        <v>B</v>
      </c>
      <c r="G1026" s="5" t="str">
        <f>'[1]TCE - ANEXO IV - Preencher'!I1035</f>
        <v>S</v>
      </c>
      <c r="H1026" s="5">
        <f>'[1]TCE - ANEXO IV - Preencher'!J1035</f>
        <v>5336</v>
      </c>
      <c r="I1026" s="6">
        <f>IF('[1]TCE - ANEXO IV - Preencher'!K1035="","",'[1]TCE - ANEXO IV - Preencher'!K1035)</f>
        <v>44921</v>
      </c>
      <c r="J1026" s="5" t="str">
        <f>'[1]TCE - ANEXO IV - Preencher'!L1035</f>
        <v>26221204402515000179550010000053361981730239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915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3.99 - Outras despesas com Material de Consumo</v>
      </c>
      <c r="D1027" s="3" t="str">
        <f>'[1]TCE - ANEXO IV - Preencher'!F1036</f>
        <v>11.892.122/0006-60</v>
      </c>
      <c r="E1027" s="5" t="str">
        <f>'[1]TCE - ANEXO IV - Preencher'!G1036</f>
        <v>CENTRAL DAS ESPUMAS LTDA  ME</v>
      </c>
      <c r="F1027" s="5" t="str">
        <f>'[1]TCE - ANEXO IV - Preencher'!H1036</f>
        <v>B</v>
      </c>
      <c r="G1027" s="5" t="str">
        <f>'[1]TCE - ANEXO IV - Preencher'!I1036</f>
        <v>S</v>
      </c>
      <c r="H1027" s="5">
        <f>'[1]TCE - ANEXO IV - Preencher'!J1036</f>
        <v>257</v>
      </c>
      <c r="I1027" s="6">
        <f>IF('[1]TCE - ANEXO IV - Preencher'!K1036="","",'[1]TCE - ANEXO IV - Preencher'!K1036)</f>
        <v>44909</v>
      </c>
      <c r="J1027" s="5" t="str">
        <f>'[1]TCE - ANEXO IV - Preencher'!L1036</f>
        <v>26221211892122000660550010000002571313643918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4841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3.99 - Outras despesas com Material de Consumo</v>
      </c>
      <c r="D1028" s="3">
        <f>'[1]TCE - ANEXO IV - Preencher'!F1037</f>
        <v>29464019000170</v>
      </c>
      <c r="E1028" s="5" t="str">
        <f>'[1]TCE - ANEXO IV - Preencher'!G1037</f>
        <v>PREMIER EQUIPAMENTOS HOSPITALARES EIRELI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1062</v>
      </c>
      <c r="I1028" s="6">
        <f>IF('[1]TCE - ANEXO IV - Preencher'!K1037="","",'[1]TCE - ANEXO IV - Preencher'!K1037)</f>
        <v>44901</v>
      </c>
      <c r="J1028" s="5" t="str">
        <f>'[1]TCE - ANEXO IV - Preencher'!L1037</f>
        <v>35221229464019000170550010000010631395158736</v>
      </c>
      <c r="K1028" s="5" t="str">
        <f>IF(F1028="B",LEFT('[1]TCE - ANEXO IV - Preencher'!M1037,2),IF(F1028="S",LEFT('[1]TCE - ANEXO IV - Preencher'!M1037,7),IF('[1]TCE - ANEXO IV - Preencher'!H1037="","")))</f>
        <v>35</v>
      </c>
      <c r="L1028" s="7">
        <f>'[1]TCE - ANEXO IV - Preencher'!N1037</f>
        <v>612.01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3.99 - Outras despesas com Material de Consumo</v>
      </c>
      <c r="D1029" s="3">
        <f>'[1]TCE - ANEXO IV - Preencher'!F1038</f>
        <v>41927431000185</v>
      </c>
      <c r="E1029" s="5" t="str">
        <f>'[1]TCE - ANEXO IV - Preencher'!G1038</f>
        <v>EMERSON JHOSEFF MOREIRA LUCENA</v>
      </c>
      <c r="F1029" s="5" t="str">
        <f>'[1]TCE - ANEXO IV - Preencher'!H1038</f>
        <v>B</v>
      </c>
      <c r="G1029" s="5" t="str">
        <f>'[1]TCE - ANEXO IV - Preencher'!I1038</f>
        <v>S</v>
      </c>
      <c r="H1029" s="5" t="str">
        <f>'[1]TCE - ANEXO IV - Preencher'!J1038</f>
        <v>000.000.111</v>
      </c>
      <c r="I1029" s="6">
        <f>IF('[1]TCE - ANEXO IV - Preencher'!K1038="","",'[1]TCE - ANEXO IV - Preencher'!K1038)</f>
        <v>44909</v>
      </c>
      <c r="J1029" s="5" t="str">
        <f>'[1]TCE - ANEXO IV - Preencher'!L1038</f>
        <v>26221241927431000185550010000001111222927181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300</v>
      </c>
    </row>
    <row r="1030" spans="1:12" ht="18" customHeight="1" x14ac:dyDescent="0.2">
      <c r="A1030" s="3">
        <f>IFERROR(VLOOKUP(B1030,'[1]DADOS (OCULTAR)'!$Q$3:$S$103,3,0),"")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3.99 - Outras despesas com Material de Consumo</v>
      </c>
      <c r="D1030" s="3">
        <f>'[1]TCE - ANEXO IV - Preencher'!F1039</f>
        <v>1348814000184</v>
      </c>
      <c r="E1030" s="5" t="str">
        <f>'[1]TCE - ANEXO IV - Preencher'!G1039</f>
        <v>BDL BEZERRA DISTRIBUIDORA LTDA</v>
      </c>
      <c r="F1030" s="5" t="str">
        <f>'[1]TCE - ANEXO IV - Preencher'!H1039</f>
        <v>B</v>
      </c>
      <c r="G1030" s="5" t="str">
        <f>'[1]TCE - ANEXO IV - Preencher'!I1039</f>
        <v>S</v>
      </c>
      <c r="H1030" s="5" t="str">
        <f>'[1]TCE - ANEXO IV - Preencher'!J1039</f>
        <v>000.022.041</v>
      </c>
      <c r="I1030" s="6">
        <f>IF('[1]TCE - ANEXO IV - Preencher'!K1039="","",'[1]TCE - ANEXO IV - Preencher'!K1039)</f>
        <v>44909</v>
      </c>
      <c r="J1030" s="5" t="str">
        <f>'[1]TCE - ANEXO IV - Preencher'!L1039</f>
        <v>26221201348814000184550010000220411046403275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72.900000000000006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3.99 - Outras despesas com Material de Consumo</v>
      </c>
      <c r="D1031" s="3">
        <f>'[1]TCE - ANEXO IV - Preencher'!F1040</f>
        <v>1348814000184</v>
      </c>
      <c r="E1031" s="5" t="str">
        <f>'[1]TCE - ANEXO IV - Preencher'!G1040</f>
        <v>LAR PLASTICOS INDUST E COMER PROD LTDA</v>
      </c>
      <c r="F1031" s="5" t="str">
        <f>'[1]TCE - ANEXO IV - Preencher'!H1040</f>
        <v>B</v>
      </c>
      <c r="G1031" s="5" t="str">
        <f>'[1]TCE - ANEXO IV - Preencher'!I1040</f>
        <v>S</v>
      </c>
      <c r="H1031" s="5" t="str">
        <f>'[1]TCE - ANEXO IV - Preencher'!J1040</f>
        <v>000.000.668</v>
      </c>
      <c r="I1031" s="6">
        <f>IF('[1]TCE - ANEXO IV - Preencher'!K1040="","",'[1]TCE - ANEXO IV - Preencher'!K1040)</f>
        <v>44916</v>
      </c>
      <c r="J1031" s="5" t="str">
        <f>'[1]TCE - ANEXO IV - Preencher'!L1040</f>
        <v>26221163967640000357550010000006681160069588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4746.16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3.99 - Outras despesas com Material de Consumo</v>
      </c>
      <c r="D1032" s="3">
        <f>'[1]TCE - ANEXO IV - Preencher'!F1041</f>
        <v>35714880000142</v>
      </c>
      <c r="E1032" s="5" t="str">
        <f>'[1]TCE - ANEXO IV - Preencher'!G1041</f>
        <v>TIAGO ERIVALDO DOS SANTOS ME</v>
      </c>
      <c r="F1032" s="5" t="str">
        <f>'[1]TCE - ANEXO IV - Preencher'!H1041</f>
        <v>B</v>
      </c>
      <c r="G1032" s="5" t="str">
        <f>'[1]TCE - ANEXO IV - Preencher'!I1041</f>
        <v>S</v>
      </c>
      <c r="H1032" s="5" t="str">
        <f>'[1]TCE - ANEXO IV - Preencher'!J1041</f>
        <v>000.004.842</v>
      </c>
      <c r="I1032" s="6">
        <f>IF('[1]TCE - ANEXO IV - Preencher'!K1041="","",'[1]TCE - ANEXO IV - Preencher'!K1041)</f>
        <v>44916</v>
      </c>
      <c r="J1032" s="5" t="str">
        <f>'[1]TCE - ANEXO IV - Preencher'!L1041</f>
        <v>26221163967640000357550010000006681160069588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1500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3.99 - Outras despesas com Material de Consumo</v>
      </c>
      <c r="D1033" s="3">
        <f>'[1]TCE - ANEXO IV - Preencher'!F1042</f>
        <v>18617596000139</v>
      </c>
      <c r="E1033" s="5" t="str">
        <f>'[1]TCE - ANEXO IV - Preencher'!G1042</f>
        <v>ETIQUETAG COMERCIO DE ETIQUETAS LTDA</v>
      </c>
      <c r="F1033" s="5" t="str">
        <f>'[1]TCE - ANEXO IV - Preencher'!H1042</f>
        <v>B</v>
      </c>
      <c r="G1033" s="5" t="str">
        <f>'[1]TCE - ANEXO IV - Preencher'!I1042</f>
        <v>S</v>
      </c>
      <c r="H1033" s="5" t="str">
        <f>'[1]TCE - ANEXO IV - Preencher'!J1042</f>
        <v>000.010.678</v>
      </c>
      <c r="I1033" s="6">
        <f>IF('[1]TCE - ANEXO IV - Preencher'!K1042="","",'[1]TCE - ANEXO IV - Preencher'!K1042)</f>
        <v>44911</v>
      </c>
      <c r="J1033" s="5" t="str">
        <f>'[1]TCE - ANEXO IV - Preencher'!L1042</f>
        <v>26221218617596000139550010000106781414800008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163.80000000000001</v>
      </c>
    </row>
    <row r="1034" spans="1:12" ht="18" customHeight="1" x14ac:dyDescent="0.2">
      <c r="A1034" s="3">
        <f>IFERROR(VLOOKUP(B1034,'[1]DADOS (OCULTAR)'!$Q$3:$S$103,3,0),"")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3.99 - Outras despesas com Material de Consumo</v>
      </c>
      <c r="D1034" s="3">
        <f>'[1]TCE - ANEXO IV - Preencher'!F1043</f>
        <v>1781007000150</v>
      </c>
      <c r="E1034" s="5" t="str">
        <f>'[1]TCE - ANEXO IV - Preencher'!G1043</f>
        <v>F G INFOTEC RECIFE EIRELI  ME</v>
      </c>
      <c r="F1034" s="5" t="str">
        <f>'[1]TCE - ANEXO IV - Preencher'!H1043</f>
        <v>B</v>
      </c>
      <c r="G1034" s="5" t="str">
        <f>'[1]TCE - ANEXO IV - Preencher'!I1043</f>
        <v>S</v>
      </c>
      <c r="H1034" s="5">
        <f>'[1]TCE - ANEXO IV - Preencher'!J1043</f>
        <v>8133</v>
      </c>
      <c r="I1034" s="6">
        <f>IF('[1]TCE - ANEXO IV - Preencher'!K1043="","",'[1]TCE - ANEXO IV - Preencher'!K1043)</f>
        <v>44916</v>
      </c>
      <c r="J1034" s="5" t="str">
        <f>'[1]TCE - ANEXO IV - Preencher'!L1043</f>
        <v>26221201781007000150550010000081331693355579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2400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3.99 - Outras despesas com Material de Consumo</v>
      </c>
      <c r="D1035" s="3">
        <f>'[1]TCE - ANEXO IV - Preencher'!F1044</f>
        <v>9494196000192</v>
      </c>
      <c r="E1035" s="5" t="str">
        <f>'[1]TCE - ANEXO IV - Preencher'!G1044</f>
        <v>COMERCIAL JR CLAUDIO  MARIO LTDA</v>
      </c>
      <c r="F1035" s="5" t="str">
        <f>'[1]TCE - ANEXO IV - Preencher'!H1044</f>
        <v>B</v>
      </c>
      <c r="G1035" s="5" t="str">
        <f>'[1]TCE - ANEXO IV - Preencher'!I1044</f>
        <v>S</v>
      </c>
      <c r="H1035" s="5">
        <f>'[1]TCE - ANEXO IV - Preencher'!J1044</f>
        <v>269220</v>
      </c>
      <c r="I1035" s="6">
        <f>IF('[1]TCE - ANEXO IV - Preencher'!K1044="","",'[1]TCE - ANEXO IV - Preencher'!K1044)</f>
        <v>44907</v>
      </c>
      <c r="J1035" s="5" t="str">
        <f>'[1]TCE - ANEXO IV - Preencher'!L1044</f>
        <v>26221209494196000192550010002692201037321854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48.05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3.99 - Outras despesas com Material de Consumo</v>
      </c>
      <c r="D1036" s="3">
        <f>'[1]TCE - ANEXO IV - Preencher'!F1045</f>
        <v>9494196000192</v>
      </c>
      <c r="E1036" s="5" t="str">
        <f>'[1]TCE - ANEXO IV - Preencher'!G1045</f>
        <v>COMERCIAL JR CLAUDIO  MARIO LTDA</v>
      </c>
      <c r="F1036" s="5" t="str">
        <f>'[1]TCE - ANEXO IV - Preencher'!H1045</f>
        <v>B</v>
      </c>
      <c r="G1036" s="5" t="str">
        <f>'[1]TCE - ANEXO IV - Preencher'!I1045</f>
        <v>S</v>
      </c>
      <c r="H1036" s="5">
        <f>'[1]TCE - ANEXO IV - Preencher'!J1045</f>
        <v>269873</v>
      </c>
      <c r="I1036" s="6">
        <f>IF('[1]TCE - ANEXO IV - Preencher'!K1045="","",'[1]TCE - ANEXO IV - Preencher'!K1045)</f>
        <v>44911</v>
      </c>
      <c r="J1036" s="5" t="str">
        <f>'[1]TCE - ANEXO IV - Preencher'!L1045</f>
        <v>26221209494196000192550010002698731037393347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162.36000000000001</v>
      </c>
    </row>
    <row r="1037" spans="1:12" ht="18" customHeight="1" x14ac:dyDescent="0.2">
      <c r="A1037" s="3">
        <f>IFERROR(VLOOKUP(B1037,'[1]DADOS (OCULTAR)'!$Q$3:$S$103,3,0),"")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3.99 - Outras despesas com Material de Consumo</v>
      </c>
      <c r="D1037" s="3">
        <f>'[1]TCE - ANEXO IV - Preencher'!F1046</f>
        <v>48791685000168</v>
      </c>
      <c r="E1037" s="5" t="str">
        <f>'[1]TCE - ANEXO IV - Preencher'!G1046</f>
        <v>C.B.S. MEDICO CIENTIFICA SA</v>
      </c>
      <c r="F1037" s="5" t="str">
        <f>'[1]TCE - ANEXO IV - Preencher'!H1046</f>
        <v>B</v>
      </c>
      <c r="G1037" s="5" t="str">
        <f>'[1]TCE - ANEXO IV - Preencher'!I1046</f>
        <v>S</v>
      </c>
      <c r="H1037" s="5">
        <f>'[1]TCE - ANEXO IV - Preencher'!J1046</f>
        <v>1272025</v>
      </c>
      <c r="I1037" s="6">
        <f>IF('[1]TCE - ANEXO IV - Preencher'!K1046="","",'[1]TCE - ANEXO IV - Preencher'!K1046)</f>
        <v>44911</v>
      </c>
      <c r="J1037" s="5" t="str">
        <f>'[1]TCE - ANEXO IV - Preencher'!L1046</f>
        <v>35221248791685000168550030012720251100111456</v>
      </c>
      <c r="K1037" s="5" t="str">
        <f>IF(F1037="B",LEFT('[1]TCE - ANEXO IV - Preencher'!M1046,2),IF(F1037="S",LEFT('[1]TCE - ANEXO IV - Preencher'!M1046,7),IF('[1]TCE - ANEXO IV - Preencher'!H1046="","")))</f>
        <v>35</v>
      </c>
      <c r="L1037" s="7">
        <f>'[1]TCE - ANEXO IV - Preencher'!N1046</f>
        <v>2305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3.99 - Outras despesas com Material de Consumo</v>
      </c>
      <c r="D1038" s="3">
        <f>'[1]TCE - ANEXO IV - Preencher'!F1047</f>
        <v>9494196000192</v>
      </c>
      <c r="E1038" s="5" t="str">
        <f>'[1]TCE - ANEXO IV - Preencher'!G1047</f>
        <v>COMERCIAL JR CLAUDIO  MARIO LTDA</v>
      </c>
      <c r="F1038" s="5" t="str">
        <f>'[1]TCE - ANEXO IV - Preencher'!H1047</f>
        <v>B</v>
      </c>
      <c r="G1038" s="5" t="str">
        <f>'[1]TCE - ANEXO IV - Preencher'!I1047</f>
        <v>S</v>
      </c>
      <c r="H1038" s="5">
        <f>'[1]TCE - ANEXO IV - Preencher'!J1047</f>
        <v>270946</v>
      </c>
      <c r="I1038" s="6">
        <f>IF('[1]TCE - ANEXO IV - Preencher'!K1047="","",'[1]TCE - ANEXO IV - Preencher'!K1047)</f>
        <v>44922</v>
      </c>
      <c r="J1038" s="5" t="str">
        <f>'[1]TCE - ANEXO IV - Preencher'!L1047</f>
        <v>26221209494196000192550010002709461037525864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81.55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6 - Equipamento e Material Permanente</v>
      </c>
      <c r="D1042" s="3">
        <f>'[1]TCE - ANEXO IV - Preencher'!F1051</f>
        <v>320248000130</v>
      </c>
      <c r="E1042" s="5" t="str">
        <f>'[1]TCE - ANEXO IV - Preencher'!G1051</f>
        <v>SUPER COPA TECNOLOGIA E INFORMATICA LTDA</v>
      </c>
      <c r="F1042" s="5" t="str">
        <f>'[1]TCE - ANEXO IV - Preencher'!H1051</f>
        <v>B</v>
      </c>
      <c r="G1042" s="5" t="str">
        <f>'[1]TCE - ANEXO IV - Preencher'!I1051</f>
        <v>S</v>
      </c>
      <c r="H1042" s="5" t="str">
        <f>'[1]TCE - ANEXO IV - Preencher'!J1051</f>
        <v>000.048.869</v>
      </c>
      <c r="I1042" s="6">
        <f>IF('[1]TCE - ANEXO IV - Preencher'!K1051="","",'[1]TCE - ANEXO IV - Preencher'!K1051)</f>
        <v>44889</v>
      </c>
      <c r="J1042" s="5" t="str">
        <f>'[1]TCE - ANEXO IV - Preencher'!L1051</f>
        <v>35221100320248000130550060000488691053853030</v>
      </c>
      <c r="K1042" s="5" t="str">
        <f>IF(F1042="B",LEFT('[1]TCE - ANEXO IV - Preencher'!M1051,2),IF(F1042="S",LEFT('[1]TCE - ANEXO IV - Preencher'!M1051,7),IF('[1]TCE - ANEXO IV - Preencher'!H1051="","")))</f>
        <v>35</v>
      </c>
      <c r="L1042" s="7">
        <f>'[1]TCE - ANEXO IV - Preencher'!N1051</f>
        <v>4868.5200000000004</v>
      </c>
    </row>
    <row r="1043" spans="1:12" ht="18" customHeight="1" x14ac:dyDescent="0.2">
      <c r="A1043" s="3">
        <f>IFERROR(VLOOKUP(B1043,'[1]DADOS (OCULTAR)'!$Q$3:$S$103,3,0),"")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6 - Equipamento e Material Permanente</v>
      </c>
      <c r="D1043" s="3">
        <f>'[1]TCE - ANEXO IV - Preencher'!F1052</f>
        <v>67621391000132</v>
      </c>
      <c r="E1043" s="5" t="str">
        <f>'[1]TCE - ANEXO IV - Preencher'!G1052</f>
        <v>HEMOCOR INDUS  PECAS PROD IND EIRELI</v>
      </c>
      <c r="F1043" s="5" t="str">
        <f>'[1]TCE - ANEXO IV - Preencher'!H1052</f>
        <v>B</v>
      </c>
      <c r="G1043" s="5" t="str">
        <f>'[1]TCE - ANEXO IV - Preencher'!I1052</f>
        <v>S</v>
      </c>
      <c r="H1043" s="5">
        <f>'[1]TCE - ANEXO IV - Preencher'!J1052</f>
        <v>6555</v>
      </c>
      <c r="I1043" s="6">
        <f>IF('[1]TCE - ANEXO IV - Preencher'!K1052="","",'[1]TCE - ANEXO IV - Preencher'!K1052)</f>
        <v>44908</v>
      </c>
      <c r="J1043" s="5" t="str">
        <f>'[1]TCE - ANEXO IV - Preencher'!L1052</f>
        <v>35221267621391000132550010000065551869107682</v>
      </c>
      <c r="K1043" s="5" t="str">
        <f>IF(F1043="B",LEFT('[1]TCE - ANEXO IV - Preencher'!M1052,2),IF(F1043="S",LEFT('[1]TCE - ANEXO IV - Preencher'!M1052,7),IF('[1]TCE - ANEXO IV - Preencher'!H1052="","")))</f>
        <v>35</v>
      </c>
      <c r="L1043" s="7">
        <f>'[1]TCE - ANEXO IV - Preencher'!N1052</f>
        <v>7898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6 - Equipamento e Material Permanente</v>
      </c>
      <c r="D1044" s="3">
        <f>'[1]TCE - ANEXO IV - Preencher'!F1053</f>
        <v>31391013000162</v>
      </c>
      <c r="E1044" s="5" t="str">
        <f>'[1]TCE - ANEXO IV - Preencher'!G1053</f>
        <v>MICHELE F. DA SILVA</v>
      </c>
      <c r="F1044" s="5" t="str">
        <f>'[1]TCE - ANEXO IV - Preencher'!H1053</f>
        <v>B</v>
      </c>
      <c r="G1044" s="5" t="str">
        <f>'[1]TCE - ANEXO IV - Preencher'!I1053</f>
        <v>S</v>
      </c>
      <c r="H1044" s="5" t="str">
        <f>'[1]TCE - ANEXO IV - Preencher'!J1053</f>
        <v>000.003.801</v>
      </c>
      <c r="I1044" s="6">
        <f>IF('[1]TCE - ANEXO IV - Preencher'!K1053="","",'[1]TCE - ANEXO IV - Preencher'!K1053)</f>
        <v>44898</v>
      </c>
      <c r="J1044" s="5" t="str">
        <f>'[1]TCE - ANEXO IV - Preencher'!L1053</f>
        <v>35221231391013000162550010000038011228889008</v>
      </c>
      <c r="K1044" s="5" t="str">
        <f>IF(F1044="B",LEFT('[1]TCE - ANEXO IV - Preencher'!M1053,2),IF(F1044="S",LEFT('[1]TCE - ANEXO IV - Preencher'!M1053,7),IF('[1]TCE - ANEXO IV - Preencher'!H1053="","")))</f>
        <v>35</v>
      </c>
      <c r="L1044" s="7">
        <f>'[1]TCE - ANEXO IV - Preencher'!N1053</f>
        <v>1342.28</v>
      </c>
    </row>
    <row r="1045" spans="1:12" ht="18" customHeight="1" x14ac:dyDescent="0.2">
      <c r="A1045" s="3">
        <f>IFERROR(VLOOKUP(B1045,'[1]DADOS (OCULTAR)'!$Q$3:$S$103,3,0),"")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6 - Equipamento e Material Permanente</v>
      </c>
      <c r="D1045" s="3">
        <f>'[1]TCE - ANEXO IV - Preencher'!F1054</f>
        <v>10779833000156</v>
      </c>
      <c r="E1045" s="5" t="str">
        <f>'[1]TCE - ANEXO IV - Preencher'!G1054</f>
        <v>MEDICAL MERCANTIL DE APARELHAGEM MEDICA</v>
      </c>
      <c r="F1045" s="5" t="str">
        <f>'[1]TCE - ANEXO IV - Preencher'!H1054</f>
        <v>B</v>
      </c>
      <c r="G1045" s="5" t="str">
        <f>'[1]TCE - ANEXO IV - Preencher'!I1054</f>
        <v>S</v>
      </c>
      <c r="H1045" s="5">
        <f>'[1]TCE - ANEXO IV - Preencher'!J1054</f>
        <v>566285</v>
      </c>
      <c r="I1045" s="6">
        <f>IF('[1]TCE - ANEXO IV - Preencher'!K1054="","",'[1]TCE - ANEXO IV - Preencher'!K1054)</f>
        <v>44908</v>
      </c>
      <c r="J1045" s="5" t="str">
        <f>'[1]TCE - ANEXO IV - Preencher'!L1054</f>
        <v>26221210779833000156550010005662851568307003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22031</v>
      </c>
    </row>
    <row r="1046" spans="1:12" ht="18" customHeight="1" x14ac:dyDescent="0.2">
      <c r="A1046" s="3">
        <f>IFERROR(VLOOKUP(B1046,'[1]DADOS (OCULTAR)'!$Q$3:$S$103,3,0),"")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6 - Equipamento e Material Permanente</v>
      </c>
      <c r="D1046" s="3">
        <f>'[1]TCE - ANEXO IV - Preencher'!F1055</f>
        <v>11830264000199</v>
      </c>
      <c r="E1046" s="5" t="str">
        <f>'[1]TCE - ANEXO IV - Preencher'!G1055</f>
        <v>PROLIFE PRODUTOS ORTOPEDICOS LTDA  EPP</v>
      </c>
      <c r="F1046" s="5" t="str">
        <f>'[1]TCE - ANEXO IV - Preencher'!H1055</f>
        <v>B</v>
      </c>
      <c r="G1046" s="5" t="str">
        <f>'[1]TCE - ANEXO IV - Preencher'!I1055</f>
        <v>S</v>
      </c>
      <c r="H1046" s="5">
        <f>'[1]TCE - ANEXO IV - Preencher'!J1055</f>
        <v>38115</v>
      </c>
      <c r="I1046" s="6">
        <f>IF('[1]TCE - ANEXO IV - Preencher'!K1055="","",'[1]TCE - ANEXO IV - Preencher'!K1055)</f>
        <v>44894</v>
      </c>
      <c r="J1046" s="5" t="str">
        <f>'[1]TCE - ANEXO IV - Preencher'!L1055</f>
        <v>41221111830264000199550010000381151005730282</v>
      </c>
      <c r="K1046" s="5" t="str">
        <f>IF(F1046="B",LEFT('[1]TCE - ANEXO IV - Preencher'!M1055,2),IF(F1046="S",LEFT('[1]TCE - ANEXO IV - Preencher'!M1055,7),IF('[1]TCE - ANEXO IV - Preencher'!H1055="","")))</f>
        <v>41</v>
      </c>
      <c r="L1046" s="7">
        <f>'[1]TCE - ANEXO IV - Preencher'!N1055</f>
        <v>9599</v>
      </c>
    </row>
    <row r="1047" spans="1:12" ht="18" customHeight="1" x14ac:dyDescent="0.2">
      <c r="A1047" s="3">
        <f>IFERROR(VLOOKUP(B1047,'[1]DADOS (OCULTAR)'!$Q$3:$S$103,3,0),"")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6 - Equipamento e Material Permanente</v>
      </c>
      <c r="D1047" s="3">
        <f>'[1]TCE - ANEXO IV - Preencher'!F1056</f>
        <v>72381189001001</v>
      </c>
      <c r="E1047" s="5" t="str">
        <f>'[1]TCE - ANEXO IV - Preencher'!G1056</f>
        <v>DELL COMPUTADORES DO BRASIL LTDA</v>
      </c>
      <c r="F1047" s="5" t="str">
        <f>'[1]TCE - ANEXO IV - Preencher'!H1056</f>
        <v>B</v>
      </c>
      <c r="G1047" s="5" t="str">
        <f>'[1]TCE - ANEXO IV - Preencher'!I1056</f>
        <v>S</v>
      </c>
      <c r="H1047" s="5">
        <f>'[1]TCE - ANEXO IV - Preencher'!J1056</f>
        <v>4750674</v>
      </c>
      <c r="I1047" s="6">
        <f>IF('[1]TCE - ANEXO IV - Preencher'!K1056="","",'[1]TCE - ANEXO IV - Preencher'!K1056)</f>
        <v>44902</v>
      </c>
      <c r="J1047" s="5" t="str">
        <f>'[1]TCE - ANEXO IV - Preencher'!L1056</f>
        <v>35221272381189001001550010047506741671350744</v>
      </c>
      <c r="K1047" s="5" t="str">
        <f>IF(F1047="B",LEFT('[1]TCE - ANEXO IV - Preencher'!M1056,2),IF(F1047="S",LEFT('[1]TCE - ANEXO IV - Preencher'!M1056,7),IF('[1]TCE - ANEXO IV - Preencher'!H1056="","")))</f>
        <v>35</v>
      </c>
      <c r="L1047" s="7">
        <f>'[1]TCE - ANEXO IV - Preencher'!N1056</f>
        <v>2866.39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6 - Equipamento e Material Permanente</v>
      </c>
      <c r="D1048" s="3">
        <f>'[1]TCE - ANEXO IV - Preencher'!F1057</f>
        <v>10779833000156</v>
      </c>
      <c r="E1048" s="5" t="str">
        <f>'[1]TCE - ANEXO IV - Preencher'!G1057</f>
        <v>MEDICAL MERCANTIL DE APARELHAGEM MEDICA</v>
      </c>
      <c r="F1048" s="5" t="str">
        <f>'[1]TCE - ANEXO IV - Preencher'!H1057</f>
        <v>B</v>
      </c>
      <c r="G1048" s="5" t="str">
        <f>'[1]TCE - ANEXO IV - Preencher'!I1057</f>
        <v>S</v>
      </c>
      <c r="H1048" s="5">
        <f>'[1]TCE - ANEXO IV - Preencher'!J1057</f>
        <v>566616</v>
      </c>
      <c r="I1048" s="6">
        <f>IF('[1]TCE - ANEXO IV - Preencher'!K1057="","",'[1]TCE - ANEXO IV - Preencher'!K1057)</f>
        <v>44911</v>
      </c>
      <c r="J1048" s="5" t="str">
        <f>'[1]TCE - ANEXO IV - Preencher'!L1057</f>
        <v>26221210779833000156550010005666161568638004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8550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6 - Equipamento e Material Permanente</v>
      </c>
      <c r="D1049" s="3">
        <f>'[1]TCE - ANEXO IV - Preencher'!F1058</f>
        <v>37438050000165</v>
      </c>
      <c r="E1049" s="5" t="str">
        <f>'[1]TCE - ANEXO IV - Preencher'!G1058</f>
        <v>HOME COMERCIO DE EQUIPA DE COMU LTDA</v>
      </c>
      <c r="F1049" s="5" t="str">
        <f>'[1]TCE - ANEXO IV - Preencher'!H1058</f>
        <v>B</v>
      </c>
      <c r="G1049" s="5" t="str">
        <f>'[1]TCE - ANEXO IV - Preencher'!I1058</f>
        <v>S</v>
      </c>
      <c r="H1049" s="5" t="str">
        <f>'[1]TCE - ANEXO IV - Preencher'!J1058</f>
        <v>000.002.677</v>
      </c>
      <c r="I1049" s="6">
        <f>IF('[1]TCE - ANEXO IV - Preencher'!K1058="","",'[1]TCE - ANEXO IV - Preencher'!K1058)</f>
        <v>44914</v>
      </c>
      <c r="J1049" s="5" t="str">
        <f>'[1]TCE - ANEXO IV - Preencher'!L1058</f>
        <v>26221237438050000165550010000026771858738973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2430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6 - Equipamento e Material Permanente</v>
      </c>
      <c r="D1050" s="3">
        <f>'[1]TCE - ANEXO IV - Preencher'!F1059</f>
        <v>47960950087812</v>
      </c>
      <c r="E1050" s="5" t="str">
        <f>'[1]TCE - ANEXO IV - Preencher'!G1059</f>
        <v>MAGAZINE LUIZA SA</v>
      </c>
      <c r="F1050" s="5" t="str">
        <f>'[1]TCE - ANEXO IV - Preencher'!H1059</f>
        <v>B</v>
      </c>
      <c r="G1050" s="5" t="str">
        <f>'[1]TCE - ANEXO IV - Preencher'!I1059</f>
        <v>S</v>
      </c>
      <c r="H1050" s="5" t="str">
        <f>'[1]TCE - ANEXO IV - Preencher'!J1059</f>
        <v>000.155.887</v>
      </c>
      <c r="I1050" s="6">
        <f>IF('[1]TCE - ANEXO IV - Preencher'!K1059="","",'[1]TCE - ANEXO IV - Preencher'!K1059)</f>
        <v>44917</v>
      </c>
      <c r="J1050" s="5" t="str">
        <f>'[1]TCE - ANEXO IV - Preencher'!L1059</f>
        <v>26221247960950087812550010001558871038041658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12020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6 - Equipamento e Material Permanente</v>
      </c>
      <c r="D1051" s="3">
        <f>'[1]TCE - ANEXO IV - Preencher'!F1060</f>
        <v>27936211001673</v>
      </c>
      <c r="E1051" s="5" t="str">
        <f>'[1]TCE - ANEXO IV - Preencher'!G1060</f>
        <v>IMPERIO MOVEIS E ELETRO S.A.</v>
      </c>
      <c r="F1051" s="5" t="str">
        <f>'[1]TCE - ANEXO IV - Preencher'!H1060</f>
        <v>B</v>
      </c>
      <c r="G1051" s="5" t="str">
        <f>'[1]TCE - ANEXO IV - Preencher'!I1060</f>
        <v>S</v>
      </c>
      <c r="H1051" s="5">
        <f>'[1]TCE - ANEXO IV - Preencher'!J1060</f>
        <v>10430</v>
      </c>
      <c r="I1051" s="6">
        <f>IF('[1]TCE - ANEXO IV - Preencher'!K1060="","",'[1]TCE - ANEXO IV - Preencher'!K1060)</f>
        <v>44922</v>
      </c>
      <c r="J1051" s="5" t="str">
        <f>'[1]TCE - ANEXO IV - Preencher'!L1060</f>
        <v>26221227936211001673550300000104301000611005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7085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6 - Equipamento e Material Permanente</v>
      </c>
      <c r="D1052" s="3">
        <f>'[1]TCE - ANEXO IV - Preencher'!F1061</f>
        <v>24073694003413</v>
      </c>
      <c r="E1052" s="5" t="str">
        <f>'[1]TCE - ANEXO IV - Preencher'!G1061</f>
        <v>NAGEM CIL COM. DE INFORMATICA LTDA</v>
      </c>
      <c r="F1052" s="5" t="str">
        <f>'[1]TCE - ANEXO IV - Preencher'!H1061</f>
        <v>B</v>
      </c>
      <c r="G1052" s="5" t="str">
        <f>'[1]TCE - ANEXO IV - Preencher'!I1061</f>
        <v>S</v>
      </c>
      <c r="H1052" s="5" t="str">
        <f>'[1]TCE - ANEXO IV - Preencher'!J1061</f>
        <v>000.018.589</v>
      </c>
      <c r="I1052" s="6">
        <f>IF('[1]TCE - ANEXO IV - Preencher'!K1061="","",'[1]TCE - ANEXO IV - Preencher'!K1061)</f>
        <v>44923</v>
      </c>
      <c r="J1052" s="5" t="str">
        <f>'[1]TCE - ANEXO IV - Preencher'!L1061</f>
        <v>26221224073694003413550000000185891000620554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625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>
        <f>IFERROR(VLOOKUP(B1055,'[1]DADOS (OCULTAR)'!$Q$3:$S$103,3,0),"")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6 - Equipamento e Material Permanente</v>
      </c>
      <c r="D1055" s="3">
        <f>'[1]TCE - ANEXO IV - Preencher'!F1064</f>
        <v>11869985000102</v>
      </c>
      <c r="E1055" s="5" t="str">
        <f>'[1]TCE - ANEXO IV - Preencher'!G1064</f>
        <v>JOAO ALEXANDRO GONCALVES</v>
      </c>
      <c r="F1055" s="5" t="str">
        <f>'[1]TCE - ANEXO IV - Preencher'!H1064</f>
        <v>B</v>
      </c>
      <c r="G1055" s="5" t="str">
        <f>'[1]TCE - ANEXO IV - Preencher'!I1064</f>
        <v>S</v>
      </c>
      <c r="H1055" s="5">
        <f>'[1]TCE - ANEXO IV - Preencher'!J1064</f>
        <v>5708</v>
      </c>
      <c r="I1055" s="6">
        <f>IF('[1]TCE - ANEXO IV - Preencher'!K1064="","",'[1]TCE - ANEXO IV - Preencher'!K1064)</f>
        <v>44897</v>
      </c>
      <c r="J1055" s="5" t="str">
        <f>'[1]TCE - ANEXO IV - Preencher'!L1064</f>
        <v>26221211869985000102550010000057081773000000</v>
      </c>
      <c r="K1055" s="5" t="str">
        <f>IF(F1055="B",LEFT('[1]TCE - ANEXO IV - Preencher'!M1064,2),IF(F1055="S",LEFT('[1]TCE - ANEXO IV - Preencher'!M1064,7),IF('[1]TCE - ANEXO IV - Preencher'!H1064="","")))</f>
        <v>26</v>
      </c>
      <c r="L1055" s="7">
        <f>'[1]TCE - ANEXO IV - Preencher'!N1064</f>
        <v>9590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6 - Equipamento e Material Permanente</v>
      </c>
      <c r="D1056" s="3">
        <f>'[1]TCE - ANEXO IV - Preencher'!F1065</f>
        <v>63967640000357</v>
      </c>
      <c r="E1056" s="5" t="str">
        <f>'[1]TCE - ANEXO IV - Preencher'!G1065</f>
        <v>LAR PLASTICOS INDUST E COMER PROD LTDA</v>
      </c>
      <c r="F1056" s="5" t="str">
        <f>'[1]TCE - ANEXO IV - Preencher'!H1065</f>
        <v>B</v>
      </c>
      <c r="G1056" s="5" t="str">
        <f>'[1]TCE - ANEXO IV - Preencher'!I1065</f>
        <v>S</v>
      </c>
      <c r="H1056" s="5" t="str">
        <f>'[1]TCE - ANEXO IV - Preencher'!J1065</f>
        <v>000.000.738</v>
      </c>
      <c r="I1056" s="6">
        <f>IF('[1]TCE - ANEXO IV - Preencher'!K1065="","",'[1]TCE - ANEXO IV - Preencher'!K1065)</f>
        <v>44895</v>
      </c>
      <c r="J1056" s="5" t="str">
        <f>'[1]TCE - ANEXO IV - Preencher'!L1065</f>
        <v>26221163967640000357550010000007381893635871</v>
      </c>
      <c r="K1056" s="5" t="str">
        <f>IF(F1056="B",LEFT('[1]TCE - ANEXO IV - Preencher'!M1065,2),IF(F1056="S",LEFT('[1]TCE - ANEXO IV - Preencher'!M1065,7),IF('[1]TCE - ANEXO IV - Preencher'!H1065="","")))</f>
        <v>26</v>
      </c>
      <c r="L1056" s="7">
        <f>'[1]TCE - ANEXO IV - Preencher'!N1065</f>
        <v>18046.2</v>
      </c>
    </row>
    <row r="1057" spans="1:12" ht="18" customHeight="1" x14ac:dyDescent="0.2">
      <c r="A1057" s="3">
        <f>IFERROR(VLOOKUP(B1057,'[1]DADOS (OCULTAR)'!$Q$3:$S$103,3,0),"")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6 - Equipamento e Material Permanente</v>
      </c>
      <c r="D1057" s="3">
        <f>'[1]TCE - ANEXO IV - Preencher'!F1066</f>
        <v>2074242000155</v>
      </c>
      <c r="E1057" s="5" t="str">
        <f>'[1]TCE - ANEXO IV - Preencher'!G1066</f>
        <v>E.J. KRIEGER  CIA LTDA</v>
      </c>
      <c r="F1057" s="5" t="str">
        <f>'[1]TCE - ANEXO IV - Preencher'!H1066</f>
        <v>B</v>
      </c>
      <c r="G1057" s="5" t="str">
        <f>'[1]TCE - ANEXO IV - Preencher'!I1066</f>
        <v>S</v>
      </c>
      <c r="H1057" s="5" t="str">
        <f>'[1]TCE - ANEXO IV - Preencher'!J1066</f>
        <v>000.049.094</v>
      </c>
      <c r="I1057" s="6">
        <f>IF('[1]TCE - ANEXO IV - Preencher'!K1066="","",'[1]TCE - ANEXO IV - Preencher'!K1066)</f>
        <v>44883</v>
      </c>
      <c r="J1057" s="5" t="str">
        <f>'[1]TCE - ANEXO IV - Preencher'!L1066</f>
        <v>41221102074242000155550010000490941556305494</v>
      </c>
      <c r="K1057" s="5" t="str">
        <f>IF(F1057="B",LEFT('[1]TCE - ANEXO IV - Preencher'!M1066,2),IF(F1057="S",LEFT('[1]TCE - ANEXO IV - Preencher'!M1066,7),IF('[1]TCE - ANEXO IV - Preencher'!H1066="","")))</f>
        <v>41</v>
      </c>
      <c r="L1057" s="7">
        <f>'[1]TCE - ANEXO IV - Preencher'!N1066</f>
        <v>17138.89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6 - Equipamento e Material Permanente</v>
      </c>
      <c r="D1058" s="3">
        <f>'[1]TCE - ANEXO IV - Preencher'!F1067</f>
        <v>10779833000156</v>
      </c>
      <c r="E1058" s="5" t="str">
        <f>'[1]TCE - ANEXO IV - Preencher'!G1067</f>
        <v>MEDICAL MERCANTIL DE APARELHAGEM MEDICA</v>
      </c>
      <c r="F1058" s="5" t="str">
        <f>'[1]TCE - ANEXO IV - Preencher'!H1067</f>
        <v>B</v>
      </c>
      <c r="G1058" s="5" t="str">
        <f>'[1]TCE - ANEXO IV - Preencher'!I1067</f>
        <v>S</v>
      </c>
      <c r="H1058" s="5">
        <f>'[1]TCE - ANEXO IV - Preencher'!J1067</f>
        <v>566632</v>
      </c>
      <c r="I1058" s="6">
        <f>IF('[1]TCE - ANEXO IV - Preencher'!K1067="","",'[1]TCE - ANEXO IV - Preencher'!K1067)</f>
        <v>44911</v>
      </c>
      <c r="J1058" s="5" t="str">
        <f>'[1]TCE - ANEXO IV - Preencher'!L1067</f>
        <v>26221210779833000156550010005666321568654003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1160</v>
      </c>
    </row>
    <row r="1059" spans="1:12" ht="18" customHeight="1" x14ac:dyDescent="0.2">
      <c r="A1059" s="3">
        <f>IFERROR(VLOOKUP(B1059,'[1]DADOS (OCULTAR)'!$Q$3:$S$103,3,0),"")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6 - Equipamento e Material Permanente</v>
      </c>
      <c r="D1059" s="3">
        <f>'[1]TCE - ANEXO IV - Preencher'!F1068</f>
        <v>32346750000106</v>
      </c>
      <c r="E1059" s="5" t="str">
        <f>'[1]TCE - ANEXO IV - Preencher'!G1068</f>
        <v>VINICIUS ALLAN S MONTEIRO EPP</v>
      </c>
      <c r="F1059" s="5" t="str">
        <f>'[1]TCE - ANEXO IV - Preencher'!H1068</f>
        <v>B</v>
      </c>
      <c r="G1059" s="5" t="str">
        <f>'[1]TCE - ANEXO IV - Preencher'!I1068</f>
        <v>S</v>
      </c>
      <c r="H1059" s="5">
        <f>'[1]TCE - ANEXO IV - Preencher'!J1068</f>
        <v>118</v>
      </c>
      <c r="I1059" s="6">
        <f>IF('[1]TCE - ANEXO IV - Preencher'!K1068="","",'[1]TCE - ANEXO IV - Preencher'!K1068)</f>
        <v>44914</v>
      </c>
      <c r="J1059" s="5" t="str">
        <f>'[1]TCE - ANEXO IV - Preencher'!L1068</f>
        <v>26221232346750000106550010000001181000738564</v>
      </c>
      <c r="K1059" s="5" t="str">
        <f>IF(F1059="B",LEFT('[1]TCE - ANEXO IV - Preencher'!M1068,2),IF(F1059="S",LEFT('[1]TCE - ANEXO IV - Preencher'!M1068,7),IF('[1]TCE - ANEXO IV - Preencher'!H1068="","")))</f>
        <v>26</v>
      </c>
      <c r="L1059" s="7">
        <f>'[1]TCE - ANEXO IV - Preencher'!N1068</f>
        <v>14000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6 - Equipamento e Material Permanente</v>
      </c>
      <c r="D1060" s="3">
        <f>'[1]TCE - ANEXO IV - Preencher'!F1069</f>
        <v>32346750000106</v>
      </c>
      <c r="E1060" s="5" t="str">
        <f>'[1]TCE - ANEXO IV - Preencher'!G1069</f>
        <v>VINICIUS ALLAN S MONTEIRO EPP</v>
      </c>
      <c r="F1060" s="5" t="str">
        <f>'[1]TCE - ANEXO IV - Preencher'!H1069</f>
        <v>B</v>
      </c>
      <c r="G1060" s="5" t="str">
        <f>'[1]TCE - ANEXO IV - Preencher'!I1069</f>
        <v>S</v>
      </c>
      <c r="H1060" s="5">
        <f>'[1]TCE - ANEXO IV - Preencher'!J1069</f>
        <v>119</v>
      </c>
      <c r="I1060" s="6">
        <f>IF('[1]TCE - ANEXO IV - Preencher'!K1069="","",'[1]TCE - ANEXO IV - Preencher'!K1069)</f>
        <v>44916</v>
      </c>
      <c r="J1060" s="5" t="str">
        <f>'[1]TCE - ANEXO IV - Preencher'!L1069</f>
        <v>26221232346750000106550010000001191000738570</v>
      </c>
      <c r="K1060" s="5" t="str">
        <f>IF(F1060="B",LEFT('[1]TCE - ANEXO IV - Preencher'!M1069,2),IF(F1060="S",LEFT('[1]TCE - ANEXO IV - Preencher'!M1069,7),IF('[1]TCE - ANEXO IV - Preencher'!H1069="","")))</f>
        <v>26</v>
      </c>
      <c r="L1060" s="7">
        <f>'[1]TCE - ANEXO IV - Preencher'!N1069</f>
        <v>10000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6 - Equipamento e Material Permanente</v>
      </c>
      <c r="D1061" s="3">
        <f>'[1]TCE - ANEXO IV - Preencher'!F1070</f>
        <v>11869985000102</v>
      </c>
      <c r="E1061" s="5" t="str">
        <f>'[1]TCE - ANEXO IV - Preencher'!G1070</f>
        <v>JOAO ALEXANDRO GONCALVES</v>
      </c>
      <c r="F1061" s="5" t="str">
        <f>'[1]TCE - ANEXO IV - Preencher'!H1070</f>
        <v>B</v>
      </c>
      <c r="G1061" s="5" t="str">
        <f>'[1]TCE - ANEXO IV - Preencher'!I1070</f>
        <v>S</v>
      </c>
      <c r="H1061" s="5">
        <f>'[1]TCE - ANEXO IV - Preencher'!J1070</f>
        <v>5731</v>
      </c>
      <c r="I1061" s="6">
        <f>IF('[1]TCE - ANEXO IV - Preencher'!K1070="","",'[1]TCE - ANEXO IV - Preencher'!K1070)</f>
        <v>44916</v>
      </c>
      <c r="J1061" s="5" t="str">
        <f>'[1]TCE - ANEXO IV - Preencher'!L1070</f>
        <v>26221211869985000102550010000057311775300000</v>
      </c>
      <c r="K1061" s="5" t="str">
        <f>IF(F1061="B",LEFT('[1]TCE - ANEXO IV - Preencher'!M1070,2),IF(F1061="S",LEFT('[1]TCE - ANEXO IV - Preencher'!M1070,7),IF('[1]TCE - ANEXO IV - Preencher'!H1070="","")))</f>
        <v>26</v>
      </c>
      <c r="L1061" s="7">
        <f>'[1]TCE - ANEXO IV - Preencher'!N1070</f>
        <v>9325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6 - Equipamento e Material Permanente</v>
      </c>
      <c r="D1062" s="3">
        <f>'[1]TCE - ANEXO IV - Preencher'!F1071</f>
        <v>2563570000115</v>
      </c>
      <c r="E1062" s="5" t="str">
        <f>'[1]TCE - ANEXO IV - Preencher'!G1071</f>
        <v>MEDI SAUDE PROD MEDICOS HOSP EIRELI</v>
      </c>
      <c r="F1062" s="5" t="str">
        <f>'[1]TCE - ANEXO IV - Preencher'!H1071</f>
        <v>B</v>
      </c>
      <c r="G1062" s="5" t="str">
        <f>'[1]TCE - ANEXO IV - Preencher'!I1071</f>
        <v>S</v>
      </c>
      <c r="H1062" s="5">
        <f>'[1]TCE - ANEXO IV - Preencher'!J1071</f>
        <v>9996</v>
      </c>
      <c r="I1062" s="6">
        <f>IF('[1]TCE - ANEXO IV - Preencher'!K1071="","",'[1]TCE - ANEXO IV - Preencher'!K1071)</f>
        <v>44917</v>
      </c>
      <c r="J1062" s="5" t="str">
        <f>'[1]TCE - ANEXO IV - Preencher'!L1071</f>
        <v>52221202563570000115550010000099961225673409</v>
      </c>
      <c r="K1062" s="5" t="str">
        <f>IF(F1062="B",LEFT('[1]TCE - ANEXO IV - Preencher'!M1071,2),IF(F1062="S",LEFT('[1]TCE - ANEXO IV - Preencher'!M1071,7),IF('[1]TCE - ANEXO IV - Preencher'!H1071="","")))</f>
        <v>52</v>
      </c>
      <c r="L1062" s="7">
        <f>'[1]TCE - ANEXO IV - Preencher'!N1071</f>
        <v>156400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 xml:space="preserve">5.25 - Serviços Bancários </v>
      </c>
      <c r="D1065" s="3">
        <f>'[1]TCE - ANEXO IV - Preencher'!F1074</f>
        <v>90400888000142</v>
      </c>
      <c r="E1065" s="5" t="str">
        <f>'[1]TCE - ANEXO IV - Preencher'!G1074</f>
        <v>TARIFA TED</v>
      </c>
      <c r="F1065" s="5" t="str">
        <f>'[1]TCE - ANEXO IV - Preencher'!H1074</f>
        <v>S</v>
      </c>
      <c r="G1065" s="5" t="str">
        <f>'[1]TCE - ANEXO IV - Preencher'!I1074</f>
        <v>N</v>
      </c>
      <c r="H1065" s="5">
        <f>'[1]TCE - ANEXO IV - Preencher'!J1074</f>
        <v>0</v>
      </c>
      <c r="I1065" s="6">
        <f>IF('[1]TCE - ANEXO IV - Preencher'!K1074="","",'[1]TCE - ANEXO IV - Preencher'!K1074)</f>
        <v>44896</v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9.9</v>
      </c>
    </row>
    <row r="1066" spans="1:12" ht="18" customHeight="1" x14ac:dyDescent="0.2">
      <c r="A1066" s="3">
        <f>IFERROR(VLOOKUP(B1066,'[1]DADOS (OCULTAR)'!$Q$3:$S$103,3,0),"")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 xml:space="preserve">5.25 - Serviços Bancários </v>
      </c>
      <c r="D1066" s="3">
        <f>'[1]TCE - ANEXO IV - Preencher'!F1075</f>
        <v>90400888000142</v>
      </c>
      <c r="E1066" s="5" t="str">
        <f>'[1]TCE - ANEXO IV - Preencher'!G1075</f>
        <v>TARIFA TED</v>
      </c>
      <c r="F1066" s="5" t="str">
        <f>'[1]TCE - ANEXO IV - Preencher'!H1075</f>
        <v>S</v>
      </c>
      <c r="G1066" s="5" t="str">
        <f>'[1]TCE - ANEXO IV - Preencher'!I1075</f>
        <v>N</v>
      </c>
      <c r="H1066" s="5">
        <f>'[1]TCE - ANEXO IV - Preencher'!J1075</f>
        <v>0</v>
      </c>
      <c r="I1066" s="6">
        <f>IF('[1]TCE - ANEXO IV - Preencher'!K1075="","",'[1]TCE - ANEXO IV - Preencher'!K1075)</f>
        <v>44897</v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19.8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 xml:space="preserve">5.25 - Serviços Bancários </v>
      </c>
      <c r="D1067" s="3">
        <f>'[1]TCE - ANEXO IV - Preencher'!F1076</f>
        <v>90400888000142</v>
      </c>
      <c r="E1067" s="5" t="str">
        <f>'[1]TCE - ANEXO IV - Preencher'!G1076</f>
        <v>TARIFA TED</v>
      </c>
      <c r="F1067" s="5" t="str">
        <f>'[1]TCE - ANEXO IV - Preencher'!H1076</f>
        <v>S</v>
      </c>
      <c r="G1067" s="5" t="str">
        <f>'[1]TCE - ANEXO IV - Preencher'!I1076</f>
        <v>N</v>
      </c>
      <c r="H1067" s="5">
        <f>'[1]TCE - ANEXO IV - Preencher'!J1076</f>
        <v>0</v>
      </c>
      <c r="I1067" s="6">
        <f>IF('[1]TCE - ANEXO IV - Preencher'!K1076="","",'[1]TCE - ANEXO IV - Preencher'!K1076)</f>
        <v>44900</v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29.7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 xml:space="preserve">5.25 - Serviços Bancários </v>
      </c>
      <c r="D1068" s="3">
        <f>'[1]TCE - ANEXO IV - Preencher'!F1077</f>
        <v>90400888000142</v>
      </c>
      <c r="E1068" s="5" t="str">
        <f>'[1]TCE - ANEXO IV - Preencher'!G1077</f>
        <v>TARIFA TED</v>
      </c>
      <c r="F1068" s="5" t="str">
        <f>'[1]TCE - ANEXO IV - Preencher'!H1077</f>
        <v>S</v>
      </c>
      <c r="G1068" s="5" t="str">
        <f>'[1]TCE - ANEXO IV - Preencher'!I1077</f>
        <v>N</v>
      </c>
      <c r="H1068" s="5">
        <f>'[1]TCE - ANEXO IV - Preencher'!J1077</f>
        <v>0</v>
      </c>
      <c r="I1068" s="6">
        <f>IF('[1]TCE - ANEXO IV - Preencher'!K1077="","",'[1]TCE - ANEXO IV - Preencher'!K1077)</f>
        <v>44901</v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54.45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 xml:space="preserve">5.25 - Serviços Bancários </v>
      </c>
      <c r="D1069" s="3">
        <f>'[1]TCE - ANEXO IV - Preencher'!F1078</f>
        <v>90400888000142</v>
      </c>
      <c r="E1069" s="5" t="str">
        <f>'[1]TCE - ANEXO IV - Preencher'!G1078</f>
        <v>TARIFA TED</v>
      </c>
      <c r="F1069" s="5" t="str">
        <f>'[1]TCE - ANEXO IV - Preencher'!H1078</f>
        <v>S</v>
      </c>
      <c r="G1069" s="5" t="str">
        <f>'[1]TCE - ANEXO IV - Preencher'!I1078</f>
        <v>N</v>
      </c>
      <c r="H1069" s="5">
        <f>'[1]TCE - ANEXO IV - Preencher'!J1078</f>
        <v>0</v>
      </c>
      <c r="I1069" s="6">
        <f>IF('[1]TCE - ANEXO IV - Preencher'!K1078="","",'[1]TCE - ANEXO IV - Preencher'!K1078)</f>
        <v>44902</v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9.9</v>
      </c>
    </row>
    <row r="1070" spans="1:12" ht="18" customHeight="1" x14ac:dyDescent="0.2">
      <c r="A1070" s="3">
        <f>IFERROR(VLOOKUP(B1070,'[1]DADOS (OCULTAR)'!$Q$3:$S$103,3,0),"")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 xml:space="preserve">5.25 - Serviços Bancários </v>
      </c>
      <c r="D1070" s="3">
        <f>'[1]TCE - ANEXO IV - Preencher'!F1079</f>
        <v>90400888000142</v>
      </c>
      <c r="E1070" s="5" t="str">
        <f>'[1]TCE - ANEXO IV - Preencher'!G1079</f>
        <v>TARIFA TED</v>
      </c>
      <c r="F1070" s="5" t="str">
        <f>'[1]TCE - ANEXO IV - Preencher'!H1079</f>
        <v>S</v>
      </c>
      <c r="G1070" s="5" t="str">
        <f>'[1]TCE - ANEXO IV - Preencher'!I1079</f>
        <v>N</v>
      </c>
      <c r="H1070" s="5">
        <f>'[1]TCE - ANEXO IV - Preencher'!J1079</f>
        <v>0</v>
      </c>
      <c r="I1070" s="6">
        <f>IF('[1]TCE - ANEXO IV - Preencher'!K1079="","",'[1]TCE - ANEXO IV - Preencher'!K1079)</f>
        <v>44903</v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24.75</v>
      </c>
    </row>
    <row r="1071" spans="1:12" ht="18" customHeight="1" x14ac:dyDescent="0.2">
      <c r="A1071" s="3">
        <f>IFERROR(VLOOKUP(B1071,'[1]DADOS (OCULTAR)'!$Q$3:$S$103,3,0),"")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 xml:space="preserve">5.25 - Serviços Bancários </v>
      </c>
      <c r="D1071" s="3">
        <f>'[1]TCE - ANEXO IV - Preencher'!F1080</f>
        <v>90400888000142</v>
      </c>
      <c r="E1071" s="5" t="str">
        <f>'[1]TCE - ANEXO IV - Preencher'!G1080</f>
        <v>TARIFA TED</v>
      </c>
      <c r="F1071" s="5" t="str">
        <f>'[1]TCE - ANEXO IV - Preencher'!H1080</f>
        <v>S</v>
      </c>
      <c r="G1071" s="5" t="str">
        <f>'[1]TCE - ANEXO IV - Preencher'!I1080</f>
        <v>N</v>
      </c>
      <c r="H1071" s="5">
        <f>'[1]TCE - ANEXO IV - Preencher'!J1080</f>
        <v>0</v>
      </c>
      <c r="I1071" s="6">
        <f>IF('[1]TCE - ANEXO IV - Preencher'!K1080="","",'[1]TCE - ANEXO IV - Preencher'!K1080)</f>
        <v>44904</v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24.75</v>
      </c>
    </row>
    <row r="1072" spans="1:12" ht="18" customHeight="1" x14ac:dyDescent="0.2">
      <c r="A1072" s="3">
        <f>IFERROR(VLOOKUP(B1072,'[1]DADOS (OCULTAR)'!$Q$3:$S$103,3,0),"")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 xml:space="preserve">5.25 - Serviços Bancários </v>
      </c>
      <c r="D1072" s="3">
        <f>'[1]TCE - ANEXO IV - Preencher'!F1081</f>
        <v>90400888000142</v>
      </c>
      <c r="E1072" s="5" t="str">
        <f>'[1]TCE - ANEXO IV - Preencher'!G1081</f>
        <v>TARIFA TED</v>
      </c>
      <c r="F1072" s="5" t="str">
        <f>'[1]TCE - ANEXO IV - Preencher'!H1081</f>
        <v>S</v>
      </c>
      <c r="G1072" s="5" t="str">
        <f>'[1]TCE - ANEXO IV - Preencher'!I1081</f>
        <v>N</v>
      </c>
      <c r="H1072" s="5">
        <f>'[1]TCE - ANEXO IV - Preencher'!J1081</f>
        <v>0</v>
      </c>
      <c r="I1072" s="6">
        <f>IF('[1]TCE - ANEXO IV - Preencher'!K1081="","",'[1]TCE - ANEXO IV - Preencher'!K1081)</f>
        <v>44904</v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22.5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 xml:space="preserve">5.25 - Serviços Bancários </v>
      </c>
      <c r="D1073" s="3">
        <f>'[1]TCE - ANEXO IV - Preencher'!F1082</f>
        <v>90400888000142</v>
      </c>
      <c r="E1073" s="5" t="str">
        <f>'[1]TCE - ANEXO IV - Preencher'!G1082</f>
        <v>TARIFA TED</v>
      </c>
      <c r="F1073" s="5" t="str">
        <f>'[1]TCE - ANEXO IV - Preencher'!H1082</f>
        <v>S</v>
      </c>
      <c r="G1073" s="5" t="str">
        <f>'[1]TCE - ANEXO IV - Preencher'!I1082</f>
        <v>N</v>
      </c>
      <c r="H1073" s="5">
        <f>'[1]TCE - ANEXO IV - Preencher'!J1082</f>
        <v>0</v>
      </c>
      <c r="I1073" s="6">
        <f>IF('[1]TCE - ANEXO IV - Preencher'!K1082="","",'[1]TCE - ANEXO IV - Preencher'!K1082)</f>
        <v>44908</v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9.9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 xml:space="preserve">5.25 - Serviços Bancários </v>
      </c>
      <c r="D1074" s="3">
        <f>'[1]TCE - ANEXO IV - Preencher'!F1083</f>
        <v>90400888000142</v>
      </c>
      <c r="E1074" s="5" t="str">
        <f>'[1]TCE - ANEXO IV - Preencher'!G1083</f>
        <v>TARIFA TED</v>
      </c>
      <c r="F1074" s="5" t="str">
        <f>'[1]TCE - ANEXO IV - Preencher'!H1083</f>
        <v>S</v>
      </c>
      <c r="G1074" s="5" t="str">
        <f>'[1]TCE - ANEXO IV - Preencher'!I1083</f>
        <v>N</v>
      </c>
      <c r="H1074" s="5">
        <f>'[1]TCE - ANEXO IV - Preencher'!J1083</f>
        <v>0</v>
      </c>
      <c r="I1074" s="6">
        <f>IF('[1]TCE - ANEXO IV - Preencher'!K1083="","",'[1]TCE - ANEXO IV - Preencher'!K1083)</f>
        <v>44909</v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34.65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 xml:space="preserve">5.25 - Serviços Bancários </v>
      </c>
      <c r="D1075" s="3">
        <f>'[1]TCE - ANEXO IV - Preencher'!F1084</f>
        <v>90400888000142</v>
      </c>
      <c r="E1075" s="5" t="str">
        <f>'[1]TCE - ANEXO IV - Preencher'!G1084</f>
        <v>TARIFA TED</v>
      </c>
      <c r="F1075" s="5" t="str">
        <f>'[1]TCE - ANEXO IV - Preencher'!H1084</f>
        <v>S</v>
      </c>
      <c r="G1075" s="5" t="str">
        <f>'[1]TCE - ANEXO IV - Preencher'!I1084</f>
        <v>N</v>
      </c>
      <c r="H1075" s="5">
        <f>'[1]TCE - ANEXO IV - Preencher'!J1084</f>
        <v>0</v>
      </c>
      <c r="I1075" s="6">
        <f>IF('[1]TCE - ANEXO IV - Preencher'!K1084="","",'[1]TCE - ANEXO IV - Preencher'!K1084)</f>
        <v>44910</v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9.9</v>
      </c>
    </row>
    <row r="1076" spans="1:12" ht="18" customHeight="1" x14ac:dyDescent="0.2">
      <c r="A1076" s="3">
        <f>IFERROR(VLOOKUP(B1076,'[1]DADOS (OCULTAR)'!$Q$3:$S$103,3,0),"")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 xml:space="preserve">5.25 - Serviços Bancários </v>
      </c>
      <c r="D1076" s="3">
        <f>'[1]TCE - ANEXO IV - Preencher'!F1085</f>
        <v>90400888000142</v>
      </c>
      <c r="E1076" s="5" t="str">
        <f>'[1]TCE - ANEXO IV - Preencher'!G1085</f>
        <v>TARIFA TED</v>
      </c>
      <c r="F1076" s="5" t="str">
        <f>'[1]TCE - ANEXO IV - Preencher'!H1085</f>
        <v>S</v>
      </c>
      <c r="G1076" s="5" t="str">
        <f>'[1]TCE - ANEXO IV - Preencher'!I1085</f>
        <v>N</v>
      </c>
      <c r="H1076" s="5">
        <f>'[1]TCE - ANEXO IV - Preencher'!J1085</f>
        <v>0</v>
      </c>
      <c r="I1076" s="6">
        <f>IF('[1]TCE - ANEXO IV - Preencher'!K1085="","",'[1]TCE - ANEXO IV - Preencher'!K1085)</f>
        <v>44911</v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29.7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 xml:space="preserve">5.25 - Serviços Bancários </v>
      </c>
      <c r="D1077" s="3">
        <f>'[1]TCE - ANEXO IV - Preencher'!F1086</f>
        <v>90400888000142</v>
      </c>
      <c r="E1077" s="5" t="str">
        <f>'[1]TCE - ANEXO IV - Preencher'!G1086</f>
        <v>TARIFA TED</v>
      </c>
      <c r="F1077" s="5" t="str">
        <f>'[1]TCE - ANEXO IV - Preencher'!H1086</f>
        <v>S</v>
      </c>
      <c r="G1077" s="5" t="str">
        <f>'[1]TCE - ANEXO IV - Preencher'!I1086</f>
        <v>N</v>
      </c>
      <c r="H1077" s="5">
        <f>'[1]TCE - ANEXO IV - Preencher'!J1086</f>
        <v>0</v>
      </c>
      <c r="I1077" s="6">
        <f>IF('[1]TCE - ANEXO IV - Preencher'!K1086="","",'[1]TCE - ANEXO IV - Preencher'!K1086)</f>
        <v>44914</v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15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 xml:space="preserve">5.25 - Serviços Bancários </v>
      </c>
      <c r="D1078" s="3">
        <f>'[1]TCE - ANEXO IV - Preencher'!F1087</f>
        <v>90400888000142</v>
      </c>
      <c r="E1078" s="5" t="str">
        <f>'[1]TCE - ANEXO IV - Preencher'!G1087</f>
        <v>TARIFA TED</v>
      </c>
      <c r="F1078" s="5" t="str">
        <f>'[1]TCE - ANEXO IV - Preencher'!H1087</f>
        <v>S</v>
      </c>
      <c r="G1078" s="5" t="str">
        <f>'[1]TCE - ANEXO IV - Preencher'!I1087</f>
        <v>N</v>
      </c>
      <c r="H1078" s="5">
        <f>'[1]TCE - ANEXO IV - Preencher'!J1087</f>
        <v>0</v>
      </c>
      <c r="I1078" s="6">
        <f>IF('[1]TCE - ANEXO IV - Preencher'!K1087="","",'[1]TCE - ANEXO IV - Preencher'!K1087)</f>
        <v>44914</v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14.85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 xml:space="preserve">5.25 - Serviços Bancários </v>
      </c>
      <c r="D1079" s="3">
        <f>'[1]TCE - ANEXO IV - Preencher'!F1088</f>
        <v>90400888000142</v>
      </c>
      <c r="E1079" s="5" t="str">
        <f>'[1]TCE - ANEXO IV - Preencher'!G1088</f>
        <v>TARIFA TED</v>
      </c>
      <c r="F1079" s="5" t="str">
        <f>'[1]TCE - ANEXO IV - Preencher'!H1088</f>
        <v>S</v>
      </c>
      <c r="G1079" s="5" t="str">
        <f>'[1]TCE - ANEXO IV - Preencher'!I1088</f>
        <v>N</v>
      </c>
      <c r="H1079" s="5">
        <f>'[1]TCE - ANEXO IV - Preencher'!J1088</f>
        <v>0</v>
      </c>
      <c r="I1079" s="6">
        <f>IF('[1]TCE - ANEXO IV - Preencher'!K1088="","",'[1]TCE - ANEXO IV - Preencher'!K1088)</f>
        <v>44915</v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24.75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 xml:space="preserve">5.25 - Serviços Bancários </v>
      </c>
      <c r="D1080" s="3">
        <f>'[1]TCE - ANEXO IV - Preencher'!F1089</f>
        <v>90400888000142</v>
      </c>
      <c r="E1080" s="5" t="str">
        <f>'[1]TCE - ANEXO IV - Preencher'!G1089</f>
        <v>TARIFA TED</v>
      </c>
      <c r="F1080" s="5" t="str">
        <f>'[1]TCE - ANEXO IV - Preencher'!H1089</f>
        <v>S</v>
      </c>
      <c r="G1080" s="5" t="str">
        <f>'[1]TCE - ANEXO IV - Preencher'!I1089</f>
        <v>N</v>
      </c>
      <c r="H1080" s="5">
        <f>'[1]TCE - ANEXO IV - Preencher'!J1089</f>
        <v>0</v>
      </c>
      <c r="I1080" s="6">
        <f>IF('[1]TCE - ANEXO IV - Preencher'!K1089="","",'[1]TCE - ANEXO IV - Preencher'!K1089)</f>
        <v>44915</v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7.5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 xml:space="preserve">5.25 - Serviços Bancários </v>
      </c>
      <c r="D1081" s="3">
        <f>'[1]TCE - ANEXO IV - Preencher'!F1090</f>
        <v>90400888000142</v>
      </c>
      <c r="E1081" s="5" t="str">
        <f>'[1]TCE - ANEXO IV - Preencher'!G1090</f>
        <v>TARIFA TED</v>
      </c>
      <c r="F1081" s="5" t="str">
        <f>'[1]TCE - ANEXO IV - Preencher'!H1090</f>
        <v>S</v>
      </c>
      <c r="G1081" s="5" t="str">
        <f>'[1]TCE - ANEXO IV - Preencher'!I1090</f>
        <v>N</v>
      </c>
      <c r="H1081" s="5">
        <f>'[1]TCE - ANEXO IV - Preencher'!J1090</f>
        <v>0</v>
      </c>
      <c r="I1081" s="6">
        <f>IF('[1]TCE - ANEXO IV - Preencher'!K1090="","",'[1]TCE - ANEXO IV - Preencher'!K1090)</f>
        <v>44916</v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3.5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 xml:space="preserve">5.25 - Serviços Bancários </v>
      </c>
      <c r="D1082" s="3">
        <f>'[1]TCE - ANEXO IV - Preencher'!F1091</f>
        <v>90400888000142</v>
      </c>
      <c r="E1082" s="5" t="str">
        <f>'[1]TCE - ANEXO IV - Preencher'!G1091</f>
        <v>TARIFA TED</v>
      </c>
      <c r="F1082" s="5" t="str">
        <f>'[1]TCE - ANEXO IV - Preencher'!H1091</f>
        <v>S</v>
      </c>
      <c r="G1082" s="5" t="str">
        <f>'[1]TCE - ANEXO IV - Preencher'!I1091</f>
        <v>N</v>
      </c>
      <c r="H1082" s="5">
        <f>'[1]TCE - ANEXO IV - Preencher'!J1091</f>
        <v>0</v>
      </c>
      <c r="I1082" s="6">
        <f>IF('[1]TCE - ANEXO IV - Preencher'!K1091="","",'[1]TCE - ANEXO IV - Preencher'!K1091)</f>
        <v>44916</v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19.8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 xml:space="preserve">5.25 - Serviços Bancários </v>
      </c>
      <c r="D1083" s="3">
        <f>'[1]TCE - ANEXO IV - Preencher'!F1092</f>
        <v>90400888000142</v>
      </c>
      <c r="E1083" s="5" t="str">
        <f>'[1]TCE - ANEXO IV - Preencher'!G1092</f>
        <v>TARIFA TED</v>
      </c>
      <c r="F1083" s="5" t="str">
        <f>'[1]TCE - ANEXO IV - Preencher'!H1092</f>
        <v>S</v>
      </c>
      <c r="G1083" s="5" t="str">
        <f>'[1]TCE - ANEXO IV - Preencher'!I1092</f>
        <v>N</v>
      </c>
      <c r="H1083" s="5">
        <f>'[1]TCE - ANEXO IV - Preencher'!J1092</f>
        <v>0</v>
      </c>
      <c r="I1083" s="6">
        <f>IF('[1]TCE - ANEXO IV - Preencher'!K1092="","",'[1]TCE - ANEXO IV - Preencher'!K1092)</f>
        <v>44917</v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3.5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 xml:space="preserve">5.25 - Serviços Bancários </v>
      </c>
      <c r="D1084" s="3">
        <f>'[1]TCE - ANEXO IV - Preencher'!F1093</f>
        <v>90400888000142</v>
      </c>
      <c r="E1084" s="5" t="str">
        <f>'[1]TCE - ANEXO IV - Preencher'!G1093</f>
        <v>TARIFA TED</v>
      </c>
      <c r="F1084" s="5" t="str">
        <f>'[1]TCE - ANEXO IV - Preencher'!H1093</f>
        <v>S</v>
      </c>
      <c r="G1084" s="5" t="str">
        <f>'[1]TCE - ANEXO IV - Preencher'!I1093</f>
        <v>N</v>
      </c>
      <c r="H1084" s="5">
        <f>'[1]TCE - ANEXO IV - Preencher'!J1093</f>
        <v>0</v>
      </c>
      <c r="I1084" s="6">
        <f>IF('[1]TCE - ANEXO IV - Preencher'!K1093="","",'[1]TCE - ANEXO IV - Preencher'!K1093)</f>
        <v>44917</v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7.5</v>
      </c>
    </row>
    <row r="1085" spans="1:12" ht="18" customHeight="1" x14ac:dyDescent="0.2">
      <c r="A1085" s="3">
        <f>IFERROR(VLOOKUP(B1085,'[1]DADOS (OCULTAR)'!$Q$3:$S$103,3,0),"")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 xml:space="preserve">5.25 - Serviços Bancários </v>
      </c>
      <c r="D1085" s="3">
        <f>'[1]TCE - ANEXO IV - Preencher'!F1094</f>
        <v>90400888000142</v>
      </c>
      <c r="E1085" s="5" t="str">
        <f>'[1]TCE - ANEXO IV - Preencher'!G1094</f>
        <v>TARIFA TED</v>
      </c>
      <c r="F1085" s="5" t="str">
        <f>'[1]TCE - ANEXO IV - Preencher'!H1094</f>
        <v>S</v>
      </c>
      <c r="G1085" s="5" t="str">
        <f>'[1]TCE - ANEXO IV - Preencher'!I1094</f>
        <v>N</v>
      </c>
      <c r="H1085" s="5">
        <f>'[1]TCE - ANEXO IV - Preencher'!J1094</f>
        <v>0</v>
      </c>
      <c r="I1085" s="6">
        <f>IF('[1]TCE - ANEXO IV - Preencher'!K1094="","",'[1]TCE - ANEXO IV - Preencher'!K1094)</f>
        <v>44917</v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24.75</v>
      </c>
    </row>
    <row r="1086" spans="1:12" ht="18" customHeight="1" x14ac:dyDescent="0.2">
      <c r="A1086" s="3">
        <f>IFERROR(VLOOKUP(B1086,'[1]DADOS (OCULTAR)'!$Q$3:$S$103,3,0),"")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 xml:space="preserve">5.25 - Serviços Bancários </v>
      </c>
      <c r="D1086" s="3">
        <f>'[1]TCE - ANEXO IV - Preencher'!F1095</f>
        <v>90400888000142</v>
      </c>
      <c r="E1086" s="5" t="str">
        <f>'[1]TCE - ANEXO IV - Preencher'!G1095</f>
        <v>TARIFA TED</v>
      </c>
      <c r="F1086" s="5" t="str">
        <f>'[1]TCE - ANEXO IV - Preencher'!H1095</f>
        <v>S</v>
      </c>
      <c r="G1086" s="5" t="str">
        <f>'[1]TCE - ANEXO IV - Preencher'!I1095</f>
        <v>N</v>
      </c>
      <c r="H1086" s="5">
        <f>'[1]TCE - ANEXO IV - Preencher'!J1095</f>
        <v>0</v>
      </c>
      <c r="I1086" s="6">
        <f>IF('[1]TCE - ANEXO IV - Preencher'!K1095="","",'[1]TCE - ANEXO IV - Preencher'!K1095)</f>
        <v>44918</v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19.8</v>
      </c>
    </row>
    <row r="1087" spans="1:12" ht="18" customHeight="1" x14ac:dyDescent="0.2">
      <c r="A1087" s="3">
        <f>IFERROR(VLOOKUP(B1087,'[1]DADOS (OCULTAR)'!$Q$3:$S$103,3,0),"")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 xml:space="preserve">5.25 - Serviços Bancários </v>
      </c>
      <c r="D1087" s="3">
        <f>'[1]TCE - ANEXO IV - Preencher'!F1096</f>
        <v>90400888000142</v>
      </c>
      <c r="E1087" s="5" t="str">
        <f>'[1]TCE - ANEXO IV - Preencher'!G1096</f>
        <v>TARIFA TED</v>
      </c>
      <c r="F1087" s="5" t="str">
        <f>'[1]TCE - ANEXO IV - Preencher'!H1096</f>
        <v>S</v>
      </c>
      <c r="G1087" s="5" t="str">
        <f>'[1]TCE - ANEXO IV - Preencher'!I1096</f>
        <v>N</v>
      </c>
      <c r="H1087" s="5">
        <f>'[1]TCE - ANEXO IV - Preencher'!J1096</f>
        <v>0</v>
      </c>
      <c r="I1087" s="6">
        <f>IF('[1]TCE - ANEXO IV - Preencher'!K1096="","",'[1]TCE - ANEXO IV - Preencher'!K1096)</f>
        <v>44918</v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3.5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 xml:space="preserve">5.25 - Serviços Bancários </v>
      </c>
      <c r="D1088" s="3">
        <f>'[1]TCE - ANEXO IV - Preencher'!F1097</f>
        <v>90400888000142</v>
      </c>
      <c r="E1088" s="5" t="str">
        <f>'[1]TCE - ANEXO IV - Preencher'!G1097</f>
        <v>TARIFA TED</v>
      </c>
      <c r="F1088" s="5" t="str">
        <f>'[1]TCE - ANEXO IV - Preencher'!H1097</f>
        <v>S</v>
      </c>
      <c r="G1088" s="5" t="str">
        <f>'[1]TCE - ANEXO IV - Preencher'!I1097</f>
        <v>N</v>
      </c>
      <c r="H1088" s="5">
        <f>'[1]TCE - ANEXO IV - Preencher'!J1097</f>
        <v>0</v>
      </c>
      <c r="I1088" s="6">
        <f>IF('[1]TCE - ANEXO IV - Preencher'!K1097="","",'[1]TCE - ANEXO IV - Preencher'!K1097)</f>
        <v>44921</v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15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 xml:space="preserve">5.25 - Serviços Bancários </v>
      </c>
      <c r="D1089" s="3">
        <f>'[1]TCE - ANEXO IV - Preencher'!F1098</f>
        <v>90400888000142</v>
      </c>
      <c r="E1089" s="5" t="str">
        <f>'[1]TCE - ANEXO IV - Preencher'!G1098</f>
        <v>TARIFA TED</v>
      </c>
      <c r="F1089" s="5" t="str">
        <f>'[1]TCE - ANEXO IV - Preencher'!H1098</f>
        <v>S</v>
      </c>
      <c r="G1089" s="5" t="str">
        <f>'[1]TCE - ANEXO IV - Preencher'!I1098</f>
        <v>N</v>
      </c>
      <c r="H1089" s="5">
        <f>'[1]TCE - ANEXO IV - Preencher'!J1098</f>
        <v>0</v>
      </c>
      <c r="I1089" s="6">
        <f>IF('[1]TCE - ANEXO IV - Preencher'!K1098="","",'[1]TCE - ANEXO IV - Preencher'!K1098)</f>
        <v>44921</v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24.75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 xml:space="preserve">5.25 - Serviços Bancários </v>
      </c>
      <c r="D1090" s="3">
        <f>'[1]TCE - ANEXO IV - Preencher'!F1099</f>
        <v>90400888000142</v>
      </c>
      <c r="E1090" s="5" t="str">
        <f>'[1]TCE - ANEXO IV - Preencher'!G1099</f>
        <v>TARIFA TED</v>
      </c>
      <c r="F1090" s="5" t="str">
        <f>'[1]TCE - ANEXO IV - Preencher'!H1099</f>
        <v>S</v>
      </c>
      <c r="G1090" s="5" t="str">
        <f>'[1]TCE - ANEXO IV - Preencher'!I1099</f>
        <v>N</v>
      </c>
      <c r="H1090" s="5">
        <f>'[1]TCE - ANEXO IV - Preencher'!J1099</f>
        <v>0</v>
      </c>
      <c r="I1090" s="6">
        <f>IF('[1]TCE - ANEXO IV - Preencher'!K1099="","",'[1]TCE - ANEXO IV - Preencher'!K1099)</f>
        <v>44922</v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4.95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 xml:space="preserve">5.25 - Serviços Bancários </v>
      </c>
      <c r="D1091" s="3">
        <f>'[1]TCE - ANEXO IV - Preencher'!F1100</f>
        <v>90400888000142</v>
      </c>
      <c r="E1091" s="5" t="str">
        <f>'[1]TCE - ANEXO IV - Preencher'!G1100</f>
        <v>TARIFA TED</v>
      </c>
      <c r="F1091" s="5" t="str">
        <f>'[1]TCE - ANEXO IV - Preencher'!H1100</f>
        <v>S</v>
      </c>
      <c r="G1091" s="5" t="str">
        <f>'[1]TCE - ANEXO IV - Preencher'!I1100</f>
        <v>N</v>
      </c>
      <c r="H1091" s="5">
        <f>'[1]TCE - ANEXO IV - Preencher'!J1100</f>
        <v>0</v>
      </c>
      <c r="I1091" s="6">
        <f>IF('[1]TCE - ANEXO IV - Preencher'!K1100="","",'[1]TCE - ANEXO IV - Preencher'!K1100)</f>
        <v>44922</v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7.5</v>
      </c>
    </row>
    <row r="1092" spans="1:12" ht="18" customHeight="1" x14ac:dyDescent="0.2">
      <c r="A1092" s="3">
        <f>IFERROR(VLOOKUP(B1092,'[1]DADOS (OCULTAR)'!$Q$3:$S$103,3,0),"")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 xml:space="preserve">5.25 - Serviços Bancários </v>
      </c>
      <c r="D1092" s="3">
        <f>'[1]TCE - ANEXO IV - Preencher'!F1101</f>
        <v>90400888000142</v>
      </c>
      <c r="E1092" s="5" t="str">
        <f>'[1]TCE - ANEXO IV - Preencher'!G1101</f>
        <v>TARIFA TED</v>
      </c>
      <c r="F1092" s="5" t="str">
        <f>'[1]TCE - ANEXO IV - Preencher'!H1101</f>
        <v>S</v>
      </c>
      <c r="G1092" s="5" t="str">
        <f>'[1]TCE - ANEXO IV - Preencher'!I1101</f>
        <v>N</v>
      </c>
      <c r="H1092" s="5">
        <f>'[1]TCE - ANEXO IV - Preencher'!J1101</f>
        <v>0</v>
      </c>
      <c r="I1092" s="6">
        <f>IF('[1]TCE - ANEXO IV - Preencher'!K1101="","",'[1]TCE - ANEXO IV - Preencher'!K1101)</f>
        <v>44923</v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24.75</v>
      </c>
    </row>
    <row r="1093" spans="1:12" ht="18" customHeight="1" x14ac:dyDescent="0.2">
      <c r="A1093" s="3">
        <f>IFERROR(VLOOKUP(B1093,'[1]DADOS (OCULTAR)'!$Q$3:$S$103,3,0),"")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 xml:space="preserve">5.25 - Serviços Bancários </v>
      </c>
      <c r="D1093" s="3">
        <f>'[1]TCE - ANEXO IV - Preencher'!F1102</f>
        <v>90400888000142</v>
      </c>
      <c r="E1093" s="5" t="str">
        <f>'[1]TCE - ANEXO IV - Preencher'!G1102</f>
        <v>TARIFA TED</v>
      </c>
      <c r="F1093" s="5" t="str">
        <f>'[1]TCE - ANEXO IV - Preencher'!H1102</f>
        <v>S</v>
      </c>
      <c r="G1093" s="5" t="str">
        <f>'[1]TCE - ANEXO IV - Preencher'!I1102</f>
        <v>N</v>
      </c>
      <c r="H1093" s="5">
        <f>'[1]TCE - ANEXO IV - Preencher'!J1102</f>
        <v>0</v>
      </c>
      <c r="I1093" s="6">
        <f>IF('[1]TCE - ANEXO IV - Preencher'!K1102="","",'[1]TCE - ANEXO IV - Preencher'!K1102)</f>
        <v>44924</v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4.95</v>
      </c>
    </row>
    <row r="1094" spans="1:12" ht="18" customHeight="1" x14ac:dyDescent="0.2">
      <c r="A1094" s="3">
        <f>IFERROR(VLOOKUP(B1094,'[1]DADOS (OCULTAR)'!$Q$3:$S$103,3,0),"")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 xml:space="preserve">5.25 - Serviços Bancários </v>
      </c>
      <c r="D1094" s="3">
        <f>'[1]TCE - ANEXO IV - Preencher'!F1103</f>
        <v>90400888000142</v>
      </c>
      <c r="E1094" s="5" t="str">
        <f>'[1]TCE - ANEXO IV - Preencher'!G1103</f>
        <v>TARIFA TED</v>
      </c>
      <c r="F1094" s="5" t="str">
        <f>'[1]TCE - ANEXO IV - Preencher'!H1103</f>
        <v>S</v>
      </c>
      <c r="G1094" s="5" t="str">
        <f>'[1]TCE - ANEXO IV - Preencher'!I1103</f>
        <v>N</v>
      </c>
      <c r="H1094" s="5">
        <f>'[1]TCE - ANEXO IV - Preencher'!J1103</f>
        <v>0</v>
      </c>
      <c r="I1094" s="6">
        <f>IF('[1]TCE - ANEXO IV - Preencher'!K1103="","",'[1]TCE - ANEXO IV - Preencher'!K1103)</f>
        <v>44925</v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9.9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 xml:space="preserve">5.25 - Serviços Bancários </v>
      </c>
      <c r="D1095" s="3">
        <f>'[1]TCE - ANEXO IV - Preencher'!F1104</f>
        <v>90400888000142</v>
      </c>
      <c r="E1095" s="5" t="str">
        <f>'[1]TCE - ANEXO IV - Preencher'!G1104</f>
        <v>TARIFA REPASSE</v>
      </c>
      <c r="F1095" s="5" t="str">
        <f>'[1]TCE - ANEXO IV - Preencher'!H1104</f>
        <v>S</v>
      </c>
      <c r="G1095" s="5" t="str">
        <f>'[1]TCE - ANEXO IV - Preencher'!I1104</f>
        <v>N</v>
      </c>
      <c r="H1095" s="5">
        <f>'[1]TCE - ANEXO IV - Preencher'!J1104</f>
        <v>0</v>
      </c>
      <c r="I1095" s="6">
        <f>IF('[1]TCE - ANEXO IV - Preencher'!K1104="","",'[1]TCE - ANEXO IV - Preencher'!K1104)</f>
        <v>44900</v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7.5</v>
      </c>
    </row>
    <row r="1096" spans="1:12" ht="18" customHeight="1" x14ac:dyDescent="0.2">
      <c r="A1096" s="3">
        <f>IFERROR(VLOOKUP(B1096,'[1]DADOS (OCULTAR)'!$Q$3:$S$103,3,0),"")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 xml:space="preserve">5.25 - Serviços Bancários </v>
      </c>
      <c r="D1096" s="3">
        <f>'[1]TCE - ANEXO IV - Preencher'!F1105</f>
        <v>90400888000142</v>
      </c>
      <c r="E1096" s="5" t="str">
        <f>'[1]TCE - ANEXO IV - Preencher'!G1105</f>
        <v>TARIFA REPASSE</v>
      </c>
      <c r="F1096" s="5" t="str">
        <f>'[1]TCE - ANEXO IV - Preencher'!H1105</f>
        <v>S</v>
      </c>
      <c r="G1096" s="5" t="str">
        <f>'[1]TCE - ANEXO IV - Preencher'!I1105</f>
        <v>N</v>
      </c>
      <c r="H1096" s="5">
        <f>'[1]TCE - ANEXO IV - Preencher'!J1105</f>
        <v>0</v>
      </c>
      <c r="I1096" s="6">
        <f>IF('[1]TCE - ANEXO IV - Preencher'!K1105="","",'[1]TCE - ANEXO IV - Preencher'!K1105)</f>
        <v>44900</v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7.5</v>
      </c>
    </row>
    <row r="1097" spans="1:12" ht="18" customHeight="1" x14ac:dyDescent="0.2">
      <c r="A1097" s="3">
        <f>IFERROR(VLOOKUP(B1097,'[1]DADOS (OCULTAR)'!$Q$3:$S$103,3,0),"")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 xml:space="preserve">5.25 - Serviços Bancários </v>
      </c>
      <c r="D1097" s="3">
        <f>'[1]TCE - ANEXO IV - Preencher'!F1106</f>
        <v>90400888000142</v>
      </c>
      <c r="E1097" s="5" t="str">
        <f>'[1]TCE - ANEXO IV - Preencher'!G1106</f>
        <v>TARIFA REPASSE</v>
      </c>
      <c r="F1097" s="5" t="str">
        <f>'[1]TCE - ANEXO IV - Preencher'!H1106</f>
        <v>S</v>
      </c>
      <c r="G1097" s="5" t="str">
        <f>'[1]TCE - ANEXO IV - Preencher'!I1106</f>
        <v>N</v>
      </c>
      <c r="H1097" s="5">
        <f>'[1]TCE - ANEXO IV - Preencher'!J1106</f>
        <v>0</v>
      </c>
      <c r="I1097" s="6">
        <f>IF('[1]TCE - ANEXO IV - Preencher'!K1106="","",'[1]TCE - ANEXO IV - Preencher'!K1106)</f>
        <v>44900</v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7.5</v>
      </c>
    </row>
    <row r="1098" spans="1:12" ht="18" customHeight="1" x14ac:dyDescent="0.2">
      <c r="A1098" s="3">
        <f>IFERROR(VLOOKUP(B1098,'[1]DADOS (OCULTAR)'!$Q$3:$S$103,3,0),"")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 xml:space="preserve">5.25 - Serviços Bancários </v>
      </c>
      <c r="D1098" s="3">
        <f>'[1]TCE - ANEXO IV - Preencher'!F1107</f>
        <v>90400888000142</v>
      </c>
      <c r="E1098" s="5" t="str">
        <f>'[1]TCE - ANEXO IV - Preencher'!G1107</f>
        <v>TARIFA REPASSE</v>
      </c>
      <c r="F1098" s="5" t="str">
        <f>'[1]TCE - ANEXO IV - Preencher'!H1107</f>
        <v>S</v>
      </c>
      <c r="G1098" s="5" t="str">
        <f>'[1]TCE - ANEXO IV - Preencher'!I1107</f>
        <v>N</v>
      </c>
      <c r="H1098" s="5">
        <f>'[1]TCE - ANEXO IV - Preencher'!J1107</f>
        <v>0</v>
      </c>
      <c r="I1098" s="6">
        <f>IF('[1]TCE - ANEXO IV - Preencher'!K1107="","",'[1]TCE - ANEXO IV - Preencher'!K1107)</f>
        <v>44900</v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7.5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Preencher'!C1109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 t="e">
        <f>'[1]TCE - ANEXO IV - Preencher'!#REF!</f>
        <v>#REF!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 xml:space="preserve">5.25 - Serviços Bancários </v>
      </c>
      <c r="D1101" s="3">
        <f>'[1]TCE - ANEXO IV - Preencher'!F1110</f>
        <v>90400888000142</v>
      </c>
      <c r="E1101" s="5" t="str">
        <f>'[1]TCE - ANEXO IV - Preencher'!G1110</f>
        <v>TARIFA REPASSE</v>
      </c>
      <c r="F1101" s="5" t="str">
        <f>'[1]TCE - ANEXO IV - Preencher'!H1110</f>
        <v>S</v>
      </c>
      <c r="G1101" s="5" t="str">
        <f>'[1]TCE - ANEXO IV - Preencher'!I1110</f>
        <v>N</v>
      </c>
      <c r="H1101" s="5">
        <f>'[1]TCE - ANEXO IV - Preencher'!J1110</f>
        <v>0</v>
      </c>
      <c r="I1101" s="6">
        <f>IF('[1]TCE - ANEXO IV - Preencher'!K1110="","",'[1]TCE - ANEXO IV - Preencher'!K1110)</f>
        <v>44900</v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7.5</v>
      </c>
    </row>
    <row r="1102" spans="1:12" ht="18" customHeight="1" x14ac:dyDescent="0.2">
      <c r="A1102" s="3">
        <f>IFERROR(VLOOKUP(B1102,'[1]DADOS (OCULTAR)'!$Q$3:$S$103,3,0),"")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 xml:space="preserve">5.25 - Serviços Bancários </v>
      </c>
      <c r="D1102" s="3">
        <f>'[1]TCE - ANEXO IV - Preencher'!F1111</f>
        <v>90400888000142</v>
      </c>
      <c r="E1102" s="5" t="str">
        <f>'[1]TCE - ANEXO IV - Preencher'!G1111</f>
        <v>TARIFA REPASSE</v>
      </c>
      <c r="F1102" s="5" t="str">
        <f>'[1]TCE - ANEXO IV - Preencher'!H1111</f>
        <v>S</v>
      </c>
      <c r="G1102" s="5" t="str">
        <f>'[1]TCE - ANEXO IV - Preencher'!I1111</f>
        <v>N</v>
      </c>
      <c r="H1102" s="5">
        <f>'[1]TCE - ANEXO IV - Preencher'!J1111</f>
        <v>0</v>
      </c>
      <c r="I1102" s="6">
        <f>IF('[1]TCE - ANEXO IV - Preencher'!K1111="","",'[1]TCE - ANEXO IV - Preencher'!K1111)</f>
        <v>44900</v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7.5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 xml:space="preserve">5.25 - Serviços Bancários </v>
      </c>
      <c r="D1103" s="3">
        <f>'[1]TCE - ANEXO IV - Preencher'!F1112</f>
        <v>90400888000142</v>
      </c>
      <c r="E1103" s="5" t="str">
        <f>'[1]TCE - ANEXO IV - Preencher'!G1112</f>
        <v>TAXA DE MANUTENCAO DE CONTA</v>
      </c>
      <c r="F1103" s="5" t="str">
        <f>'[1]TCE - ANEXO IV - Preencher'!H1112</f>
        <v>S</v>
      </c>
      <c r="G1103" s="5" t="str">
        <f>'[1]TCE - ANEXO IV - Preencher'!I1112</f>
        <v>N</v>
      </c>
      <c r="H1103" s="5">
        <f>'[1]TCE - ANEXO IV - Preencher'!J1112</f>
        <v>0</v>
      </c>
      <c r="I1103" s="6">
        <f>IF('[1]TCE - ANEXO IV - Preencher'!K1112="","",'[1]TCE - ANEXO IV - Preencher'!K1112)</f>
        <v>44896</v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70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 xml:space="preserve">5.25 - Serviços Bancários </v>
      </c>
      <c r="D1104" s="3">
        <f>'[1]TCE - ANEXO IV - Preencher'!F1113</f>
        <v>90400888000142</v>
      </c>
      <c r="E1104" s="5" t="str">
        <f>'[1]TCE - ANEXO IV - Preencher'!G1113</f>
        <v>TAXA DE MANUTENCAO DE CONTA</v>
      </c>
      <c r="F1104" s="5" t="str">
        <f>'[1]TCE - ANEXO IV - Preencher'!H1113</f>
        <v>S</v>
      </c>
      <c r="G1104" s="5" t="str">
        <f>'[1]TCE - ANEXO IV - Preencher'!I1113</f>
        <v>N</v>
      </c>
      <c r="H1104" s="5">
        <f>'[1]TCE - ANEXO IV - Preencher'!J1113</f>
        <v>0</v>
      </c>
      <c r="I1104" s="6">
        <f>IF('[1]TCE - ANEXO IV - Preencher'!K1113="","",'[1]TCE - ANEXO IV - Preencher'!K1113)</f>
        <v>44907</v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99</v>
      </c>
    </row>
    <row r="1105" spans="1:12" ht="18" customHeight="1" x14ac:dyDescent="0.2">
      <c r="A1105" s="3">
        <f>IFERROR(VLOOKUP(B1105,'[1]DADOS (OCULTAR)'!$Q$3:$S$103,3,0),"")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 xml:space="preserve">5.25 - Serviços Bancários </v>
      </c>
      <c r="D1105" s="3">
        <f>'[1]TCE - ANEXO IV - Preencher'!F1114</f>
        <v>90400888000142</v>
      </c>
      <c r="E1105" s="5" t="str">
        <f>'[1]TCE - ANEXO IV - Preencher'!G1114</f>
        <v>TAXA DE MANUTENCAO DE CONTA</v>
      </c>
      <c r="F1105" s="5" t="str">
        <f>'[1]TCE - ANEXO IV - Preencher'!H1114</f>
        <v>S</v>
      </c>
      <c r="G1105" s="5" t="str">
        <f>'[1]TCE - ANEXO IV - Preencher'!I1114</f>
        <v>N</v>
      </c>
      <c r="H1105" s="5">
        <f>'[1]TCE - ANEXO IV - Preencher'!J1114</f>
        <v>0</v>
      </c>
      <c r="I1105" s="6">
        <f>IF('[1]TCE - ANEXO IV - Preencher'!K1114="","",'[1]TCE - ANEXO IV - Preencher'!K1114)</f>
        <v>44910</v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70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 xml:space="preserve">5.25 - Serviços Bancários </v>
      </c>
      <c r="D1106" s="3">
        <f>'[1]TCE - ANEXO IV - Preencher'!F1115</f>
        <v>90400888000142</v>
      </c>
      <c r="E1106" s="5" t="str">
        <f>'[1]TCE - ANEXO IV - Preencher'!G1115</f>
        <v>TAXA DE MANUTENCAO DE CONTA</v>
      </c>
      <c r="F1106" s="5" t="str">
        <f>'[1]TCE - ANEXO IV - Preencher'!H1115</f>
        <v>S</v>
      </c>
      <c r="G1106" s="5" t="str">
        <f>'[1]TCE - ANEXO IV - Preencher'!I1115</f>
        <v>N</v>
      </c>
      <c r="H1106" s="5">
        <f>'[1]TCE - ANEXO IV - Preencher'!J1115</f>
        <v>0</v>
      </c>
      <c r="I1106" s="6">
        <f>IF('[1]TCE - ANEXO IV - Preencher'!K1115="","",'[1]TCE - ANEXO IV - Preencher'!K1115)</f>
        <v>44916</v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70</v>
      </c>
    </row>
    <row r="1107" spans="1:12" ht="18" customHeight="1" x14ac:dyDescent="0.2">
      <c r="A1107" s="3">
        <f>IFERROR(VLOOKUP(B1107,'[1]DADOS (OCULTAR)'!$Q$3:$S$103,3,0),"")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 xml:space="preserve">5.25 - Serviços Bancários </v>
      </c>
      <c r="D1107" s="3">
        <f>'[1]TCE - ANEXO IV - Preencher'!F1116</f>
        <v>90400888000142</v>
      </c>
      <c r="E1107" s="5" t="str">
        <f>'[1]TCE - ANEXO IV - Preencher'!G1116</f>
        <v>TAXA DE MANUTENCAO DE CONTA</v>
      </c>
      <c r="F1107" s="5" t="str">
        <f>'[1]TCE - ANEXO IV - Preencher'!H1116</f>
        <v>S</v>
      </c>
      <c r="G1107" s="5" t="str">
        <f>'[1]TCE - ANEXO IV - Preencher'!I1116</f>
        <v>N</v>
      </c>
      <c r="H1107" s="5">
        <f>'[1]TCE - ANEXO IV - Preencher'!J1116</f>
        <v>0</v>
      </c>
      <c r="I1107" s="6">
        <f>IF('[1]TCE - ANEXO IV - Preencher'!K1116="","",'[1]TCE - ANEXO IV - Preencher'!K1116)</f>
        <v>44916</v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70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>
        <f>IFERROR(VLOOKUP(B1111,'[1]DADOS (OCULTAR)'!$Q$3:$S$103,3,0),"")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3.1 - Combustíveis e Lubrificantes Automotivos</v>
      </c>
      <c r="D1111" s="3">
        <f>'[1]TCE - ANEXO IV - Preencher'!F1120</f>
        <v>14202175000196</v>
      </c>
      <c r="E1111" s="5" t="str">
        <f>'[1]TCE - ANEXO IV - Preencher'!G1120</f>
        <v>IBEFIL COMBUSTIVEIS</v>
      </c>
      <c r="F1111" s="5" t="str">
        <f>'[1]TCE - ANEXO IV - Preencher'!H1120</f>
        <v>B</v>
      </c>
      <c r="G1111" s="5" t="str">
        <f>'[1]TCE - ANEXO IV - Preencher'!I1120</f>
        <v>S</v>
      </c>
      <c r="H1111" s="5">
        <f>'[1]TCE - ANEXO IV - Preencher'!J1120</f>
        <v>620289</v>
      </c>
      <c r="I1111" s="6">
        <f>IF('[1]TCE - ANEXO IV - Preencher'!K1120="","",'[1]TCE - ANEXO IV - Preencher'!K1120)</f>
        <v>44896</v>
      </c>
      <c r="J1111" s="5" t="str">
        <f>'[1]TCE - ANEXO IV - Preencher'!L1120</f>
        <v>26221214202175000196650010006202891554460729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167.56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3.1 - Combustíveis e Lubrificantes Automotivos</v>
      </c>
      <c r="D1112" s="3">
        <f>'[1]TCE - ANEXO IV - Preencher'!F1121</f>
        <v>12634127000141</v>
      </c>
      <c r="E1112" s="5" t="str">
        <f>'[1]TCE - ANEXO IV - Preencher'!G1121</f>
        <v>OTAVIANO BEZERRA FIL</v>
      </c>
      <c r="F1112" s="5" t="str">
        <f>'[1]TCE - ANEXO IV - Preencher'!H1121</f>
        <v>B</v>
      </c>
      <c r="G1112" s="5" t="str">
        <f>'[1]TCE - ANEXO IV - Preencher'!I1121</f>
        <v>S</v>
      </c>
      <c r="H1112" s="5">
        <f>'[1]TCE - ANEXO IV - Preencher'!J1121</f>
        <v>98116</v>
      </c>
      <c r="I1112" s="6">
        <f>IF('[1]TCE - ANEXO IV - Preencher'!K1121="","",'[1]TCE - ANEXO IV - Preencher'!K1121)</f>
        <v>44896</v>
      </c>
      <c r="J1112" s="5" t="str">
        <f>'[1]TCE - ANEXO IV - Preencher'!L1121</f>
        <v>26221212634127000141650650000981161906881677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430.04</v>
      </c>
    </row>
    <row r="1113" spans="1:12" ht="18" customHeight="1" x14ac:dyDescent="0.2">
      <c r="A1113" s="3">
        <f>IFERROR(VLOOKUP(B1113,'[1]DADOS (OCULTAR)'!$Q$3:$S$103,3,0),"")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3.1 - Combustíveis e Lubrificantes Automotivos</v>
      </c>
      <c r="D1113" s="3">
        <f>'[1]TCE - ANEXO IV - Preencher'!F1122</f>
        <v>14202175000196</v>
      </c>
      <c r="E1113" s="5" t="str">
        <f>'[1]TCE - ANEXO IV - Preencher'!G1122</f>
        <v>IBEFIL COMBUSTIVEIS</v>
      </c>
      <c r="F1113" s="5" t="str">
        <f>'[1]TCE - ANEXO IV - Preencher'!H1122</f>
        <v>B</v>
      </c>
      <c r="G1113" s="5" t="str">
        <f>'[1]TCE - ANEXO IV - Preencher'!I1122</f>
        <v>S</v>
      </c>
      <c r="H1113" s="5">
        <f>'[1]TCE - ANEXO IV - Preencher'!J1122</f>
        <v>620623</v>
      </c>
      <c r="I1113" s="6">
        <f>IF('[1]TCE - ANEXO IV - Preencher'!K1122="","",'[1]TCE - ANEXO IV - Preencher'!K1122)</f>
        <v>44897</v>
      </c>
      <c r="J1113" s="5" t="str">
        <f>'[1]TCE - ANEXO IV - Preencher'!L1122</f>
        <v>26221214202175000196650010006206231495676325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149.63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3.1 - Combustíveis e Lubrificantes Automotivos</v>
      </c>
      <c r="D1114" s="3">
        <f>'[1]TCE - ANEXO IV - Preencher'!F1123</f>
        <v>35593870000104</v>
      </c>
      <c r="E1114" s="5" t="str">
        <f>'[1]TCE - ANEXO IV - Preencher'!G1123</f>
        <v>NUNESPOSTO SANTO ANT</v>
      </c>
      <c r="F1114" s="5" t="str">
        <f>'[1]TCE - ANEXO IV - Preencher'!H1123</f>
        <v>B</v>
      </c>
      <c r="G1114" s="5" t="str">
        <f>'[1]TCE - ANEXO IV - Preencher'!I1123</f>
        <v>S</v>
      </c>
      <c r="H1114" s="5">
        <f>'[1]TCE - ANEXO IV - Preencher'!J1123</f>
        <v>264206</v>
      </c>
      <c r="I1114" s="6">
        <f>IF('[1]TCE - ANEXO IV - Preencher'!K1123="","",'[1]TCE - ANEXO IV - Preencher'!K1123)</f>
        <v>44897</v>
      </c>
      <c r="J1114" s="5" t="str">
        <f>'[1]TCE - ANEXO IV - Preencher'!L1123</f>
        <v>26221235593870000104650020002642061002923982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179.81</v>
      </c>
    </row>
    <row r="1115" spans="1:12" ht="18" customHeight="1" x14ac:dyDescent="0.2">
      <c r="A1115" s="3">
        <f>IFERROR(VLOOKUP(B1115,'[1]DADOS (OCULTAR)'!$Q$3:$S$103,3,0),"")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3.1 - Combustíveis e Lubrificantes Automotivos</v>
      </c>
      <c r="D1115" s="3">
        <f>'[1]TCE - ANEXO IV - Preencher'!F1124</f>
        <v>12634127000141</v>
      </c>
      <c r="E1115" s="5" t="str">
        <f>'[1]TCE - ANEXO IV - Preencher'!G1124</f>
        <v>OTAVIANO BEZERRA FIL</v>
      </c>
      <c r="F1115" s="5" t="str">
        <f>'[1]TCE - ANEXO IV - Preencher'!H1124</f>
        <v>B</v>
      </c>
      <c r="G1115" s="5" t="str">
        <f>'[1]TCE - ANEXO IV - Preencher'!I1124</f>
        <v>S</v>
      </c>
      <c r="H1115" s="5">
        <f>'[1]TCE - ANEXO IV - Preencher'!J1124</f>
        <v>98133</v>
      </c>
      <c r="I1115" s="6">
        <f>IF('[1]TCE - ANEXO IV - Preencher'!K1124="","",'[1]TCE - ANEXO IV - Preencher'!K1124)</f>
        <v>44897</v>
      </c>
      <c r="J1115" s="5" t="str">
        <f>'[1]TCE - ANEXO IV - Preencher'!L1124</f>
        <v>26221212634127000141650650000981331505697914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366.41</v>
      </c>
    </row>
    <row r="1116" spans="1:12" ht="18" customHeight="1" x14ac:dyDescent="0.2">
      <c r="A1116" s="3">
        <f>IFERROR(VLOOKUP(B1116,'[1]DADOS (OCULTAR)'!$Q$3:$S$103,3,0),"")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3.1 - Combustíveis e Lubrificantes Automotivos</v>
      </c>
      <c r="D1116" s="3">
        <f>'[1]TCE - ANEXO IV - Preencher'!F1125</f>
        <v>12634127000141</v>
      </c>
      <c r="E1116" s="5" t="str">
        <f>'[1]TCE - ANEXO IV - Preencher'!G1125</f>
        <v>OTAVIANO BEZERRA FIL</v>
      </c>
      <c r="F1116" s="5" t="str">
        <f>'[1]TCE - ANEXO IV - Preencher'!H1125</f>
        <v>B</v>
      </c>
      <c r="G1116" s="5" t="str">
        <f>'[1]TCE - ANEXO IV - Preencher'!I1125</f>
        <v>S</v>
      </c>
      <c r="H1116" s="5">
        <f>'[1]TCE - ANEXO IV - Preencher'!J1125</f>
        <v>98203</v>
      </c>
      <c r="I1116" s="6">
        <f>IF('[1]TCE - ANEXO IV - Preencher'!K1125="","",'[1]TCE - ANEXO IV - Preencher'!K1125)</f>
        <v>44897</v>
      </c>
      <c r="J1116" s="5" t="str">
        <f>'[1]TCE - ANEXO IV - Preencher'!L1125</f>
        <v>26221212634127000141650650000982031277592044</v>
      </c>
      <c r="K1116" s="5" t="str">
        <f>IF(F1116="B",LEFT('[1]TCE - ANEXO IV - Preencher'!M1125,2),IF(F1116="S",LEFT('[1]TCE - ANEXO IV - Preencher'!M1125,7),IF('[1]TCE - ANEXO IV - Preencher'!H1125="","")))</f>
        <v>26</v>
      </c>
      <c r="L1116" s="7">
        <f>'[1]TCE - ANEXO IV - Preencher'!N1125</f>
        <v>229.54</v>
      </c>
    </row>
    <row r="1117" spans="1:12" ht="18" customHeight="1" x14ac:dyDescent="0.2">
      <c r="A1117" s="3">
        <f>IFERROR(VLOOKUP(B1117,'[1]DADOS (OCULTAR)'!$Q$3:$S$103,3,0),"")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3.1 - Combustíveis e Lubrificantes Automotivos</v>
      </c>
      <c r="D1117" s="3">
        <f>'[1]TCE - ANEXO IV - Preencher'!F1126</f>
        <v>8072308000820</v>
      </c>
      <c r="E1117" s="5" t="str">
        <f>'[1]TCE - ANEXO IV - Preencher'!G1126</f>
        <v>J A D ARAUJO E CIA</v>
      </c>
      <c r="F1117" s="5" t="str">
        <f>'[1]TCE - ANEXO IV - Preencher'!H1126</f>
        <v>B</v>
      </c>
      <c r="G1117" s="5" t="str">
        <f>'[1]TCE - ANEXO IV - Preencher'!I1126</f>
        <v>S</v>
      </c>
      <c r="H1117" s="5">
        <f>'[1]TCE - ANEXO IV - Preencher'!J1126</f>
        <v>422532</v>
      </c>
      <c r="I1117" s="6">
        <f>IF('[1]TCE - ANEXO IV - Preencher'!K1126="","",'[1]TCE - ANEXO IV - Preencher'!K1126)</f>
        <v>44898</v>
      </c>
      <c r="J1117" s="5" t="str">
        <f>'[1]TCE - ANEXO IV - Preencher'!L1126</f>
        <v>26221208072308000820650010004225321525526882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150</v>
      </c>
    </row>
    <row r="1118" spans="1:12" ht="18" customHeight="1" x14ac:dyDescent="0.2">
      <c r="A1118" s="3">
        <f>IFERROR(VLOOKUP(B1118,'[1]DADOS (OCULTAR)'!$Q$3:$S$103,3,0),"")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3.1 - Combustíveis e Lubrificantes Automotivos</v>
      </c>
      <c r="D1118" s="3">
        <f>'[1]TCE - ANEXO IV - Preencher'!F1127</f>
        <v>35593870000104</v>
      </c>
      <c r="E1118" s="5" t="str">
        <f>'[1]TCE - ANEXO IV - Preencher'!G1127</f>
        <v>NUNESPOSTO SANTO ANT</v>
      </c>
      <c r="F1118" s="5" t="str">
        <f>'[1]TCE - ANEXO IV - Preencher'!H1127</f>
        <v>B</v>
      </c>
      <c r="G1118" s="5" t="str">
        <f>'[1]TCE - ANEXO IV - Preencher'!I1127</f>
        <v>S</v>
      </c>
      <c r="H1118" s="5">
        <f>'[1]TCE - ANEXO IV - Preencher'!J1127</f>
        <v>28287</v>
      </c>
      <c r="I1118" s="6">
        <f>IF('[1]TCE - ANEXO IV - Preencher'!K1127="","",'[1]TCE - ANEXO IV - Preencher'!K1127)</f>
        <v>44898</v>
      </c>
      <c r="J1118" s="5" t="str">
        <f>'[1]TCE - ANEXO IV - Preencher'!L1127</f>
        <v>26221235593870000104650100000282871002925526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293.58</v>
      </c>
    </row>
    <row r="1119" spans="1:12" ht="18" customHeight="1" x14ac:dyDescent="0.2">
      <c r="A1119" s="3">
        <f>IFERROR(VLOOKUP(B1119,'[1]DADOS (OCULTAR)'!$Q$3:$S$103,3,0),"")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3.1 - Combustíveis e Lubrificantes Automotivos</v>
      </c>
      <c r="D1119" s="3">
        <f>'[1]TCE - ANEXO IV - Preencher'!F1128</f>
        <v>12634127000141</v>
      </c>
      <c r="E1119" s="5" t="str">
        <f>'[1]TCE - ANEXO IV - Preencher'!G1128</f>
        <v>OTAVIANO BEZERRA FIL</v>
      </c>
      <c r="F1119" s="5" t="str">
        <f>'[1]TCE - ANEXO IV - Preencher'!H1128</f>
        <v>B</v>
      </c>
      <c r="G1119" s="5" t="str">
        <f>'[1]TCE - ANEXO IV - Preencher'!I1128</f>
        <v>S</v>
      </c>
      <c r="H1119" s="5">
        <f>'[1]TCE - ANEXO IV - Preencher'!J1128</f>
        <v>98289</v>
      </c>
      <c r="I1119" s="6">
        <f>IF('[1]TCE - ANEXO IV - Preencher'!K1128="","",'[1]TCE - ANEXO IV - Preencher'!K1128)</f>
        <v>44898</v>
      </c>
      <c r="J1119" s="5" t="str">
        <f>'[1]TCE - ANEXO IV - Preencher'!L1128</f>
        <v>26221212634127000141650650000982891197515730</v>
      </c>
      <c r="K1119" s="5" t="str">
        <f>IF(F1119="B",LEFT('[1]TCE - ANEXO IV - Preencher'!M1128,2),IF(F1119="S",LEFT('[1]TCE - ANEXO IV - Preencher'!M1128,7),IF('[1]TCE - ANEXO IV - Preencher'!H1128="","")))</f>
        <v>26</v>
      </c>
      <c r="L1119" s="7">
        <f>'[1]TCE - ANEXO IV - Preencher'!N1128</f>
        <v>320.02999999999997</v>
      </c>
    </row>
    <row r="1120" spans="1:12" ht="18" customHeight="1" x14ac:dyDescent="0.2">
      <c r="A1120" s="3">
        <f>IFERROR(VLOOKUP(B1120,'[1]DADOS (OCULTAR)'!$Q$3:$S$103,3,0),"")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3.1 - Combustíveis e Lubrificantes Automotivos</v>
      </c>
      <c r="D1120" s="3">
        <f>'[1]TCE - ANEXO IV - Preencher'!F1129</f>
        <v>35593870000104</v>
      </c>
      <c r="E1120" s="5" t="str">
        <f>'[1]TCE - ANEXO IV - Preencher'!G1129</f>
        <v>NUNESPOSTO SANTO ANT</v>
      </c>
      <c r="F1120" s="5" t="str">
        <f>'[1]TCE - ANEXO IV - Preencher'!H1129</f>
        <v>B</v>
      </c>
      <c r="G1120" s="5" t="str">
        <f>'[1]TCE - ANEXO IV - Preencher'!I1129</f>
        <v>S</v>
      </c>
      <c r="H1120" s="5">
        <f>'[1]TCE - ANEXO IV - Preencher'!J1129</f>
        <v>28330</v>
      </c>
      <c r="I1120" s="6">
        <f>IF('[1]TCE - ANEXO IV - Preencher'!K1129="","",'[1]TCE - ANEXO IV - Preencher'!K1129)</f>
        <v>44899</v>
      </c>
      <c r="J1120" s="5" t="str">
        <f>'[1]TCE - ANEXO IV - Preencher'!L1129</f>
        <v>26221235593870000104650100000283301002942580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329.3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3.1 - Combustíveis e Lubrificantes Automotivos</v>
      </c>
      <c r="D1121" s="3">
        <f>'[1]TCE - ANEXO IV - Preencher'!F1130</f>
        <v>14202175000196</v>
      </c>
      <c r="E1121" s="5" t="str">
        <f>'[1]TCE - ANEXO IV - Preencher'!G1130</f>
        <v>IBEFIL COMBUSTIVEIS</v>
      </c>
      <c r="F1121" s="5" t="str">
        <f>'[1]TCE - ANEXO IV - Preencher'!H1130</f>
        <v>B</v>
      </c>
      <c r="G1121" s="5" t="str">
        <f>'[1]TCE - ANEXO IV - Preencher'!I1130</f>
        <v>S</v>
      </c>
      <c r="H1121" s="5">
        <f>'[1]TCE - ANEXO IV - Preencher'!J1130</f>
        <v>621414</v>
      </c>
      <c r="I1121" s="6">
        <f>IF('[1]TCE - ANEXO IV - Preencher'!K1130="","",'[1]TCE - ANEXO IV - Preencher'!K1130)</f>
        <v>44900</v>
      </c>
      <c r="J1121" s="5" t="str">
        <f>'[1]TCE - ANEXO IV - Preencher'!L1130</f>
        <v>26221214202175000196650010006214141839335080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420.01</v>
      </c>
    </row>
    <row r="1122" spans="1:12" ht="18" customHeight="1" x14ac:dyDescent="0.2">
      <c r="A1122" s="3">
        <f>IFERROR(VLOOKUP(B1122,'[1]DADOS (OCULTAR)'!$Q$3:$S$103,3,0),"")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3.1 - Combustíveis e Lubrificantes Automotivos</v>
      </c>
      <c r="D1122" s="3">
        <f>'[1]TCE - ANEXO IV - Preencher'!F1131</f>
        <v>12634127000141</v>
      </c>
      <c r="E1122" s="5" t="str">
        <f>'[1]TCE - ANEXO IV - Preencher'!G1131</f>
        <v>OTAVIANO BEZERRA FIL</v>
      </c>
      <c r="F1122" s="5" t="str">
        <f>'[1]TCE - ANEXO IV - Preencher'!H1131</f>
        <v>B</v>
      </c>
      <c r="G1122" s="5" t="str">
        <f>'[1]TCE - ANEXO IV - Preencher'!I1131</f>
        <v>S</v>
      </c>
      <c r="H1122" s="5">
        <f>'[1]TCE - ANEXO IV - Preencher'!J1131</f>
        <v>98400</v>
      </c>
      <c r="I1122" s="6">
        <f>IF('[1]TCE - ANEXO IV - Preencher'!K1131="","",'[1]TCE - ANEXO IV - Preencher'!K1131)</f>
        <v>44900</v>
      </c>
      <c r="J1122" s="5" t="str">
        <f>'[1]TCE - ANEXO IV - Preencher'!L1131</f>
        <v>26221212634127000141650650000984001487728715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155.12</v>
      </c>
    </row>
    <row r="1123" spans="1:12" ht="18" customHeight="1" x14ac:dyDescent="0.2">
      <c r="A1123" s="3">
        <f>IFERROR(VLOOKUP(B1123,'[1]DADOS (OCULTAR)'!$Q$3:$S$103,3,0),"")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3.1 - Combustíveis e Lubrificantes Automotivos</v>
      </c>
      <c r="D1123" s="3">
        <f>'[1]TCE - ANEXO IV - Preencher'!F1132</f>
        <v>12634127000141</v>
      </c>
      <c r="E1123" s="5" t="str">
        <f>'[1]TCE - ANEXO IV - Preencher'!G1132</f>
        <v>OTAVIANO BEZERRA FIL</v>
      </c>
      <c r="F1123" s="5" t="str">
        <f>'[1]TCE - ANEXO IV - Preencher'!H1132</f>
        <v>B</v>
      </c>
      <c r="G1123" s="5" t="str">
        <f>'[1]TCE - ANEXO IV - Preencher'!I1132</f>
        <v>S</v>
      </c>
      <c r="H1123" s="5">
        <f>'[1]TCE - ANEXO IV - Preencher'!J1132</f>
        <v>98407</v>
      </c>
      <c r="I1123" s="6">
        <f>IF('[1]TCE - ANEXO IV - Preencher'!K1132="","",'[1]TCE - ANEXO IV - Preencher'!K1132)</f>
        <v>44900</v>
      </c>
      <c r="J1123" s="5" t="str">
        <f>'[1]TCE - ANEXO IV - Preencher'!L1132</f>
        <v>26221212634127000141650650000984071541163092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302.02</v>
      </c>
    </row>
    <row r="1124" spans="1:12" ht="18" customHeight="1" x14ac:dyDescent="0.2">
      <c r="A1124" s="3">
        <f>IFERROR(VLOOKUP(B1124,'[1]DADOS (OCULTAR)'!$Q$3:$S$103,3,0),"")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3.1 - Combustíveis e Lubrificantes Automotivos</v>
      </c>
      <c r="D1124" s="3">
        <f>'[1]TCE - ANEXO IV - Preencher'!F1133</f>
        <v>14202175000196</v>
      </c>
      <c r="E1124" s="5" t="str">
        <f>'[1]TCE - ANEXO IV - Preencher'!G1133</f>
        <v>IBEFIL COMBUSTIVEIS</v>
      </c>
      <c r="F1124" s="5" t="str">
        <f>'[1]TCE - ANEXO IV - Preencher'!H1133</f>
        <v>B</v>
      </c>
      <c r="G1124" s="5" t="str">
        <f>'[1]TCE - ANEXO IV - Preencher'!I1133</f>
        <v>S</v>
      </c>
      <c r="H1124" s="5">
        <f>'[1]TCE - ANEXO IV - Preencher'!J1133</f>
        <v>621622</v>
      </c>
      <c r="I1124" s="6">
        <f>IF('[1]TCE - ANEXO IV - Preencher'!K1133="","",'[1]TCE - ANEXO IV - Preencher'!K1133)</f>
        <v>44901</v>
      </c>
      <c r="J1124" s="5" t="str">
        <f>'[1]TCE - ANEXO IV - Preencher'!L1133</f>
        <v>26221214202175000196650010006216221287414736</v>
      </c>
      <c r="K1124" s="5" t="str">
        <f>IF(F1124="B",LEFT('[1]TCE - ANEXO IV - Preencher'!M1133,2),IF(F1124="S",LEFT('[1]TCE - ANEXO IV - Preencher'!M1133,7),IF('[1]TCE - ANEXO IV - Preencher'!H1133="","")))</f>
        <v>26</v>
      </c>
      <c r="L1124" s="7">
        <f>'[1]TCE - ANEXO IV - Preencher'!N1133</f>
        <v>199.97</v>
      </c>
    </row>
    <row r="1125" spans="1:12" ht="18" customHeight="1" x14ac:dyDescent="0.2">
      <c r="A1125" s="3">
        <f>IFERROR(VLOOKUP(B1125,'[1]DADOS (OCULTAR)'!$Q$3:$S$103,3,0),"")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3.1 - Combustíveis e Lubrificantes Automotivos</v>
      </c>
      <c r="D1125" s="3">
        <f>'[1]TCE - ANEXO IV - Preencher'!F1134</f>
        <v>12634127000141</v>
      </c>
      <c r="E1125" s="5" t="str">
        <f>'[1]TCE - ANEXO IV - Preencher'!G1134</f>
        <v>OTAVIANO BEZERRA FIL</v>
      </c>
      <c r="F1125" s="5" t="str">
        <f>'[1]TCE - ANEXO IV - Preencher'!H1134</f>
        <v>B</v>
      </c>
      <c r="G1125" s="5" t="str">
        <f>'[1]TCE - ANEXO IV - Preencher'!I1134</f>
        <v>S</v>
      </c>
      <c r="H1125" s="5">
        <f>'[1]TCE - ANEXO IV - Preencher'!J1134</f>
        <v>98417</v>
      </c>
      <c r="I1125" s="6">
        <f>IF('[1]TCE - ANEXO IV - Preencher'!K1134="","",'[1]TCE - ANEXO IV - Preencher'!K1134)</f>
        <v>44901</v>
      </c>
      <c r="J1125" s="5" t="str">
        <f>'[1]TCE - ANEXO IV - Preencher'!L1134</f>
        <v>26221212634127000141650650000984171863290730</v>
      </c>
      <c r="K1125" s="5" t="str">
        <f>IF(F1125="B",LEFT('[1]TCE - ANEXO IV - Preencher'!M1134,2),IF(F1125="S",LEFT('[1]TCE - ANEXO IV - Preencher'!M1134,7),IF('[1]TCE - ANEXO IV - Preencher'!H1134="","")))</f>
        <v>26</v>
      </c>
      <c r="L1125" s="7">
        <f>'[1]TCE - ANEXO IV - Preencher'!N1134</f>
        <v>155.02000000000001</v>
      </c>
    </row>
    <row r="1126" spans="1:12" ht="18" customHeight="1" x14ac:dyDescent="0.2">
      <c r="A1126" s="3">
        <f>IFERROR(VLOOKUP(B1126,'[1]DADOS (OCULTAR)'!$Q$3:$S$103,3,0),"")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3.1 - Combustíveis e Lubrificantes Automotivos</v>
      </c>
      <c r="D1126" s="3">
        <f>'[1]TCE - ANEXO IV - Preencher'!F1135</f>
        <v>12634127000141</v>
      </c>
      <c r="E1126" s="5" t="str">
        <f>'[1]TCE - ANEXO IV - Preencher'!G1135</f>
        <v>OTAVIANO BEZERRA FIL</v>
      </c>
      <c r="F1126" s="5" t="str">
        <f>'[1]TCE - ANEXO IV - Preencher'!H1135</f>
        <v>B</v>
      </c>
      <c r="G1126" s="5" t="str">
        <f>'[1]TCE - ANEXO IV - Preencher'!I1135</f>
        <v>S</v>
      </c>
      <c r="H1126" s="5">
        <f>'[1]TCE - ANEXO IV - Preencher'!J1135</f>
        <v>98421</v>
      </c>
      <c r="I1126" s="6">
        <f>IF('[1]TCE - ANEXO IV - Preencher'!K1135="","",'[1]TCE - ANEXO IV - Preencher'!K1135)</f>
        <v>44901</v>
      </c>
      <c r="J1126" s="5" t="str">
        <f>'[1]TCE - ANEXO IV - Preencher'!L1135</f>
        <v>26221212634127000141650650000984211128606433</v>
      </c>
      <c r="K1126" s="5" t="str">
        <f>IF(F1126="B",LEFT('[1]TCE - ANEXO IV - Preencher'!M1135,2),IF(F1126="S",LEFT('[1]TCE - ANEXO IV - Preencher'!M1135,7),IF('[1]TCE - ANEXO IV - Preencher'!H1135="","")))</f>
        <v>26</v>
      </c>
      <c r="L1126" s="7">
        <f>'[1]TCE - ANEXO IV - Preencher'!N1135</f>
        <v>265.10000000000002</v>
      </c>
    </row>
    <row r="1127" spans="1:12" ht="18" customHeight="1" x14ac:dyDescent="0.2">
      <c r="A1127" s="3">
        <f>IFERROR(VLOOKUP(B1127,'[1]DADOS (OCULTAR)'!$Q$3:$S$103,3,0),"")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3.1 - Combustíveis e Lubrificantes Automotivos</v>
      </c>
      <c r="D1127" s="3">
        <f>'[1]TCE - ANEXO IV - Preencher'!F1136</f>
        <v>14202175000196</v>
      </c>
      <c r="E1127" s="5" t="str">
        <f>'[1]TCE - ANEXO IV - Preencher'!G1136</f>
        <v>IBEFIL COMBUSTIVEIS</v>
      </c>
      <c r="F1127" s="5" t="str">
        <f>'[1]TCE - ANEXO IV - Preencher'!H1136</f>
        <v>B</v>
      </c>
      <c r="G1127" s="5" t="str">
        <f>'[1]TCE - ANEXO IV - Preencher'!I1136</f>
        <v>S</v>
      </c>
      <c r="H1127" s="5">
        <f>'[1]TCE - ANEXO IV - Preencher'!J1136</f>
        <v>622032</v>
      </c>
      <c r="I1127" s="6">
        <f>IF('[1]TCE - ANEXO IV - Preencher'!K1136="","",'[1]TCE - ANEXO IV - Preencher'!K1136)</f>
        <v>44902</v>
      </c>
      <c r="J1127" s="5" t="str">
        <f>'[1]TCE - ANEXO IV - Preencher'!L1136</f>
        <v>26221214202175000196650010006220321340408004</v>
      </c>
      <c r="K1127" s="5" t="str">
        <f>IF(F1127="B",LEFT('[1]TCE - ANEXO IV - Preencher'!M1136,2),IF(F1127="S",LEFT('[1]TCE - ANEXO IV - Preencher'!M1136,7),IF('[1]TCE - ANEXO IV - Preencher'!H1136="","")))</f>
        <v>26</v>
      </c>
      <c r="L1127" s="7">
        <f>'[1]TCE - ANEXO IV - Preencher'!N1136</f>
        <v>326.75</v>
      </c>
    </row>
    <row r="1128" spans="1:12" ht="18" customHeight="1" x14ac:dyDescent="0.2">
      <c r="A1128" s="3">
        <f>IFERROR(VLOOKUP(B1128,'[1]DADOS (OCULTAR)'!$Q$3:$S$103,3,0),"")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3.1 - Combustíveis e Lubrificantes Automotivos</v>
      </c>
      <c r="D1128" s="3">
        <f>'[1]TCE - ANEXO IV - Preencher'!F1137</f>
        <v>14202175000196</v>
      </c>
      <c r="E1128" s="5" t="str">
        <f>'[1]TCE - ANEXO IV - Preencher'!G1137</f>
        <v>IBEFIL COMBUSTIVEIS</v>
      </c>
      <c r="F1128" s="5" t="str">
        <f>'[1]TCE - ANEXO IV - Preencher'!H1137</f>
        <v>B</v>
      </c>
      <c r="G1128" s="5" t="str">
        <f>'[1]TCE - ANEXO IV - Preencher'!I1137</f>
        <v>S</v>
      </c>
      <c r="H1128" s="5">
        <f>'[1]TCE - ANEXO IV - Preencher'!J1137</f>
        <v>622015</v>
      </c>
      <c r="I1128" s="6">
        <f>IF('[1]TCE - ANEXO IV - Preencher'!K1137="","",'[1]TCE - ANEXO IV - Preencher'!K1137)</f>
        <v>44902</v>
      </c>
      <c r="J1128" s="5" t="str">
        <f>'[1]TCE - ANEXO IV - Preencher'!L1137</f>
        <v>26221214202175000196650010006220151374225025</v>
      </c>
      <c r="K1128" s="5" t="str">
        <f>IF(F1128="B",LEFT('[1]TCE - ANEXO IV - Preencher'!M1137,2),IF(F1128="S",LEFT('[1]TCE - ANEXO IV - Preencher'!M1137,7),IF('[1]TCE - ANEXO IV - Preencher'!H1137="","")))</f>
        <v>26</v>
      </c>
      <c r="L1128" s="7">
        <f>'[1]TCE - ANEXO IV - Preencher'!N1137</f>
        <v>181.93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3.1 - Combustíveis e Lubrificantes Automotivos</v>
      </c>
      <c r="D1129" s="3">
        <f>'[1]TCE - ANEXO IV - Preencher'!F1138</f>
        <v>12634127000141</v>
      </c>
      <c r="E1129" s="5" t="str">
        <f>'[1]TCE - ANEXO IV - Preencher'!G1138</f>
        <v>OTAVIANO BEZERRA FIL</v>
      </c>
      <c r="F1129" s="5" t="str">
        <f>'[1]TCE - ANEXO IV - Preencher'!H1138</f>
        <v>B</v>
      </c>
      <c r="G1129" s="5" t="str">
        <f>'[1]TCE - ANEXO IV - Preencher'!I1138</f>
        <v>S</v>
      </c>
      <c r="H1129" s="5" t="str">
        <f>'[1]TCE - ANEXO IV - Preencher'!J1138</f>
        <v>000.001.553</v>
      </c>
      <c r="I1129" s="6">
        <f>IF('[1]TCE - ANEXO IV - Preencher'!K1138="","",'[1]TCE - ANEXO IV - Preencher'!K1138)</f>
        <v>44902</v>
      </c>
      <c r="J1129" s="5" t="str">
        <f>'[1]TCE - ANEXO IV - Preencher'!L1138</f>
        <v>26230112634127000141550010000015531936212817</v>
      </c>
      <c r="K1129" s="5" t="str">
        <f>IF(F1129="B",LEFT('[1]TCE - ANEXO IV - Preencher'!M1138,2),IF(F1129="S",LEFT('[1]TCE - ANEXO IV - Preencher'!M1138,7),IF('[1]TCE - ANEXO IV - Preencher'!H1138="","")))</f>
        <v>26</v>
      </c>
      <c r="L1129" s="7">
        <f>'[1]TCE - ANEXO IV - Preencher'!N1138</f>
        <v>1</v>
      </c>
    </row>
    <row r="1130" spans="1:12" ht="18" customHeight="1" x14ac:dyDescent="0.2">
      <c r="A1130" s="3">
        <f>IFERROR(VLOOKUP(B1130,'[1]DADOS (OCULTAR)'!$Q$3:$S$103,3,0),"")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3.1 - Combustíveis e Lubrificantes Automotivos</v>
      </c>
      <c r="D1130" s="3">
        <f>'[1]TCE - ANEXO IV - Preencher'!F1139</f>
        <v>12634127000141</v>
      </c>
      <c r="E1130" s="5" t="str">
        <f>'[1]TCE - ANEXO IV - Preencher'!G1139</f>
        <v>OTAVIANO BEZERRA FIL</v>
      </c>
      <c r="F1130" s="5" t="str">
        <f>'[1]TCE - ANEXO IV - Preencher'!H1139</f>
        <v>B</v>
      </c>
      <c r="G1130" s="5" t="str">
        <f>'[1]TCE - ANEXO IV - Preencher'!I1139</f>
        <v>S</v>
      </c>
      <c r="H1130" s="5">
        <f>'[1]TCE - ANEXO IV - Preencher'!J1139</f>
        <v>98557</v>
      </c>
      <c r="I1130" s="6">
        <f>IF('[1]TCE - ANEXO IV - Preencher'!K1139="","",'[1]TCE - ANEXO IV - Preencher'!K1139)</f>
        <v>44903</v>
      </c>
      <c r="J1130" s="5" t="str">
        <f>'[1]TCE - ANEXO IV - Preencher'!L1139</f>
        <v>26221212634127000141650650000985571450247274</v>
      </c>
      <c r="K1130" s="5" t="str">
        <f>IF(F1130="B",LEFT('[1]TCE - ANEXO IV - Preencher'!M1139,2),IF(F1130="S",LEFT('[1]TCE - ANEXO IV - Preencher'!M1139,7),IF('[1]TCE - ANEXO IV - Preencher'!H1139="","")))</f>
        <v>26</v>
      </c>
      <c r="L1130" s="7">
        <f>'[1]TCE - ANEXO IV - Preencher'!N1139</f>
        <v>525.04999999999995</v>
      </c>
    </row>
    <row r="1131" spans="1:12" ht="18" customHeight="1" x14ac:dyDescent="0.2">
      <c r="A1131" s="3">
        <f>IFERROR(VLOOKUP(B1131,'[1]DADOS (OCULTAR)'!$Q$3:$S$103,3,0),"")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3.1 - Combustíveis e Lubrificantes Automotivos</v>
      </c>
      <c r="D1131" s="3">
        <f>'[1]TCE - ANEXO IV - Preencher'!F1140</f>
        <v>12634127000141</v>
      </c>
      <c r="E1131" s="5" t="str">
        <f>'[1]TCE - ANEXO IV - Preencher'!G1140</f>
        <v>OTAVIANO BEZERRA FIL</v>
      </c>
      <c r="F1131" s="5" t="str">
        <f>'[1]TCE - ANEXO IV - Preencher'!H1140</f>
        <v>B</v>
      </c>
      <c r="G1131" s="5" t="str">
        <f>'[1]TCE - ANEXO IV - Preencher'!I1140</f>
        <v>S</v>
      </c>
      <c r="H1131" s="5">
        <f>'[1]TCE - ANEXO IV - Preencher'!J1140</f>
        <v>98559</v>
      </c>
      <c r="I1131" s="6">
        <f>IF('[1]TCE - ANEXO IV - Preencher'!K1140="","",'[1]TCE - ANEXO IV - Preencher'!K1140)</f>
        <v>44903</v>
      </c>
      <c r="J1131" s="5" t="str">
        <f>'[1]TCE - ANEXO IV - Preencher'!L1140</f>
        <v>26221212634127000141650650000985591718865170</v>
      </c>
      <c r="K1131" s="5" t="str">
        <f>IF(F1131="B",LEFT('[1]TCE - ANEXO IV - Preencher'!M1140,2),IF(F1131="S",LEFT('[1]TCE - ANEXO IV - Preencher'!M1140,7),IF('[1]TCE - ANEXO IV - Preencher'!H1140="","")))</f>
        <v>26</v>
      </c>
      <c r="L1131" s="7">
        <f>'[1]TCE - ANEXO IV - Preencher'!N1140</f>
        <v>260.3</v>
      </c>
    </row>
    <row r="1132" spans="1:12" ht="18" customHeight="1" x14ac:dyDescent="0.2">
      <c r="A1132" s="3">
        <f>IFERROR(VLOOKUP(B1132,'[1]DADOS (OCULTAR)'!$Q$3:$S$103,3,0),"")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3.1 - Combustíveis e Lubrificantes Automotivos</v>
      </c>
      <c r="D1132" s="3" t="str">
        <f>'[1]TCE - ANEXO IV - Preencher'!F1141</f>
        <v>09.798.307/0002-35</v>
      </c>
      <c r="E1132" s="5" t="str">
        <f>'[1]TCE - ANEXO IV - Preencher'!G1141</f>
        <v>SERVICAR SA</v>
      </c>
      <c r="F1132" s="5" t="str">
        <f>'[1]TCE - ANEXO IV - Preencher'!H1141</f>
        <v>B</v>
      </c>
      <c r="G1132" s="5" t="str">
        <f>'[1]TCE - ANEXO IV - Preencher'!I1141</f>
        <v>S</v>
      </c>
      <c r="H1132" s="5">
        <f>'[1]TCE - ANEXO IV - Preencher'!J1141</f>
        <v>298229</v>
      </c>
      <c r="I1132" s="6">
        <f>IF('[1]TCE - ANEXO IV - Preencher'!K1141="","",'[1]TCE - ANEXO IV - Preencher'!K1141)</f>
        <v>44903</v>
      </c>
      <c r="J1132" s="5" t="str">
        <f>'[1]TCE - ANEXO IV - Preencher'!L1141</f>
        <v>26221209798307000235650130002982291005457867</v>
      </c>
      <c r="K1132" s="5" t="str">
        <f>IF(F1132="B",LEFT('[1]TCE - ANEXO IV - Preencher'!M1141,2),IF(F1132="S",LEFT('[1]TCE - ANEXO IV - Preencher'!M1141,7),IF('[1]TCE - ANEXO IV - Preencher'!H1141="","")))</f>
        <v>26</v>
      </c>
      <c r="L1132" s="7">
        <f>'[1]TCE - ANEXO IV - Preencher'!N1141</f>
        <v>140</v>
      </c>
    </row>
    <row r="1133" spans="1:12" ht="18" customHeight="1" x14ac:dyDescent="0.2">
      <c r="A1133" s="3">
        <f>IFERROR(VLOOKUP(B1133,'[1]DADOS (OCULTAR)'!$Q$3:$S$103,3,0),"")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3.1 - Combustíveis e Lubrificantes Automotivos</v>
      </c>
      <c r="D1133" s="3">
        <f>'[1]TCE - ANEXO IV - Preencher'!F1142</f>
        <v>14202175000196</v>
      </c>
      <c r="E1133" s="5" t="str">
        <f>'[1]TCE - ANEXO IV - Preencher'!G1142</f>
        <v>IBEFIL COMBUSTIVEIS</v>
      </c>
      <c r="F1133" s="5" t="str">
        <f>'[1]TCE - ANEXO IV - Preencher'!H1142</f>
        <v>B</v>
      </c>
      <c r="G1133" s="5" t="str">
        <f>'[1]TCE - ANEXO IV - Preencher'!I1142</f>
        <v>S</v>
      </c>
      <c r="H1133" s="5">
        <f>'[1]TCE - ANEXO IV - Preencher'!J1142</f>
        <v>622590</v>
      </c>
      <c r="I1133" s="6">
        <f>IF('[1]TCE - ANEXO IV - Preencher'!K1142="","",'[1]TCE - ANEXO IV - Preencher'!K1142)</f>
        <v>44904</v>
      </c>
      <c r="J1133" s="5" t="str">
        <f>'[1]TCE - ANEXO IV - Preencher'!L1142</f>
        <v>26221214202175000196650010006225909334613889</v>
      </c>
      <c r="K1133" s="5" t="str">
        <f>IF(F1133="B",LEFT('[1]TCE - ANEXO IV - Preencher'!M1142,2),IF(F1133="S",LEFT('[1]TCE - ANEXO IV - Preencher'!M1142,7),IF('[1]TCE - ANEXO IV - Preencher'!H1142="","")))</f>
        <v>26</v>
      </c>
      <c r="L1133" s="7">
        <f>'[1]TCE - ANEXO IV - Preencher'!N1142</f>
        <v>154.06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3.1 - Combustíveis e Lubrificantes Automotivos</v>
      </c>
      <c r="D1134" s="3">
        <f>'[1]TCE - ANEXO IV - Preencher'!F1143</f>
        <v>35593870000104</v>
      </c>
      <c r="E1134" s="5" t="str">
        <f>'[1]TCE - ANEXO IV - Preencher'!G1143</f>
        <v>NUNESPOSTO SANTO ANT</v>
      </c>
      <c r="F1134" s="5" t="str">
        <f>'[1]TCE - ANEXO IV - Preencher'!H1143</f>
        <v>B</v>
      </c>
      <c r="G1134" s="5" t="str">
        <f>'[1]TCE - ANEXO IV - Preencher'!I1143</f>
        <v>S</v>
      </c>
      <c r="H1134" s="5">
        <f>'[1]TCE - ANEXO IV - Preencher'!J1143</f>
        <v>28708</v>
      </c>
      <c r="I1134" s="6">
        <f>IF('[1]TCE - ANEXO IV - Preencher'!K1143="","",'[1]TCE - ANEXO IV - Preencher'!K1143)</f>
        <v>44904</v>
      </c>
      <c r="J1134" s="5" t="str">
        <f>'[1]TCE - ANEXO IV - Preencher'!L1143</f>
        <v>26221235593870000104650100000287081003004924</v>
      </c>
      <c r="K1134" s="5" t="str">
        <f>IF(F1134="B",LEFT('[1]TCE - ANEXO IV - Preencher'!M1143,2),IF(F1134="S",LEFT('[1]TCE - ANEXO IV - Preencher'!M1143,7),IF('[1]TCE - ANEXO IV - Preencher'!H1143="","")))</f>
        <v>26</v>
      </c>
      <c r="L1134" s="7">
        <f>'[1]TCE - ANEXO IV - Preencher'!N1143</f>
        <v>314.5</v>
      </c>
    </row>
    <row r="1135" spans="1:12" ht="18" customHeight="1" x14ac:dyDescent="0.2">
      <c r="A1135" s="3">
        <f>IFERROR(VLOOKUP(B1135,'[1]DADOS (OCULTAR)'!$Q$3:$S$103,3,0),"")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3.1 - Combustíveis e Lubrificantes Automotivos</v>
      </c>
      <c r="D1135" s="3">
        <f>'[1]TCE - ANEXO IV - Preencher'!F1144</f>
        <v>12634127000141</v>
      </c>
      <c r="E1135" s="5" t="str">
        <f>'[1]TCE - ANEXO IV - Preencher'!G1144</f>
        <v>OTAVIANO BEZERRA FIL</v>
      </c>
      <c r="F1135" s="5" t="str">
        <f>'[1]TCE - ANEXO IV - Preencher'!H1144</f>
        <v>B</v>
      </c>
      <c r="G1135" s="5" t="str">
        <f>'[1]TCE - ANEXO IV - Preencher'!I1144</f>
        <v>S</v>
      </c>
      <c r="H1135" s="5">
        <f>'[1]TCE - ANEXO IV - Preencher'!J1144</f>
        <v>98657</v>
      </c>
      <c r="I1135" s="6">
        <f>IF('[1]TCE - ANEXO IV - Preencher'!K1144="","",'[1]TCE - ANEXO IV - Preencher'!K1144)</f>
        <v>44904</v>
      </c>
      <c r="J1135" s="5" t="str">
        <f>'[1]TCE - ANEXO IV - Preencher'!L1144</f>
        <v>26221212634127000141650650000986571180536088</v>
      </c>
      <c r="K1135" s="5" t="str">
        <f>IF(F1135="B",LEFT('[1]TCE - ANEXO IV - Preencher'!M1144,2),IF(F1135="S",LEFT('[1]TCE - ANEXO IV - Preencher'!M1144,7),IF('[1]TCE - ANEXO IV - Preencher'!H1144="","")))</f>
        <v>26</v>
      </c>
      <c r="L1135" s="7">
        <f>'[1]TCE - ANEXO IV - Preencher'!N1144</f>
        <v>136.03</v>
      </c>
    </row>
    <row r="1136" spans="1:12" ht="18" customHeight="1" x14ac:dyDescent="0.2">
      <c r="A1136" s="3">
        <f>IFERROR(VLOOKUP(B1136,'[1]DADOS (OCULTAR)'!$Q$3:$S$103,3,0),"")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3.1 - Combustíveis e Lubrificantes Automotivos</v>
      </c>
      <c r="D1136" s="3">
        <f>'[1]TCE - ANEXO IV - Preencher'!F1145</f>
        <v>35593870000104</v>
      </c>
      <c r="E1136" s="5" t="str">
        <f>'[1]TCE - ANEXO IV - Preencher'!G1145</f>
        <v>NUNESPOSTO SANTO ANT</v>
      </c>
      <c r="F1136" s="5" t="str">
        <f>'[1]TCE - ANEXO IV - Preencher'!H1145</f>
        <v>B</v>
      </c>
      <c r="G1136" s="5" t="str">
        <f>'[1]TCE - ANEXO IV - Preencher'!I1145</f>
        <v>S</v>
      </c>
      <c r="H1136" s="5">
        <f>'[1]TCE - ANEXO IV - Preencher'!J1145</f>
        <v>67792</v>
      </c>
      <c r="I1136" s="6">
        <f>IF('[1]TCE - ANEXO IV - Preencher'!K1145="","",'[1]TCE - ANEXO IV - Preencher'!K1145)</f>
        <v>44905</v>
      </c>
      <c r="J1136" s="5" t="str">
        <f>'[1]TCE - ANEXO IV - Preencher'!L1145</f>
        <v>26221235593870000104650080000677921003027575</v>
      </c>
      <c r="K1136" s="5" t="str">
        <f>IF(F1136="B",LEFT('[1]TCE - ANEXO IV - Preencher'!M1145,2),IF(F1136="S",LEFT('[1]TCE - ANEXO IV - Preencher'!M1145,7),IF('[1]TCE - ANEXO IV - Preencher'!H1145="","")))</f>
        <v>26</v>
      </c>
      <c r="L1136" s="7">
        <f>'[1]TCE - ANEXO IV - Preencher'!N1145</f>
        <v>259.91000000000003</v>
      </c>
    </row>
    <row r="1137" spans="1:12" ht="18" customHeight="1" x14ac:dyDescent="0.2">
      <c r="A1137" s="3">
        <f>IFERROR(VLOOKUP(B1137,'[1]DADOS (OCULTAR)'!$Q$3:$S$103,3,0),"")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3.1 - Combustíveis e Lubrificantes Automotivos</v>
      </c>
      <c r="D1137" s="3">
        <f>'[1]TCE - ANEXO IV - Preencher'!F1146</f>
        <v>35593870000104</v>
      </c>
      <c r="E1137" s="5" t="str">
        <f>'[1]TCE - ANEXO IV - Preencher'!G1146</f>
        <v>NUNESPOSTO SANTO ANT</v>
      </c>
      <c r="F1137" s="5" t="str">
        <f>'[1]TCE - ANEXO IV - Preencher'!H1146</f>
        <v>B</v>
      </c>
      <c r="G1137" s="5" t="str">
        <f>'[1]TCE - ANEXO IV - Preencher'!I1146</f>
        <v>S</v>
      </c>
      <c r="H1137" s="5">
        <f>'[1]TCE - ANEXO IV - Preencher'!J1146</f>
        <v>99965</v>
      </c>
      <c r="I1137" s="6">
        <f>IF('[1]TCE - ANEXO IV - Preencher'!K1146="","",'[1]TCE - ANEXO IV - Preencher'!K1146)</f>
        <v>44905</v>
      </c>
      <c r="J1137" s="5" t="str">
        <f>'[1]TCE - ANEXO IV - Preencher'!L1146</f>
        <v>26221235593870000104650040000999651003030361</v>
      </c>
      <c r="K1137" s="5" t="str">
        <f>IF(F1137="B",LEFT('[1]TCE - ANEXO IV - Preencher'!M1146,2),IF(F1137="S",LEFT('[1]TCE - ANEXO IV - Preencher'!M1146,7),IF('[1]TCE - ANEXO IV - Preencher'!H1146="","")))</f>
        <v>26</v>
      </c>
      <c r="L1137" s="7">
        <f>'[1]TCE - ANEXO IV - Preencher'!N1146</f>
        <v>225.9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3.1 - Combustíveis e Lubrificantes Automotivos</v>
      </c>
      <c r="D1138" s="3">
        <f>'[1]TCE - ANEXO IV - Preencher'!F1147</f>
        <v>35593870000104</v>
      </c>
      <c r="E1138" s="5" t="str">
        <f>'[1]TCE - ANEXO IV - Preencher'!G1147</f>
        <v>NUNESPOSTO SANTO ANT</v>
      </c>
      <c r="F1138" s="5" t="str">
        <f>'[1]TCE - ANEXO IV - Preencher'!H1147</f>
        <v>B</v>
      </c>
      <c r="G1138" s="5" t="str">
        <f>'[1]TCE - ANEXO IV - Preencher'!I1147</f>
        <v>S</v>
      </c>
      <c r="H1138" s="5">
        <f>'[1]TCE - ANEXO IV - Preencher'!J1147</f>
        <v>67815</v>
      </c>
      <c r="I1138" s="6">
        <f>IF('[1]TCE - ANEXO IV - Preencher'!K1147="","",'[1]TCE - ANEXO IV - Preencher'!K1147)</f>
        <v>44906</v>
      </c>
      <c r="J1138" s="5" t="str">
        <f>'[1]TCE - ANEXO IV - Preencher'!L1147</f>
        <v>26221235593870000104650080000678151003032303</v>
      </c>
      <c r="K1138" s="5" t="str">
        <f>IF(F1138="B",LEFT('[1]TCE - ANEXO IV - Preencher'!M1147,2),IF(F1138="S",LEFT('[1]TCE - ANEXO IV - Preencher'!M1147,7),IF('[1]TCE - ANEXO IV - Preencher'!H1147="","")))</f>
        <v>26</v>
      </c>
      <c r="L1138" s="7">
        <f>'[1]TCE - ANEXO IV - Preencher'!N1147</f>
        <v>241.11</v>
      </c>
    </row>
    <row r="1139" spans="1:12" ht="18" customHeight="1" x14ac:dyDescent="0.2">
      <c r="A1139" s="3">
        <f>IFERROR(VLOOKUP(B1139,'[1]DADOS (OCULTAR)'!$Q$3:$S$103,3,0),"")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3.1 - Combustíveis e Lubrificantes Automotivos</v>
      </c>
      <c r="D1139" s="3">
        <f>'[1]TCE - ANEXO IV - Preencher'!F1148</f>
        <v>35593870000104</v>
      </c>
      <c r="E1139" s="5" t="str">
        <f>'[1]TCE - ANEXO IV - Preencher'!G1148</f>
        <v>NUNESPOSTO SANTO ANT</v>
      </c>
      <c r="F1139" s="5" t="str">
        <f>'[1]TCE - ANEXO IV - Preencher'!H1148</f>
        <v>B</v>
      </c>
      <c r="G1139" s="5" t="str">
        <f>'[1]TCE - ANEXO IV - Preencher'!I1148</f>
        <v>S</v>
      </c>
      <c r="H1139" s="5">
        <f>'[1]TCE - ANEXO IV - Preencher'!J1148</f>
        <v>28875</v>
      </c>
      <c r="I1139" s="6">
        <f>IF('[1]TCE - ANEXO IV - Preencher'!K1148="","",'[1]TCE - ANEXO IV - Preencher'!K1148)</f>
        <v>44906</v>
      </c>
      <c r="J1139" s="5" t="str">
        <f>'[1]TCE - ANEXO IV - Preencher'!L1148</f>
        <v>26221235593870000104650100000288751003036948</v>
      </c>
      <c r="K1139" s="5" t="str">
        <f>IF(F1139="B",LEFT('[1]TCE - ANEXO IV - Preencher'!M1148,2),IF(F1139="S",LEFT('[1]TCE - ANEXO IV - Preencher'!M1148,7),IF('[1]TCE - ANEXO IV - Preencher'!H1148="","")))</f>
        <v>26</v>
      </c>
      <c r="L1139" s="7">
        <f>'[1]TCE - ANEXO IV - Preencher'!N1148</f>
        <v>347.88</v>
      </c>
    </row>
    <row r="1140" spans="1:12" ht="18" customHeight="1" x14ac:dyDescent="0.2">
      <c r="A1140" s="3">
        <f>IFERROR(VLOOKUP(B1140,'[1]DADOS (OCULTAR)'!$Q$3:$S$103,3,0),"")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3.1 - Combustíveis e Lubrificantes Automotivos</v>
      </c>
      <c r="D1140" s="3">
        <f>'[1]TCE - ANEXO IV - Preencher'!F1149</f>
        <v>12634127000141</v>
      </c>
      <c r="E1140" s="5" t="str">
        <f>'[1]TCE - ANEXO IV - Preencher'!G1149</f>
        <v>OTAVIANO BEZERRA FIL</v>
      </c>
      <c r="F1140" s="5" t="str">
        <f>'[1]TCE - ANEXO IV - Preencher'!H1149</f>
        <v>B</v>
      </c>
      <c r="G1140" s="5" t="str">
        <f>'[1]TCE - ANEXO IV - Preencher'!I1149</f>
        <v>S</v>
      </c>
      <c r="H1140" s="5">
        <f>'[1]TCE - ANEXO IV - Preencher'!J1149</f>
        <v>98822</v>
      </c>
      <c r="I1140" s="6">
        <f>IF('[1]TCE - ANEXO IV - Preencher'!K1149="","",'[1]TCE - ANEXO IV - Preencher'!K1149)</f>
        <v>44906</v>
      </c>
      <c r="J1140" s="5" t="str">
        <f>'[1]TCE - ANEXO IV - Preencher'!L1149</f>
        <v>26221212634127000141650650000988221892742360</v>
      </c>
      <c r="K1140" s="5" t="str">
        <f>IF(F1140="B",LEFT('[1]TCE - ANEXO IV - Preencher'!M1149,2),IF(F1140="S",LEFT('[1]TCE - ANEXO IV - Preencher'!M1149,7),IF('[1]TCE - ANEXO IV - Preencher'!H1149="","")))</f>
        <v>26</v>
      </c>
      <c r="L1140" s="7">
        <f>'[1]TCE - ANEXO IV - Preencher'!N1149</f>
        <v>79.03</v>
      </c>
    </row>
    <row r="1141" spans="1:12" ht="18" customHeight="1" x14ac:dyDescent="0.2">
      <c r="A1141" s="3">
        <f>IFERROR(VLOOKUP(B1141,'[1]DADOS (OCULTAR)'!$Q$3:$S$103,3,0),"")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3.1 - Combustíveis e Lubrificantes Automotivos</v>
      </c>
      <c r="D1141" s="3">
        <f>'[1]TCE - ANEXO IV - Preencher'!F1150</f>
        <v>14202175000196</v>
      </c>
      <c r="E1141" s="5" t="str">
        <f>'[1]TCE - ANEXO IV - Preencher'!G1150</f>
        <v>IBEFIL COMBUSTIVEIS</v>
      </c>
      <c r="F1141" s="5" t="str">
        <f>'[1]TCE - ANEXO IV - Preencher'!H1150</f>
        <v>B</v>
      </c>
      <c r="G1141" s="5" t="str">
        <f>'[1]TCE - ANEXO IV - Preencher'!I1150</f>
        <v>S</v>
      </c>
      <c r="H1141" s="5">
        <f>'[1]TCE - ANEXO IV - Preencher'!J1150</f>
        <v>623261</v>
      </c>
      <c r="I1141" s="6">
        <f>IF('[1]TCE - ANEXO IV - Preencher'!K1150="","",'[1]TCE - ANEXO IV - Preencher'!K1150)</f>
        <v>44908</v>
      </c>
      <c r="J1141" s="5" t="str">
        <f>'[1]TCE - ANEXO IV - Preencher'!L1150</f>
        <v>26221214202175000196650010006232611506860448</v>
      </c>
      <c r="K1141" s="5" t="str">
        <f>IF(F1141="B",LEFT('[1]TCE - ANEXO IV - Preencher'!M1150,2),IF(F1141="S",LEFT('[1]TCE - ANEXO IV - Preencher'!M1150,7),IF('[1]TCE - ANEXO IV - Preencher'!H1150="","")))</f>
        <v>26</v>
      </c>
      <c r="L1141" s="7">
        <f>'[1]TCE - ANEXO IV - Preencher'!N1150</f>
        <v>221.19</v>
      </c>
    </row>
    <row r="1142" spans="1:12" ht="18" customHeight="1" x14ac:dyDescent="0.2">
      <c r="A1142" s="3">
        <f>IFERROR(VLOOKUP(B1142,'[1]DADOS (OCULTAR)'!$Q$3:$S$103,3,0),"")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3.1 - Combustíveis e Lubrificantes Automotivos</v>
      </c>
      <c r="D1142" s="3">
        <f>'[1]TCE - ANEXO IV - Preencher'!F1151</f>
        <v>14202175000196</v>
      </c>
      <c r="E1142" s="5" t="str">
        <f>'[1]TCE - ANEXO IV - Preencher'!G1151</f>
        <v>IBEFIL COMBUSTIVEIS</v>
      </c>
      <c r="F1142" s="5" t="str">
        <f>'[1]TCE - ANEXO IV - Preencher'!H1151</f>
        <v>B</v>
      </c>
      <c r="G1142" s="5" t="str">
        <f>'[1]TCE - ANEXO IV - Preencher'!I1151</f>
        <v>S</v>
      </c>
      <c r="H1142" s="5">
        <f>'[1]TCE - ANEXO IV - Preencher'!J1151</f>
        <v>623377</v>
      </c>
      <c r="I1142" s="6">
        <f>IF('[1]TCE - ANEXO IV - Preencher'!K1151="","",'[1]TCE - ANEXO IV - Preencher'!K1151)</f>
        <v>44908</v>
      </c>
      <c r="J1142" s="5" t="str">
        <f>'[1]TCE - ANEXO IV - Preencher'!L1151</f>
        <v>26221214202175000196650010006233771508442819</v>
      </c>
      <c r="K1142" s="5" t="str">
        <f>IF(F1142="B",LEFT('[1]TCE - ANEXO IV - Preencher'!M1151,2),IF(F1142="S",LEFT('[1]TCE - ANEXO IV - Preencher'!M1151,7),IF('[1]TCE - ANEXO IV - Preencher'!H1151="","")))</f>
        <v>26</v>
      </c>
      <c r="L1142" s="7">
        <f>'[1]TCE - ANEXO IV - Preencher'!N1151</f>
        <v>242.54</v>
      </c>
    </row>
    <row r="1143" spans="1:12" ht="18" customHeight="1" x14ac:dyDescent="0.2">
      <c r="A1143" s="3">
        <f>IFERROR(VLOOKUP(B1143,'[1]DADOS (OCULTAR)'!$Q$3:$S$103,3,0),"")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3.1 - Combustíveis e Lubrificantes Automotivos</v>
      </c>
      <c r="D1143" s="3">
        <f>'[1]TCE - ANEXO IV - Preencher'!F1152</f>
        <v>35593870000104</v>
      </c>
      <c r="E1143" s="5" t="str">
        <f>'[1]TCE - ANEXO IV - Preencher'!G1152</f>
        <v>NUNESPOSTO SANTO ANT</v>
      </c>
      <c r="F1143" s="5" t="str">
        <f>'[1]TCE - ANEXO IV - Preencher'!H1152</f>
        <v>B</v>
      </c>
      <c r="G1143" s="5" t="str">
        <f>'[1]TCE - ANEXO IV - Preencher'!I1152</f>
        <v>S</v>
      </c>
      <c r="H1143" s="5">
        <f>'[1]TCE - ANEXO IV - Preencher'!J1152</f>
        <v>28996</v>
      </c>
      <c r="I1143" s="6">
        <f>IF('[1]TCE - ANEXO IV - Preencher'!K1152="","",'[1]TCE - ANEXO IV - Preencher'!K1152)</f>
        <v>44908</v>
      </c>
      <c r="J1143" s="5" t="str">
        <f>'[1]TCE - ANEXO IV - Preencher'!L1152</f>
        <v>26221235593870000104650100000289961003056030</v>
      </c>
      <c r="K1143" s="5" t="str">
        <f>IF(F1143="B",LEFT('[1]TCE - ANEXO IV - Preencher'!M1152,2),IF(F1143="S",LEFT('[1]TCE - ANEXO IV - Preencher'!M1152,7),IF('[1]TCE - ANEXO IV - Preencher'!H1152="","")))</f>
        <v>26</v>
      </c>
      <c r="L1143" s="7">
        <f>'[1]TCE - ANEXO IV - Preencher'!N1152</f>
        <v>334.5</v>
      </c>
    </row>
    <row r="1144" spans="1:12" ht="18" customHeight="1" x14ac:dyDescent="0.2">
      <c r="A1144" s="3">
        <f>IFERROR(VLOOKUP(B1144,'[1]DADOS (OCULTAR)'!$Q$3:$S$103,3,0),"")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3.1 - Combustíveis e Lubrificantes Automotivos</v>
      </c>
      <c r="D1144" s="3">
        <f>'[1]TCE - ANEXO IV - Preencher'!F1153</f>
        <v>35593870000104</v>
      </c>
      <c r="E1144" s="5" t="str">
        <f>'[1]TCE - ANEXO IV - Preencher'!G1153</f>
        <v>NUNESPOSTO SANTO ANT</v>
      </c>
      <c r="F1144" s="5" t="str">
        <f>'[1]TCE - ANEXO IV - Preencher'!H1153</f>
        <v>B</v>
      </c>
      <c r="G1144" s="5" t="str">
        <f>'[1]TCE - ANEXO IV - Preencher'!I1153</f>
        <v>S</v>
      </c>
      <c r="H1144" s="5">
        <f>'[1]TCE - ANEXO IV - Preencher'!J1153</f>
        <v>67988</v>
      </c>
      <c r="I1144" s="6">
        <f>IF('[1]TCE - ANEXO IV - Preencher'!K1153="","",'[1]TCE - ANEXO IV - Preencher'!K1153)</f>
        <v>44908</v>
      </c>
      <c r="J1144" s="5" t="str">
        <f>'[1]TCE - ANEXO IV - Preencher'!L1153</f>
        <v>26221235593870000104650080000679881003055917</v>
      </c>
      <c r="K1144" s="5" t="str">
        <f>IF(F1144="B",LEFT('[1]TCE - ANEXO IV - Preencher'!M1153,2),IF(F1144="S",LEFT('[1]TCE - ANEXO IV - Preencher'!M1153,7),IF('[1]TCE - ANEXO IV - Preencher'!H1153="","")))</f>
        <v>26</v>
      </c>
      <c r="L1144" s="7">
        <f>'[1]TCE - ANEXO IV - Preencher'!N1153</f>
        <v>302.05</v>
      </c>
    </row>
    <row r="1145" spans="1:12" ht="18" customHeight="1" x14ac:dyDescent="0.2">
      <c r="A1145" s="3">
        <f>IFERROR(VLOOKUP(B1145,'[1]DADOS (OCULTAR)'!$Q$3:$S$103,3,0),"")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3.1 - Combustíveis e Lubrificantes Automotivos</v>
      </c>
      <c r="D1145" s="3">
        <f>'[1]TCE - ANEXO IV - Preencher'!F1154</f>
        <v>12634127000141</v>
      </c>
      <c r="E1145" s="5" t="str">
        <f>'[1]TCE - ANEXO IV - Preencher'!G1154</f>
        <v>OTAVIANO BEZERRA FIL</v>
      </c>
      <c r="F1145" s="5" t="str">
        <f>'[1]TCE - ANEXO IV - Preencher'!H1154</f>
        <v>B</v>
      </c>
      <c r="G1145" s="5" t="str">
        <f>'[1]TCE - ANEXO IV - Preencher'!I1154</f>
        <v>S</v>
      </c>
      <c r="H1145" s="5">
        <f>'[1]TCE - ANEXO IV - Preencher'!J1154</f>
        <v>98966</v>
      </c>
      <c r="I1145" s="6">
        <f>IF('[1]TCE - ANEXO IV - Preencher'!K1154="","",'[1]TCE - ANEXO IV - Preencher'!K1154)</f>
        <v>44908</v>
      </c>
      <c r="J1145" s="5" t="str">
        <f>'[1]TCE - ANEXO IV - Preencher'!L1154</f>
        <v>26221212634127000141650650000989661347482794</v>
      </c>
      <c r="K1145" s="5" t="str">
        <f>IF(F1145="B",LEFT('[1]TCE - ANEXO IV - Preencher'!M1154,2),IF(F1145="S",LEFT('[1]TCE - ANEXO IV - Preencher'!M1154,7),IF('[1]TCE - ANEXO IV - Preencher'!H1154="","")))</f>
        <v>26</v>
      </c>
      <c r="L1145" s="7">
        <f>'[1]TCE - ANEXO IV - Preencher'!N1154</f>
        <v>186.05</v>
      </c>
    </row>
    <row r="1146" spans="1:12" ht="18" customHeight="1" x14ac:dyDescent="0.2">
      <c r="A1146" s="3">
        <f>IFERROR(VLOOKUP(B1146,'[1]DADOS (OCULTAR)'!$Q$3:$S$103,3,0),"")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3.1 - Combustíveis e Lubrificantes Automotivos</v>
      </c>
      <c r="D1146" s="3">
        <f>'[1]TCE - ANEXO IV - Preencher'!F1155</f>
        <v>12634127000141</v>
      </c>
      <c r="E1146" s="5" t="str">
        <f>'[1]TCE - ANEXO IV - Preencher'!G1155</f>
        <v>OTAVIANO BEZERRA FIL</v>
      </c>
      <c r="F1146" s="5" t="str">
        <f>'[1]TCE - ANEXO IV - Preencher'!H1155</f>
        <v>B</v>
      </c>
      <c r="G1146" s="5" t="str">
        <f>'[1]TCE - ANEXO IV - Preencher'!I1155</f>
        <v>S</v>
      </c>
      <c r="H1146" s="5">
        <f>'[1]TCE - ANEXO IV - Preencher'!J1155</f>
        <v>98968</v>
      </c>
      <c r="I1146" s="6">
        <f>IF('[1]TCE - ANEXO IV - Preencher'!K1155="","",'[1]TCE - ANEXO IV - Preencher'!K1155)</f>
        <v>44908</v>
      </c>
      <c r="J1146" s="5" t="str">
        <f>'[1]TCE - ANEXO IV - Preencher'!L1155</f>
        <v>26221212634127000141650650000989681430781785</v>
      </c>
      <c r="K1146" s="5" t="str">
        <f>IF(F1146="B",LEFT('[1]TCE - ANEXO IV - Preencher'!M1155,2),IF(F1146="S",LEFT('[1]TCE - ANEXO IV - Preencher'!M1155,7),IF('[1]TCE - ANEXO IV - Preencher'!H1155="","")))</f>
        <v>26</v>
      </c>
      <c r="L1146" s="7">
        <f>'[1]TCE - ANEXO IV - Preencher'!N1155</f>
        <v>185.02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3.1 - Combustíveis e Lubrificantes Automotivos</v>
      </c>
      <c r="D1147" s="3">
        <f>'[1]TCE - ANEXO IV - Preencher'!F1156</f>
        <v>14202175000196</v>
      </c>
      <c r="E1147" s="5" t="str">
        <f>'[1]TCE - ANEXO IV - Preencher'!G1156</f>
        <v>IBEFIL COMBUSTIVEIS</v>
      </c>
      <c r="F1147" s="5" t="str">
        <f>'[1]TCE - ANEXO IV - Preencher'!H1156</f>
        <v>B</v>
      </c>
      <c r="G1147" s="5" t="str">
        <f>'[1]TCE - ANEXO IV - Preencher'!I1156</f>
        <v>S</v>
      </c>
      <c r="H1147" s="5">
        <f>'[1]TCE - ANEXO IV - Preencher'!J1156</f>
        <v>623547</v>
      </c>
      <c r="I1147" s="6">
        <f>IF('[1]TCE - ANEXO IV - Preencher'!K1156="","",'[1]TCE - ANEXO IV - Preencher'!K1156)</f>
        <v>44909</v>
      </c>
      <c r="J1147" s="5" t="str">
        <f>'[1]TCE - ANEXO IV - Preencher'!L1156</f>
        <v>26221214202175000196650010006235471665513111</v>
      </c>
      <c r="K1147" s="5" t="str">
        <f>IF(F1147="B",LEFT('[1]TCE - ANEXO IV - Preencher'!M1156,2),IF(F1147="S",LEFT('[1]TCE - ANEXO IV - Preencher'!M1156,7),IF('[1]TCE - ANEXO IV - Preencher'!H1156="","")))</f>
        <v>26</v>
      </c>
      <c r="L1147" s="7">
        <f>'[1]TCE - ANEXO IV - Preencher'!N1156</f>
        <v>350.05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3.1 - Combustíveis e Lubrificantes Automotivos</v>
      </c>
      <c r="D1148" s="3">
        <f>'[1]TCE - ANEXO IV - Preencher'!F1157</f>
        <v>14202175000196</v>
      </c>
      <c r="E1148" s="5" t="str">
        <f>'[1]TCE - ANEXO IV - Preencher'!G1157</f>
        <v>IBEFIL COMBUSTIVEIS</v>
      </c>
      <c r="F1148" s="5" t="str">
        <f>'[1]TCE - ANEXO IV - Preencher'!H1157</f>
        <v>B</v>
      </c>
      <c r="G1148" s="5" t="str">
        <f>'[1]TCE - ANEXO IV - Preencher'!I1157</f>
        <v>S</v>
      </c>
      <c r="H1148" s="5">
        <f>'[1]TCE - ANEXO IV - Preencher'!J1157</f>
        <v>623647</v>
      </c>
      <c r="I1148" s="6">
        <f>IF('[1]TCE - ANEXO IV - Preencher'!K1157="","",'[1]TCE - ANEXO IV - Preencher'!K1157)</f>
        <v>44909</v>
      </c>
      <c r="J1148" s="5" t="str">
        <f>'[1]TCE - ANEXO IV - Preencher'!L1157</f>
        <v>26221214202175000196650010006236471845682871</v>
      </c>
      <c r="K1148" s="5" t="str">
        <f>IF(F1148="B",LEFT('[1]TCE - ANEXO IV - Preencher'!M1157,2),IF(F1148="S",LEFT('[1]TCE - ANEXO IV - Preencher'!M1157,7),IF('[1]TCE - ANEXO IV - Preencher'!H1157="","")))</f>
        <v>26</v>
      </c>
      <c r="L1148" s="7">
        <f>'[1]TCE - ANEXO IV - Preencher'!N1157</f>
        <v>274.77999999999997</v>
      </c>
    </row>
    <row r="1149" spans="1:12" ht="18" customHeight="1" x14ac:dyDescent="0.2">
      <c r="A1149" s="3">
        <f>IFERROR(VLOOKUP(B1149,'[1]DADOS (OCULTAR)'!$Q$3:$S$103,3,0),"")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3.1 - Combustíveis e Lubrificantes Automotivos</v>
      </c>
      <c r="D1149" s="3">
        <f>'[1]TCE - ANEXO IV - Preencher'!F1158</f>
        <v>35593870000104</v>
      </c>
      <c r="E1149" s="5" t="str">
        <f>'[1]TCE - ANEXO IV - Preencher'!G1158</f>
        <v>NUNESPOSTO SANTO ANT</v>
      </c>
      <c r="F1149" s="5" t="str">
        <f>'[1]TCE - ANEXO IV - Preencher'!H1158</f>
        <v>B</v>
      </c>
      <c r="G1149" s="5" t="str">
        <f>'[1]TCE - ANEXO IV - Preencher'!I1158</f>
        <v>S</v>
      </c>
      <c r="H1149" s="5">
        <f>'[1]TCE - ANEXO IV - Preencher'!J1158</f>
        <v>29193</v>
      </c>
      <c r="I1149" s="6">
        <f>IF('[1]TCE - ANEXO IV - Preencher'!K1158="","",'[1]TCE - ANEXO IV - Preencher'!K1158)</f>
        <v>44909</v>
      </c>
      <c r="J1149" s="5" t="str">
        <f>'[1]TCE - ANEXO IV - Preencher'!L1158</f>
        <v>26221235593870000104650100000291931003085536</v>
      </c>
      <c r="K1149" s="5" t="str">
        <f>IF(F1149="B",LEFT('[1]TCE - ANEXO IV - Preencher'!M1158,2),IF(F1149="S",LEFT('[1]TCE - ANEXO IV - Preencher'!M1158,7),IF('[1]TCE - ANEXO IV - Preencher'!H1158="","")))</f>
        <v>26</v>
      </c>
      <c r="L1149" s="7">
        <f>'[1]TCE - ANEXO IV - Preencher'!N1158</f>
        <v>366.14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3.1 - Combustíveis e Lubrificantes Automotivos</v>
      </c>
      <c r="D1150" s="3">
        <f>'[1]TCE - ANEXO IV - Preencher'!F1159</f>
        <v>12634127000141</v>
      </c>
      <c r="E1150" s="5" t="str">
        <f>'[1]TCE - ANEXO IV - Preencher'!G1159</f>
        <v>OTAVIANO BEZERRA FIL</v>
      </c>
      <c r="F1150" s="5" t="str">
        <f>'[1]TCE - ANEXO IV - Preencher'!H1159</f>
        <v>B</v>
      </c>
      <c r="G1150" s="5" t="str">
        <f>'[1]TCE - ANEXO IV - Preencher'!I1159</f>
        <v>S</v>
      </c>
      <c r="H1150" s="5">
        <f>'[1]TCE - ANEXO IV - Preencher'!J1159</f>
        <v>98976</v>
      </c>
      <c r="I1150" s="6">
        <f>IF('[1]TCE - ANEXO IV - Preencher'!K1159="","",'[1]TCE - ANEXO IV - Preencher'!K1159)</f>
        <v>44909</v>
      </c>
      <c r="J1150" s="5" t="str">
        <f>'[1]TCE - ANEXO IV - Preencher'!L1159</f>
        <v>26221212634127000141650650000989761121410598</v>
      </c>
      <c r="K1150" s="5" t="str">
        <f>IF(F1150="B",LEFT('[1]TCE - ANEXO IV - Preencher'!M1159,2),IF(F1150="S",LEFT('[1]TCE - ANEXO IV - Preencher'!M1159,7),IF('[1]TCE - ANEXO IV - Preencher'!H1159="","")))</f>
        <v>26</v>
      </c>
      <c r="L1150" s="7">
        <f>'[1]TCE - ANEXO IV - Preencher'!N1159</f>
        <v>247.3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3.1 - Combustíveis e Lubrificantes Automotivos</v>
      </c>
      <c r="D1151" s="3">
        <f>'[1]TCE - ANEXO IV - Preencher'!F1160</f>
        <v>14202175000196</v>
      </c>
      <c r="E1151" s="5" t="str">
        <f>'[1]TCE - ANEXO IV - Preencher'!G1160</f>
        <v>IBEFIL COMBUSTIVEIS</v>
      </c>
      <c r="F1151" s="5" t="str">
        <f>'[1]TCE - ANEXO IV - Preencher'!H1160</f>
        <v>B</v>
      </c>
      <c r="G1151" s="5" t="str">
        <f>'[1]TCE - ANEXO IV - Preencher'!I1160</f>
        <v>S</v>
      </c>
      <c r="H1151" s="5">
        <f>'[1]TCE - ANEXO IV - Preencher'!J1160</f>
        <v>623975</v>
      </c>
      <c r="I1151" s="6">
        <f>IF('[1]TCE - ANEXO IV - Preencher'!K1160="","",'[1]TCE - ANEXO IV - Preencher'!K1160)</f>
        <v>44910</v>
      </c>
      <c r="J1151" s="5" t="str">
        <f>'[1]TCE - ANEXO IV - Preencher'!L1160</f>
        <v>26221214202175000196650010006239751666302854</v>
      </c>
      <c r="K1151" s="5" t="str">
        <f>IF(F1151="B",LEFT('[1]TCE - ANEXO IV - Preencher'!M1160,2),IF(F1151="S",LEFT('[1]TCE - ANEXO IV - Preencher'!M1160,7),IF('[1]TCE - ANEXO IV - Preencher'!H1160="","")))</f>
        <v>26</v>
      </c>
      <c r="L1151" s="7">
        <f>'[1]TCE - ANEXO IV - Preencher'!N1160</f>
        <v>159.94999999999999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3.1 - Combustíveis e Lubrificantes Automotivos</v>
      </c>
      <c r="D1152" s="3">
        <f>'[1]TCE - ANEXO IV - Preencher'!F1161</f>
        <v>14202175000196</v>
      </c>
      <c r="E1152" s="5" t="str">
        <f>'[1]TCE - ANEXO IV - Preencher'!G1161</f>
        <v>IBEFIL COMBUSTIVEIS</v>
      </c>
      <c r="F1152" s="5" t="str">
        <f>'[1]TCE - ANEXO IV - Preencher'!H1161</f>
        <v>B</v>
      </c>
      <c r="G1152" s="5" t="str">
        <f>'[1]TCE - ANEXO IV - Preencher'!I1161</f>
        <v>S</v>
      </c>
      <c r="H1152" s="5">
        <f>'[1]TCE - ANEXO IV - Preencher'!J1161</f>
        <v>624015</v>
      </c>
      <c r="I1152" s="6">
        <f>IF('[1]TCE - ANEXO IV - Preencher'!K1161="","",'[1]TCE - ANEXO IV - Preencher'!K1161)</f>
        <v>44910</v>
      </c>
      <c r="J1152" s="5" t="str">
        <f>'[1]TCE - ANEXO IV - Preencher'!L1161</f>
        <v>26221214202175000196650010006240151486782960</v>
      </c>
      <c r="K1152" s="5" t="str">
        <f>IF(F1152="B",LEFT('[1]TCE - ANEXO IV - Preencher'!M1161,2),IF(F1152="S",LEFT('[1]TCE - ANEXO IV - Preencher'!M1161,7),IF('[1]TCE - ANEXO IV - Preencher'!H1161="","")))</f>
        <v>26</v>
      </c>
      <c r="L1152" s="7">
        <f>'[1]TCE - ANEXO IV - Preencher'!N1161</f>
        <v>213.23</v>
      </c>
    </row>
    <row r="1153" spans="1:12" ht="18" customHeight="1" x14ac:dyDescent="0.2">
      <c r="A1153" s="3">
        <f>IFERROR(VLOOKUP(B1153,'[1]DADOS (OCULTAR)'!$Q$3:$S$103,3,0),"")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3.1 - Combustíveis e Lubrificantes Automotivos</v>
      </c>
      <c r="D1153" s="3">
        <f>'[1]TCE - ANEXO IV - Preencher'!F1162</f>
        <v>14202175000196</v>
      </c>
      <c r="E1153" s="5" t="str">
        <f>'[1]TCE - ANEXO IV - Preencher'!G1162</f>
        <v>IBEFIL COMBUSTIVEIS</v>
      </c>
      <c r="F1153" s="5" t="str">
        <f>'[1]TCE - ANEXO IV - Preencher'!H1162</f>
        <v>B</v>
      </c>
      <c r="G1153" s="5" t="str">
        <f>'[1]TCE - ANEXO IV - Preencher'!I1162</f>
        <v>S</v>
      </c>
      <c r="H1153" s="5">
        <f>'[1]TCE - ANEXO IV - Preencher'!J1162</f>
        <v>624214</v>
      </c>
      <c r="I1153" s="6">
        <f>IF('[1]TCE - ANEXO IV - Preencher'!K1162="","",'[1]TCE - ANEXO IV - Preencher'!K1162)</f>
        <v>44911</v>
      </c>
      <c r="J1153" s="5" t="str">
        <f>'[1]TCE - ANEXO IV - Preencher'!L1162</f>
        <v>26221214202175000196650010006242141652920543</v>
      </c>
      <c r="K1153" s="5" t="str">
        <f>IF(F1153="B",LEFT('[1]TCE - ANEXO IV - Preencher'!M1162,2),IF(F1153="S",LEFT('[1]TCE - ANEXO IV - Preencher'!M1162,7),IF('[1]TCE - ANEXO IV - Preencher'!H1162="","")))</f>
        <v>26</v>
      </c>
      <c r="L1153" s="7">
        <f>'[1]TCE - ANEXO IV - Preencher'!N1162</f>
        <v>188.02</v>
      </c>
    </row>
    <row r="1154" spans="1:12" ht="18" customHeight="1" x14ac:dyDescent="0.2">
      <c r="A1154" s="3">
        <f>IFERROR(VLOOKUP(B1154,'[1]DADOS (OCULTAR)'!$Q$3:$S$103,3,0),"")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3.1 - Combustíveis e Lubrificantes Automotivos</v>
      </c>
      <c r="D1154" s="3">
        <f>'[1]TCE - ANEXO IV - Preencher'!F1163</f>
        <v>35593870000104</v>
      </c>
      <c r="E1154" s="5" t="str">
        <f>'[1]TCE - ANEXO IV - Preencher'!G1163</f>
        <v>NUNESPOSTO SANTO ANT</v>
      </c>
      <c r="F1154" s="5" t="str">
        <f>'[1]TCE - ANEXO IV - Preencher'!H1163</f>
        <v>B</v>
      </c>
      <c r="G1154" s="5" t="str">
        <f>'[1]TCE - ANEXO IV - Preencher'!I1163</f>
        <v>S</v>
      </c>
      <c r="H1154" s="5">
        <f>'[1]TCE - ANEXO IV - Preencher'!J1163</f>
        <v>68471</v>
      </c>
      <c r="I1154" s="6">
        <f>IF('[1]TCE - ANEXO IV - Preencher'!K1163="","",'[1]TCE - ANEXO IV - Preencher'!K1163)</f>
        <v>44911</v>
      </c>
      <c r="J1154" s="5" t="str">
        <f>'[1]TCE - ANEXO IV - Preencher'!L1163</f>
        <v>26221235593870000104650080000684711003116380</v>
      </c>
      <c r="K1154" s="5" t="str">
        <f>IF(F1154="B",LEFT('[1]TCE - ANEXO IV - Preencher'!M1163,2),IF(F1154="S",LEFT('[1]TCE - ANEXO IV - Preencher'!M1163,7),IF('[1]TCE - ANEXO IV - Preencher'!H1163="","")))</f>
        <v>26</v>
      </c>
      <c r="L1154" s="7">
        <f>'[1]TCE - ANEXO IV - Preencher'!N1163</f>
        <v>320.05</v>
      </c>
    </row>
    <row r="1155" spans="1:12" ht="18" customHeight="1" x14ac:dyDescent="0.2">
      <c r="A1155" s="3">
        <f>IFERROR(VLOOKUP(B1155,'[1]DADOS (OCULTAR)'!$Q$3:$S$103,3,0),"")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3.1 - Combustíveis e Lubrificantes Automotivos</v>
      </c>
      <c r="D1155" s="3">
        <f>'[1]TCE - ANEXO IV - Preencher'!F1164</f>
        <v>462284000138</v>
      </c>
      <c r="E1155" s="5" t="str">
        <f>'[1]TCE - ANEXO IV - Preencher'!G1164</f>
        <v>POSTO CARRETEIRO</v>
      </c>
      <c r="F1155" s="5" t="str">
        <f>'[1]TCE - ANEXO IV - Preencher'!H1164</f>
        <v>B</v>
      </c>
      <c r="G1155" s="5" t="str">
        <f>'[1]TCE - ANEXO IV - Preencher'!I1164</f>
        <v>S</v>
      </c>
      <c r="H1155" s="5">
        <f>'[1]TCE - ANEXO IV - Preencher'!J1164</f>
        <v>1548800</v>
      </c>
      <c r="I1155" s="6">
        <f>IF('[1]TCE - ANEXO IV - Preencher'!K1164="","",'[1]TCE - ANEXO IV - Preencher'!K1164)</f>
        <v>44912</v>
      </c>
      <c r="J1155" s="5" t="str">
        <f>'[1]TCE - ANEXO IV - Preencher'!L1164</f>
        <v>26221200462284000138650010015488001745974829</v>
      </c>
      <c r="K1155" s="5" t="str">
        <f>IF(F1155="B",LEFT('[1]TCE - ANEXO IV - Preencher'!M1164,2),IF(F1155="S",LEFT('[1]TCE - ANEXO IV - Preencher'!M1164,7),IF('[1]TCE - ANEXO IV - Preencher'!H1164="","")))</f>
        <v>26</v>
      </c>
      <c r="L1155" s="7">
        <f>'[1]TCE - ANEXO IV - Preencher'!N1164</f>
        <v>182.58</v>
      </c>
    </row>
    <row r="1156" spans="1:12" ht="18" customHeight="1" x14ac:dyDescent="0.2">
      <c r="A1156" s="3">
        <f>IFERROR(VLOOKUP(B1156,'[1]DADOS (OCULTAR)'!$Q$3:$S$103,3,0),"")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3.1 - Combustíveis e Lubrificantes Automotivos</v>
      </c>
      <c r="D1156" s="3">
        <f>'[1]TCE - ANEXO IV - Preencher'!F1165</f>
        <v>35593870000104</v>
      </c>
      <c r="E1156" s="5" t="str">
        <f>'[1]TCE - ANEXO IV - Preencher'!G1165</f>
        <v>NUNESPOSTO SANTO ANT</v>
      </c>
      <c r="F1156" s="5" t="str">
        <f>'[1]TCE - ANEXO IV - Preencher'!H1165</f>
        <v>B</v>
      </c>
      <c r="G1156" s="5" t="str">
        <f>'[1]TCE - ANEXO IV - Preencher'!I1165</f>
        <v>S</v>
      </c>
      <c r="H1156" s="5">
        <f>'[1]TCE - ANEXO IV - Preencher'!J1165</f>
        <v>29480</v>
      </c>
      <c r="I1156" s="6">
        <f>IF('[1]TCE - ANEXO IV - Preencher'!K1165="","",'[1]TCE - ANEXO IV - Preencher'!K1165)</f>
        <v>44913</v>
      </c>
      <c r="J1156" s="5" t="str">
        <f>'[1]TCE - ANEXO IV - Preencher'!L1165</f>
        <v>26221235593870000104650100000294801003136872</v>
      </c>
      <c r="K1156" s="5" t="str">
        <f>IF(F1156="B",LEFT('[1]TCE - ANEXO IV - Preencher'!M1165,2),IF(F1156="S",LEFT('[1]TCE - ANEXO IV - Preencher'!M1165,7),IF('[1]TCE - ANEXO IV - Preencher'!H1165="","")))</f>
        <v>26</v>
      </c>
      <c r="L1156" s="7">
        <f>'[1]TCE - ANEXO IV - Preencher'!N1165</f>
        <v>499.48</v>
      </c>
    </row>
    <row r="1157" spans="1:12" ht="18" customHeight="1" x14ac:dyDescent="0.2">
      <c r="A1157" s="3">
        <f>IFERROR(VLOOKUP(B1157,'[1]DADOS (OCULTAR)'!$Q$3:$S$103,3,0),"")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3.1 - Combustíveis e Lubrificantes Automotivos</v>
      </c>
      <c r="D1157" s="3">
        <f>'[1]TCE - ANEXO IV - Preencher'!F1166</f>
        <v>35593870000104</v>
      </c>
      <c r="E1157" s="5" t="str">
        <f>'[1]TCE - ANEXO IV - Preencher'!G1166</f>
        <v>NUNESPOSTO SANTO ANT</v>
      </c>
      <c r="F1157" s="5" t="str">
        <f>'[1]TCE - ANEXO IV - Preencher'!H1166</f>
        <v>B</v>
      </c>
      <c r="G1157" s="5" t="str">
        <f>'[1]TCE - ANEXO IV - Preencher'!I1166</f>
        <v>S</v>
      </c>
      <c r="H1157" s="5">
        <f>'[1]TCE - ANEXO IV - Preencher'!J1166</f>
        <v>132246</v>
      </c>
      <c r="I1157" s="6">
        <f>IF('[1]TCE - ANEXO IV - Preencher'!K1166="","",'[1]TCE - ANEXO IV - Preencher'!K1166)</f>
        <v>44913</v>
      </c>
      <c r="J1157" s="5" t="str">
        <f>'[1]TCE - ANEXO IV - Preencher'!L1166</f>
        <v>26221235593870000104650030001322461003129278</v>
      </c>
      <c r="K1157" s="5" t="str">
        <f>IF(F1157="B",LEFT('[1]TCE - ANEXO IV - Preencher'!M1166,2),IF(F1157="S",LEFT('[1]TCE - ANEXO IV - Preencher'!M1166,7),IF('[1]TCE - ANEXO IV - Preencher'!H1166="","")))</f>
        <v>26</v>
      </c>
      <c r="L1157" s="7">
        <f>'[1]TCE - ANEXO IV - Preencher'!N1166</f>
        <v>431.71</v>
      </c>
    </row>
    <row r="1158" spans="1:12" ht="18" customHeight="1" x14ac:dyDescent="0.2">
      <c r="A1158" s="3">
        <f>IFERROR(VLOOKUP(B1158,'[1]DADOS (OCULTAR)'!$Q$3:$S$103,3,0),"")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3.1 - Combustíveis e Lubrificantes Automotivos</v>
      </c>
      <c r="D1158" s="3">
        <f>'[1]TCE - ANEXO IV - Preencher'!F1167</f>
        <v>12634127000141</v>
      </c>
      <c r="E1158" s="5" t="str">
        <f>'[1]TCE - ANEXO IV - Preencher'!G1167</f>
        <v>OTAVIANO BEZERRA FIL</v>
      </c>
      <c r="F1158" s="5" t="str">
        <f>'[1]TCE - ANEXO IV - Preencher'!H1167</f>
        <v>B</v>
      </c>
      <c r="G1158" s="5" t="str">
        <f>'[1]TCE - ANEXO IV - Preencher'!I1167</f>
        <v>S</v>
      </c>
      <c r="H1158" s="5">
        <f>'[1]TCE - ANEXO IV - Preencher'!J1167</f>
        <v>99339</v>
      </c>
      <c r="I1158" s="6">
        <f>IF('[1]TCE - ANEXO IV - Preencher'!K1167="","",'[1]TCE - ANEXO IV - Preencher'!K1167)</f>
        <v>44913</v>
      </c>
      <c r="J1158" s="5" t="str">
        <f>'[1]TCE - ANEXO IV - Preencher'!L1167</f>
        <v>26221212534127000141650650000993391955771111</v>
      </c>
      <c r="K1158" s="5" t="str">
        <f>IF(F1158="B",LEFT('[1]TCE - ANEXO IV - Preencher'!M1167,2),IF(F1158="S",LEFT('[1]TCE - ANEXO IV - Preencher'!M1167,7),IF('[1]TCE - ANEXO IV - Preencher'!H1167="","")))</f>
        <v>26</v>
      </c>
      <c r="L1158" s="7">
        <f>'[1]TCE - ANEXO IV - Preencher'!N1167</f>
        <v>85.01</v>
      </c>
    </row>
    <row r="1159" spans="1:12" ht="18" customHeight="1" x14ac:dyDescent="0.2">
      <c r="A1159" s="3">
        <f>IFERROR(VLOOKUP(B1159,'[1]DADOS (OCULTAR)'!$Q$3:$S$103,3,0),"")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3.1 - Combustíveis e Lubrificantes Automotivos</v>
      </c>
      <c r="D1159" s="3">
        <f>'[1]TCE - ANEXO IV - Preencher'!F1168</f>
        <v>14202175000196</v>
      </c>
      <c r="E1159" s="5" t="str">
        <f>'[1]TCE - ANEXO IV - Preencher'!G1168</f>
        <v>IBEFIL COMBUSTIVEIS</v>
      </c>
      <c r="F1159" s="5" t="str">
        <f>'[1]TCE - ANEXO IV - Preencher'!H1168</f>
        <v>B</v>
      </c>
      <c r="G1159" s="5" t="str">
        <f>'[1]TCE - ANEXO IV - Preencher'!I1168</f>
        <v>S</v>
      </c>
      <c r="H1159" s="5">
        <f>'[1]TCE - ANEXO IV - Preencher'!J1168</f>
        <v>624866</v>
      </c>
      <c r="I1159" s="6">
        <f>IF('[1]TCE - ANEXO IV - Preencher'!K1168="","",'[1]TCE - ANEXO IV - Preencher'!K1168)</f>
        <v>44914</v>
      </c>
      <c r="J1159" s="5" t="str">
        <f>'[1]TCE - ANEXO IV - Preencher'!L1168</f>
        <v>26221214202175000196650010006248661245531571</v>
      </c>
      <c r="K1159" s="5" t="str">
        <f>IF(F1159="B",LEFT('[1]TCE - ANEXO IV - Preencher'!M1168,2),IF(F1159="S",LEFT('[1]TCE - ANEXO IV - Preencher'!M1168,7),IF('[1]TCE - ANEXO IV - Preencher'!H1168="","")))</f>
        <v>26</v>
      </c>
      <c r="L1159" s="7">
        <f>'[1]TCE - ANEXO IV - Preencher'!N1168</f>
        <v>206.57</v>
      </c>
    </row>
    <row r="1160" spans="1:12" ht="18" customHeight="1" x14ac:dyDescent="0.2">
      <c r="A1160" s="3">
        <f>IFERROR(VLOOKUP(B1160,'[1]DADOS (OCULTAR)'!$Q$3:$S$103,3,0),"")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3.1 - Combustíveis e Lubrificantes Automotivos</v>
      </c>
      <c r="D1160" s="3">
        <f>'[1]TCE - ANEXO IV - Preencher'!F1169</f>
        <v>35593870000104</v>
      </c>
      <c r="E1160" s="5" t="str">
        <f>'[1]TCE - ANEXO IV - Preencher'!G1169</f>
        <v>NUNESPOSTO SANTO ANT</v>
      </c>
      <c r="F1160" s="5" t="str">
        <f>'[1]TCE - ANEXO IV - Preencher'!H1169</f>
        <v>B</v>
      </c>
      <c r="G1160" s="5" t="str">
        <f>'[1]TCE - ANEXO IV - Preencher'!I1169</f>
        <v>S</v>
      </c>
      <c r="H1160" s="5">
        <f>'[1]TCE - ANEXO IV - Preencher'!J1169</f>
        <v>3730</v>
      </c>
      <c r="I1160" s="6">
        <f>IF('[1]TCE - ANEXO IV - Preencher'!K1169="","",'[1]TCE - ANEXO IV - Preencher'!K1169)</f>
        <v>44914</v>
      </c>
      <c r="J1160" s="5" t="str">
        <f>'[1]TCE - ANEXO IV - Preencher'!L1169</f>
        <v>26221235593870000104650110000037301003148907</v>
      </c>
      <c r="K1160" s="5" t="str">
        <f>IF(F1160="B",LEFT('[1]TCE - ANEXO IV - Preencher'!M1169,2),IF(F1160="S",LEFT('[1]TCE - ANEXO IV - Preencher'!M1169,7),IF('[1]TCE - ANEXO IV - Preencher'!H1169="","")))</f>
        <v>26</v>
      </c>
      <c r="L1160" s="7">
        <f>'[1]TCE - ANEXO IV - Preencher'!N1169</f>
        <v>103.89</v>
      </c>
    </row>
    <row r="1161" spans="1:12" ht="18" customHeight="1" x14ac:dyDescent="0.2">
      <c r="A1161" s="3">
        <f>IFERROR(VLOOKUP(B1161,'[1]DADOS (OCULTAR)'!$Q$3:$S$103,3,0),"")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3.1 - Combustíveis e Lubrificantes Automotivos</v>
      </c>
      <c r="D1161" s="3">
        <f>'[1]TCE - ANEXO IV - Preencher'!F1170</f>
        <v>35593870000104</v>
      </c>
      <c r="E1161" s="5" t="str">
        <f>'[1]TCE - ANEXO IV - Preencher'!G1170</f>
        <v>NUNESPOSTO SANTO ANT</v>
      </c>
      <c r="F1161" s="5" t="str">
        <f>'[1]TCE - ANEXO IV - Preencher'!H1170</f>
        <v>B</v>
      </c>
      <c r="G1161" s="5" t="str">
        <f>'[1]TCE - ANEXO IV - Preencher'!I1170</f>
        <v>S</v>
      </c>
      <c r="H1161" s="5">
        <f>'[1]TCE - ANEXO IV - Preencher'!J1170</f>
        <v>3788</v>
      </c>
      <c r="I1161" s="6">
        <f>IF('[1]TCE - ANEXO IV - Preencher'!K1170="","",'[1]TCE - ANEXO IV - Preencher'!K1170)</f>
        <v>44915</v>
      </c>
      <c r="J1161" s="5" t="str">
        <f>'[1]TCE - ANEXO IV - Preencher'!L1170</f>
        <v>26221235593870000104650110000038881003158368</v>
      </c>
      <c r="K1161" s="5" t="str">
        <f>IF(F1161="B",LEFT('[1]TCE - ANEXO IV - Preencher'!M1170,2),IF(F1161="S",LEFT('[1]TCE - ANEXO IV - Preencher'!M1170,7),IF('[1]TCE - ANEXO IV - Preencher'!H1170="","")))</f>
        <v>26</v>
      </c>
      <c r="L1161" s="7">
        <f>'[1]TCE - ANEXO IV - Preencher'!N1170</f>
        <v>184.03</v>
      </c>
    </row>
    <row r="1162" spans="1:12" ht="18" customHeight="1" x14ac:dyDescent="0.2">
      <c r="A1162" s="3">
        <f>IFERROR(VLOOKUP(B1162,'[1]DADOS (OCULTAR)'!$Q$3:$S$103,3,0),"")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3.1 - Combustíveis e Lubrificantes Automotivos</v>
      </c>
      <c r="D1162" s="3">
        <f>'[1]TCE - ANEXO IV - Preencher'!F1171</f>
        <v>35593870000104</v>
      </c>
      <c r="E1162" s="5" t="str">
        <f>'[1]TCE - ANEXO IV - Preencher'!G1171</f>
        <v>NUNESPOSTO SANTO ANT</v>
      </c>
      <c r="F1162" s="5" t="str">
        <f>'[1]TCE - ANEXO IV - Preencher'!H1171</f>
        <v>B</v>
      </c>
      <c r="G1162" s="5" t="str">
        <f>'[1]TCE - ANEXO IV - Preencher'!I1171</f>
        <v>S</v>
      </c>
      <c r="H1162" s="5">
        <f>'[1]TCE - ANEXO IV - Preencher'!J1171</f>
        <v>68801</v>
      </c>
      <c r="I1162" s="6">
        <f>IF('[1]TCE - ANEXO IV - Preencher'!K1171="","",'[1]TCE - ANEXO IV - Preencher'!K1171)</f>
        <v>44915</v>
      </c>
      <c r="J1162" s="5" t="str">
        <f>'[1]TCE - ANEXO IV - Preencher'!L1171</f>
        <v>26221235593870000104650080000688011003161960</v>
      </c>
      <c r="K1162" s="5" t="str">
        <f>IF(F1162="B",LEFT('[1]TCE - ANEXO IV - Preencher'!M1171,2),IF(F1162="S",LEFT('[1]TCE - ANEXO IV - Preencher'!M1171,7),IF('[1]TCE - ANEXO IV - Preencher'!H1171="","")))</f>
        <v>26</v>
      </c>
      <c r="L1162" s="7">
        <f>'[1]TCE - ANEXO IV - Preencher'!N1171</f>
        <v>309.14</v>
      </c>
    </row>
    <row r="1163" spans="1:12" ht="18" customHeight="1" x14ac:dyDescent="0.2">
      <c r="A1163" s="3">
        <f>IFERROR(VLOOKUP(B1163,'[1]DADOS (OCULTAR)'!$Q$3:$S$103,3,0),"")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3.1 - Combustíveis e Lubrificantes Automotivos</v>
      </c>
      <c r="D1163" s="3">
        <f>'[1]TCE - ANEXO IV - Preencher'!F1172</f>
        <v>14202175000196</v>
      </c>
      <c r="E1163" s="5" t="str">
        <f>'[1]TCE - ANEXO IV - Preencher'!G1172</f>
        <v>IBEFIL COMBUSTIVEIS</v>
      </c>
      <c r="F1163" s="5" t="str">
        <f>'[1]TCE - ANEXO IV - Preencher'!H1172</f>
        <v>B</v>
      </c>
      <c r="G1163" s="5" t="str">
        <f>'[1]TCE - ANEXO IV - Preencher'!I1172</f>
        <v>S</v>
      </c>
      <c r="H1163" s="5">
        <f>'[1]TCE - ANEXO IV - Preencher'!J1172</f>
        <v>625374</v>
      </c>
      <c r="I1163" s="6">
        <f>IF('[1]TCE - ANEXO IV - Preencher'!K1172="","",'[1]TCE - ANEXO IV - Preencher'!K1172)</f>
        <v>44916</v>
      </c>
      <c r="J1163" s="5" t="str">
        <f>'[1]TCE - ANEXO IV - Preencher'!L1172</f>
        <v>26221214202175000196650010005253741674228756</v>
      </c>
      <c r="K1163" s="5" t="str">
        <f>IF(F1163="B",LEFT('[1]TCE - ANEXO IV - Preencher'!M1172,2),IF(F1163="S",LEFT('[1]TCE - ANEXO IV - Preencher'!M1172,7),IF('[1]TCE - ANEXO IV - Preencher'!H1172="","")))</f>
        <v>26</v>
      </c>
      <c r="L1163" s="7">
        <f>'[1]TCE - ANEXO IV - Preencher'!N1172</f>
        <v>257.27999999999997</v>
      </c>
    </row>
    <row r="1164" spans="1:12" ht="18" customHeight="1" x14ac:dyDescent="0.2">
      <c r="A1164" s="3">
        <f>IFERROR(VLOOKUP(B1164,'[1]DADOS (OCULTAR)'!$Q$3:$S$103,3,0),"")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3.1 - Combustíveis e Lubrificantes Automotivos</v>
      </c>
      <c r="D1164" s="3">
        <f>'[1]TCE - ANEXO IV - Preencher'!F1173</f>
        <v>14202175000196</v>
      </c>
      <c r="E1164" s="5" t="str">
        <f>'[1]TCE - ANEXO IV - Preencher'!G1173</f>
        <v>IBEFIL COMBUSTIVEIS</v>
      </c>
      <c r="F1164" s="5" t="str">
        <f>'[1]TCE - ANEXO IV - Preencher'!H1173</f>
        <v>B</v>
      </c>
      <c r="G1164" s="5" t="str">
        <f>'[1]TCE - ANEXO IV - Preencher'!I1173</f>
        <v>S</v>
      </c>
      <c r="H1164" s="5">
        <f>'[1]TCE - ANEXO IV - Preencher'!J1173</f>
        <v>625305</v>
      </c>
      <c r="I1164" s="6">
        <f>IF('[1]TCE - ANEXO IV - Preencher'!K1173="","",'[1]TCE - ANEXO IV - Preencher'!K1173)</f>
        <v>44916</v>
      </c>
      <c r="J1164" s="5" t="str">
        <f>'[1]TCE - ANEXO IV - Preencher'!L1173</f>
        <v>26221214202175000196650010006253051212795520</v>
      </c>
      <c r="K1164" s="5" t="str">
        <f>IF(F1164="B",LEFT('[1]TCE - ANEXO IV - Preencher'!M1173,2),IF(F1164="S",LEFT('[1]TCE - ANEXO IV - Preencher'!M1173,7),IF('[1]TCE - ANEXO IV - Preencher'!H1173="","")))</f>
        <v>26</v>
      </c>
      <c r="L1164" s="7">
        <f>'[1]TCE - ANEXO IV - Preencher'!N1173</f>
        <v>182.24</v>
      </c>
    </row>
    <row r="1165" spans="1:12" ht="18" customHeight="1" x14ac:dyDescent="0.2">
      <c r="A1165" s="3">
        <f>IFERROR(VLOOKUP(B1165,'[1]DADOS (OCULTAR)'!$Q$3:$S$103,3,0),"")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3.1 - Combustíveis e Lubrificantes Automotivos</v>
      </c>
      <c r="D1165" s="3">
        <f>'[1]TCE - ANEXO IV - Preencher'!F1174</f>
        <v>14202175000196</v>
      </c>
      <c r="E1165" s="5" t="str">
        <f>'[1]TCE - ANEXO IV - Preencher'!G1174</f>
        <v>IBEFIL COMBUSTIVEIS</v>
      </c>
      <c r="F1165" s="5" t="str">
        <f>'[1]TCE - ANEXO IV - Preencher'!H1174</f>
        <v>B</v>
      </c>
      <c r="G1165" s="5" t="str">
        <f>'[1]TCE - ANEXO IV - Preencher'!I1174</f>
        <v>S</v>
      </c>
      <c r="H1165" s="5">
        <f>'[1]TCE - ANEXO IV - Preencher'!J1174</f>
        <v>625425</v>
      </c>
      <c r="I1165" s="6">
        <f>IF('[1]TCE - ANEXO IV - Preencher'!K1174="","",'[1]TCE - ANEXO IV - Preencher'!K1174)</f>
        <v>44916</v>
      </c>
      <c r="J1165" s="5" t="str">
        <f>'[1]TCE - ANEXO IV - Preencher'!L1174</f>
        <v>26221214202175000196650010006254251178889392</v>
      </c>
      <c r="K1165" s="5" t="str">
        <f>IF(F1165="B",LEFT('[1]TCE - ANEXO IV - Preencher'!M1174,2),IF(F1165="S",LEFT('[1]TCE - ANEXO IV - Preencher'!M1174,7),IF('[1]TCE - ANEXO IV - Preencher'!H1174="","")))</f>
        <v>26</v>
      </c>
      <c r="L1165" s="7">
        <f>'[1]TCE - ANEXO IV - Preencher'!N1174</f>
        <v>137.22</v>
      </c>
    </row>
    <row r="1166" spans="1:12" ht="18" customHeight="1" x14ac:dyDescent="0.2">
      <c r="A1166" s="3">
        <f>IFERROR(VLOOKUP(B1166,'[1]DADOS (OCULTAR)'!$Q$3:$S$103,3,0),"")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3.1 - Combustíveis e Lubrificantes Automotivos</v>
      </c>
      <c r="D1166" s="3">
        <f>'[1]TCE - ANEXO IV - Preencher'!F1175</f>
        <v>12634127000141</v>
      </c>
      <c r="E1166" s="5" t="str">
        <f>'[1]TCE - ANEXO IV - Preencher'!G1175</f>
        <v>OTAVIANO BEZERRA FIL</v>
      </c>
      <c r="F1166" s="5" t="str">
        <f>'[1]TCE - ANEXO IV - Preencher'!H1175</f>
        <v>B</v>
      </c>
      <c r="G1166" s="5" t="str">
        <f>'[1]TCE - ANEXO IV - Preencher'!I1175</f>
        <v>S</v>
      </c>
      <c r="H1166" s="5">
        <f>'[1]TCE - ANEXO IV - Preencher'!J1175</f>
        <v>99608</v>
      </c>
      <c r="I1166" s="6">
        <f>IF('[1]TCE - ANEXO IV - Preencher'!K1175="","",'[1]TCE - ANEXO IV - Preencher'!K1175)</f>
        <v>44916</v>
      </c>
      <c r="J1166" s="5" t="str">
        <f>'[1]TCE - ANEXO IV - Preencher'!L1175</f>
        <v>26221212634127000141650650000996081858839289</v>
      </c>
      <c r="K1166" s="5" t="str">
        <f>IF(F1166="B",LEFT('[1]TCE - ANEXO IV - Preencher'!M1175,2),IF(F1166="S",LEFT('[1]TCE - ANEXO IV - Preencher'!M1175,7),IF('[1]TCE - ANEXO IV - Preencher'!H1175="","")))</f>
        <v>26</v>
      </c>
      <c r="L1166" s="7">
        <f>'[1]TCE - ANEXO IV - Preencher'!N1175</f>
        <v>291.02</v>
      </c>
    </row>
    <row r="1167" spans="1:12" ht="18" customHeight="1" x14ac:dyDescent="0.2">
      <c r="A1167" s="3">
        <f>IFERROR(VLOOKUP(B1167,'[1]DADOS (OCULTAR)'!$Q$3:$S$103,3,0),"")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3.1 - Combustíveis e Lubrificantes Automotivos</v>
      </c>
      <c r="D1167" s="3">
        <f>'[1]TCE - ANEXO IV - Preencher'!F1176</f>
        <v>35593870000104</v>
      </c>
      <c r="E1167" s="5" t="str">
        <f>'[1]TCE - ANEXO IV - Preencher'!G1176</f>
        <v>NUNESPOSTO SANTO ANT</v>
      </c>
      <c r="F1167" s="5" t="str">
        <f>'[1]TCE - ANEXO IV - Preencher'!H1176</f>
        <v>B</v>
      </c>
      <c r="G1167" s="5" t="str">
        <f>'[1]TCE - ANEXO IV - Preencher'!I1176</f>
        <v>S</v>
      </c>
      <c r="H1167" s="5">
        <f>'[1]TCE - ANEXO IV - Preencher'!J1176</f>
        <v>29766</v>
      </c>
      <c r="I1167" s="6">
        <f>IF('[1]TCE - ANEXO IV - Preencher'!K1176="","",'[1]TCE - ANEXO IV - Preencher'!K1176)</f>
        <v>44917</v>
      </c>
      <c r="J1167" s="5" t="str">
        <f>'[1]TCE - ANEXO IV - Preencher'!L1176</f>
        <v>26221235593870000104650100000297561003183398</v>
      </c>
      <c r="K1167" s="5" t="str">
        <f>IF(F1167="B",LEFT('[1]TCE - ANEXO IV - Preencher'!M1176,2),IF(F1167="S",LEFT('[1]TCE - ANEXO IV - Preencher'!M1176,7),IF('[1]TCE - ANEXO IV - Preencher'!H1176="","")))</f>
        <v>26</v>
      </c>
      <c r="L1167" s="7">
        <f>'[1]TCE - ANEXO IV - Preencher'!N1176</f>
        <v>207.39</v>
      </c>
    </row>
    <row r="1168" spans="1:12" ht="18" customHeight="1" x14ac:dyDescent="0.2">
      <c r="A1168" s="3">
        <f>IFERROR(VLOOKUP(B1168,'[1]DADOS (OCULTAR)'!$Q$3:$S$103,3,0),"")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3.1 - Combustíveis e Lubrificantes Automotivos</v>
      </c>
      <c r="D1168" s="3">
        <f>'[1]TCE - ANEXO IV - Preencher'!F1177</f>
        <v>35593870000104</v>
      </c>
      <c r="E1168" s="5" t="str">
        <f>'[1]TCE - ANEXO IV - Preencher'!G1177</f>
        <v>NUNESPOSTO SANTO ANT</v>
      </c>
      <c r="F1168" s="5" t="str">
        <f>'[1]TCE - ANEXO IV - Preencher'!H1177</f>
        <v>B</v>
      </c>
      <c r="G1168" s="5" t="str">
        <f>'[1]TCE - ANEXO IV - Preencher'!I1177</f>
        <v>S</v>
      </c>
      <c r="H1168" s="5">
        <f>'[1]TCE - ANEXO IV - Preencher'!J1177</f>
        <v>101397</v>
      </c>
      <c r="I1168" s="6">
        <f>IF('[1]TCE - ANEXO IV - Preencher'!K1177="","",'[1]TCE - ANEXO IV - Preencher'!K1177)</f>
        <v>44917</v>
      </c>
      <c r="J1168" s="5" t="str">
        <f>'[1]TCE - ANEXO IV - Preencher'!L1177</f>
        <v>26221235593870000104650040001013971003196264</v>
      </c>
      <c r="K1168" s="5" t="str">
        <f>IF(F1168="B",LEFT('[1]TCE - ANEXO IV - Preencher'!M1177,2),IF(F1168="S",LEFT('[1]TCE - ANEXO IV - Preencher'!M1177,7),IF('[1]TCE - ANEXO IV - Preencher'!H1177="","")))</f>
        <v>26</v>
      </c>
      <c r="L1168" s="7">
        <f>'[1]TCE - ANEXO IV - Preencher'!N1177</f>
        <v>127.74</v>
      </c>
    </row>
    <row r="1169" spans="1:12" ht="18" customHeight="1" x14ac:dyDescent="0.2">
      <c r="A1169" s="3">
        <f>IFERROR(VLOOKUP(B1169,'[1]DADOS (OCULTAR)'!$Q$3:$S$103,3,0),"")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3.1 - Combustíveis e Lubrificantes Automotivos</v>
      </c>
      <c r="D1169" s="3">
        <f>'[1]TCE - ANEXO IV - Preencher'!F1178</f>
        <v>35593870000104</v>
      </c>
      <c r="E1169" s="5" t="str">
        <f>'[1]TCE - ANEXO IV - Preencher'!G1178</f>
        <v>NUNESPOSTO SANTO ANT</v>
      </c>
      <c r="F1169" s="5" t="str">
        <f>'[1]TCE - ANEXO IV - Preencher'!H1178</f>
        <v>B</v>
      </c>
      <c r="G1169" s="5" t="str">
        <f>'[1]TCE - ANEXO IV - Preencher'!I1178</f>
        <v>S</v>
      </c>
      <c r="H1169" s="5">
        <f>'[1]TCE - ANEXO IV - Preencher'!J1178</f>
        <v>69056</v>
      </c>
      <c r="I1169" s="6">
        <f>IF('[1]TCE - ANEXO IV - Preencher'!K1178="","",'[1]TCE - ANEXO IV - Preencher'!K1178)</f>
        <v>44917</v>
      </c>
      <c r="J1169" s="5" t="str">
        <f>'[1]TCE - ANEXO IV - Preencher'!L1178</f>
        <v>26221235593870000104650080000690561003198145</v>
      </c>
      <c r="K1169" s="5" t="str">
        <f>IF(F1169="B",LEFT('[1]TCE - ANEXO IV - Preencher'!M1178,2),IF(F1169="S",LEFT('[1]TCE - ANEXO IV - Preencher'!M1178,7),IF('[1]TCE - ANEXO IV - Preencher'!H1178="","")))</f>
        <v>26</v>
      </c>
      <c r="L1169" s="7">
        <f>'[1]TCE - ANEXO IV - Preencher'!N1178</f>
        <v>370.56</v>
      </c>
    </row>
    <row r="1170" spans="1:12" ht="18" customHeight="1" x14ac:dyDescent="0.2">
      <c r="A1170" s="3">
        <f>IFERROR(VLOOKUP(B1170,'[1]DADOS (OCULTAR)'!$Q$3:$S$103,3,0),"")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3.1 - Combustíveis e Lubrificantes Automotivos</v>
      </c>
      <c r="D1170" s="3">
        <f>'[1]TCE - ANEXO IV - Preencher'!F1179</f>
        <v>35593870000104</v>
      </c>
      <c r="E1170" s="5" t="str">
        <f>'[1]TCE - ANEXO IV - Preencher'!G1179</f>
        <v>NUNESPOSTO SANTO ANT</v>
      </c>
      <c r="F1170" s="5" t="str">
        <f>'[1]TCE - ANEXO IV - Preencher'!H1179</f>
        <v>B</v>
      </c>
      <c r="G1170" s="5" t="str">
        <f>'[1]TCE - ANEXO IV - Preencher'!I1179</f>
        <v>S</v>
      </c>
      <c r="H1170" s="5">
        <f>'[1]TCE - ANEXO IV - Preencher'!J1179</f>
        <v>29830</v>
      </c>
      <c r="I1170" s="6">
        <f>IF('[1]TCE - ANEXO IV - Preencher'!K1179="","",'[1]TCE - ANEXO IV - Preencher'!K1179)</f>
        <v>44917</v>
      </c>
      <c r="J1170" s="5" t="str">
        <f>'[1]TCE - ANEXO IV - Preencher'!L1179</f>
        <v>26221235593870000104650100000298301009194740</v>
      </c>
      <c r="K1170" s="5" t="str">
        <f>IF(F1170="B",LEFT('[1]TCE - ANEXO IV - Preencher'!M1179,2),IF(F1170="S",LEFT('[1]TCE - ANEXO IV - Preencher'!M1179,7),IF('[1]TCE - ANEXO IV - Preencher'!H1179="","")))</f>
        <v>26</v>
      </c>
      <c r="L1170" s="7">
        <f>'[1]TCE - ANEXO IV - Preencher'!N1179</f>
        <v>256.95999999999998</v>
      </c>
    </row>
    <row r="1171" spans="1:12" ht="18" customHeight="1" x14ac:dyDescent="0.2">
      <c r="A1171" s="3">
        <f>IFERROR(VLOOKUP(B1171,'[1]DADOS (OCULTAR)'!$Q$3:$S$103,3,0),"")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3.1 - Combustíveis e Lubrificantes Automotivos</v>
      </c>
      <c r="D1171" s="3">
        <f>'[1]TCE - ANEXO IV - Preencher'!F1180</f>
        <v>14202175000196</v>
      </c>
      <c r="E1171" s="5" t="str">
        <f>'[1]TCE - ANEXO IV - Preencher'!G1180</f>
        <v>IBEFIL COMBUSTIVEIS</v>
      </c>
      <c r="F1171" s="5" t="str">
        <f>'[1]TCE - ANEXO IV - Preencher'!H1180</f>
        <v>B</v>
      </c>
      <c r="G1171" s="5" t="str">
        <f>'[1]TCE - ANEXO IV - Preencher'!I1180</f>
        <v>S</v>
      </c>
      <c r="H1171" s="5">
        <f>'[1]TCE - ANEXO IV - Preencher'!J1180</f>
        <v>625967</v>
      </c>
      <c r="I1171" s="6">
        <f>IF('[1]TCE - ANEXO IV - Preencher'!K1180="","",'[1]TCE - ANEXO IV - Preencher'!K1180)</f>
        <v>44918</v>
      </c>
      <c r="J1171" s="5" t="str">
        <f>'[1]TCE - ANEXO IV - Preencher'!L1180</f>
        <v>26221214202175000196650010006259671140664731</v>
      </c>
      <c r="K1171" s="5" t="str">
        <f>IF(F1171="B",LEFT('[1]TCE - ANEXO IV - Preencher'!M1180,2),IF(F1171="S",LEFT('[1]TCE - ANEXO IV - Preencher'!M1180,7),IF('[1]TCE - ANEXO IV - Preencher'!H1180="","")))</f>
        <v>26</v>
      </c>
      <c r="L1171" s="7">
        <f>'[1]TCE - ANEXO IV - Preencher'!N1180</f>
        <v>187.38</v>
      </c>
    </row>
    <row r="1172" spans="1:12" ht="18" customHeight="1" x14ac:dyDescent="0.2">
      <c r="A1172" s="3">
        <f>IFERROR(VLOOKUP(B1172,'[1]DADOS (OCULTAR)'!$Q$3:$S$103,3,0),"")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3.1 - Combustíveis e Lubrificantes Automotivos</v>
      </c>
      <c r="D1172" s="3">
        <f>'[1]TCE - ANEXO IV - Preencher'!F1181</f>
        <v>12634127000141</v>
      </c>
      <c r="E1172" s="5" t="str">
        <f>'[1]TCE - ANEXO IV - Preencher'!G1181</f>
        <v>OTAVIANO BEZERRA FIL</v>
      </c>
      <c r="F1172" s="5" t="str">
        <f>'[1]TCE - ANEXO IV - Preencher'!H1181</f>
        <v>B</v>
      </c>
      <c r="G1172" s="5" t="str">
        <f>'[1]TCE - ANEXO IV - Preencher'!I1181</f>
        <v>S</v>
      </c>
      <c r="H1172" s="5">
        <f>'[1]TCE - ANEXO IV - Preencher'!J1181</f>
        <v>99780</v>
      </c>
      <c r="I1172" s="6">
        <f>IF('[1]TCE - ANEXO IV - Preencher'!K1181="","",'[1]TCE - ANEXO IV - Preencher'!K1181)</f>
        <v>44919</v>
      </c>
      <c r="J1172" s="5" t="str">
        <f>'[1]TCE - ANEXO IV - Preencher'!L1181</f>
        <v>26221212634127000141650650000997801999578994</v>
      </c>
      <c r="K1172" s="5" t="str">
        <f>IF(F1172="B",LEFT('[1]TCE - ANEXO IV - Preencher'!M1181,2),IF(F1172="S",LEFT('[1]TCE - ANEXO IV - Preencher'!M1181,7),IF('[1]TCE - ANEXO IV - Preencher'!H1181="","")))</f>
        <v>26</v>
      </c>
      <c r="L1172" s="7">
        <f>'[1]TCE - ANEXO IV - Preencher'!N1181</f>
        <v>320</v>
      </c>
    </row>
    <row r="1173" spans="1:12" ht="18" customHeight="1" x14ac:dyDescent="0.2">
      <c r="A1173" s="3">
        <f>IFERROR(VLOOKUP(B1173,'[1]DADOS (OCULTAR)'!$Q$3:$S$103,3,0),"")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3.1 - Combustíveis e Lubrificantes Automotivos</v>
      </c>
      <c r="D1173" s="3">
        <f>'[1]TCE - ANEXO IV - Preencher'!F1182</f>
        <v>12634127000141</v>
      </c>
      <c r="E1173" s="5" t="str">
        <f>'[1]TCE - ANEXO IV - Preencher'!G1182</f>
        <v>OTAVIANO BEZERRA FIL</v>
      </c>
      <c r="F1173" s="5" t="str">
        <f>'[1]TCE - ANEXO IV - Preencher'!H1182</f>
        <v>B</v>
      </c>
      <c r="G1173" s="5" t="str">
        <f>'[1]TCE - ANEXO IV - Preencher'!I1182</f>
        <v>S</v>
      </c>
      <c r="H1173" s="5">
        <f>'[1]TCE - ANEXO IV - Preencher'!J1182</f>
        <v>99884</v>
      </c>
      <c r="I1173" s="6">
        <f>IF('[1]TCE - ANEXO IV - Preencher'!K1182="","",'[1]TCE - ANEXO IV - Preencher'!K1182)</f>
        <v>44920</v>
      </c>
      <c r="J1173" s="5" t="str">
        <f>'[1]TCE - ANEXO IV - Preencher'!L1182</f>
        <v>26221212634127000141650650000998841676619669</v>
      </c>
      <c r="K1173" s="5" t="str">
        <f>IF(F1173="B",LEFT('[1]TCE - ANEXO IV - Preencher'!M1182,2),IF(F1173="S",LEFT('[1]TCE - ANEXO IV - Preencher'!M1182,7),IF('[1]TCE - ANEXO IV - Preencher'!H1182="","")))</f>
        <v>26</v>
      </c>
      <c r="L1173" s="7">
        <f>'[1]TCE - ANEXO IV - Preencher'!N1182</f>
        <v>343.06</v>
      </c>
    </row>
    <row r="1174" spans="1:12" ht="18" customHeight="1" x14ac:dyDescent="0.2">
      <c r="A1174" s="3">
        <f>IFERROR(VLOOKUP(B1174,'[1]DADOS (OCULTAR)'!$Q$3:$S$103,3,0),"")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3.1 - Combustíveis e Lubrificantes Automotivos</v>
      </c>
      <c r="D1174" s="3">
        <f>'[1]TCE - ANEXO IV - Preencher'!F1183</f>
        <v>12634127000141</v>
      </c>
      <c r="E1174" s="5" t="str">
        <f>'[1]TCE - ANEXO IV - Preencher'!G1183</f>
        <v>OTAVIANO BEZERRA FIL</v>
      </c>
      <c r="F1174" s="5" t="str">
        <f>'[1]TCE - ANEXO IV - Preencher'!H1183</f>
        <v>B</v>
      </c>
      <c r="G1174" s="5" t="str">
        <f>'[1]TCE - ANEXO IV - Preencher'!I1183</f>
        <v>S</v>
      </c>
      <c r="H1174" s="5">
        <f>'[1]TCE - ANEXO IV - Preencher'!J1183</f>
        <v>99897</v>
      </c>
      <c r="I1174" s="6">
        <f>IF('[1]TCE - ANEXO IV - Preencher'!K1183="","",'[1]TCE - ANEXO IV - Preencher'!K1183)</f>
        <v>44920</v>
      </c>
      <c r="J1174" s="5" t="str">
        <f>'[1]TCE - ANEXO IV - Preencher'!L1183</f>
        <v>26221212634127000141650650000993971494341302</v>
      </c>
      <c r="K1174" s="5" t="str">
        <f>IF(F1174="B",LEFT('[1]TCE - ANEXO IV - Preencher'!M1183,2),IF(F1174="S",LEFT('[1]TCE - ANEXO IV - Preencher'!M1183,7),IF('[1]TCE - ANEXO IV - Preencher'!H1183="","")))</f>
        <v>26</v>
      </c>
      <c r="L1174" s="7">
        <f>'[1]TCE - ANEXO IV - Preencher'!N1183</f>
        <v>270.02999999999997</v>
      </c>
    </row>
    <row r="1175" spans="1:12" ht="18" customHeight="1" x14ac:dyDescent="0.2">
      <c r="A1175" s="3">
        <f>IFERROR(VLOOKUP(B1175,'[1]DADOS (OCULTAR)'!$Q$3:$S$103,3,0),"")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3.1 - Combustíveis e Lubrificantes Automotivos</v>
      </c>
      <c r="D1175" s="3">
        <f>'[1]TCE - ANEXO IV - Preencher'!F1184</f>
        <v>35593870000104</v>
      </c>
      <c r="E1175" s="5" t="str">
        <f>'[1]TCE - ANEXO IV - Preencher'!G1184</f>
        <v>NUNESPOSTO SANTO ANT</v>
      </c>
      <c r="F1175" s="5" t="str">
        <f>'[1]TCE - ANEXO IV - Preencher'!H1184</f>
        <v>B</v>
      </c>
      <c r="G1175" s="5" t="str">
        <f>'[1]TCE - ANEXO IV - Preencher'!I1184</f>
        <v>S</v>
      </c>
      <c r="H1175" s="5">
        <f>'[1]TCE - ANEXO IV - Preencher'!J1184</f>
        <v>69468</v>
      </c>
      <c r="I1175" s="6">
        <f>IF('[1]TCE - ANEXO IV - Preencher'!K1184="","",'[1]TCE - ANEXO IV - Preencher'!K1184)</f>
        <v>44921</v>
      </c>
      <c r="J1175" s="5" t="str">
        <f>'[1]TCE - ANEXO IV - Preencher'!L1184</f>
        <v>26221235593870000104650080000694681003246410</v>
      </c>
      <c r="K1175" s="5" t="str">
        <f>IF(F1175="B",LEFT('[1]TCE - ANEXO IV - Preencher'!M1184,2),IF(F1175="S",LEFT('[1]TCE - ANEXO IV - Preencher'!M1184,7),IF('[1]TCE - ANEXO IV - Preencher'!H1184="","")))</f>
        <v>26</v>
      </c>
      <c r="L1175" s="7">
        <f>'[1]TCE - ANEXO IV - Preencher'!N1184</f>
        <v>307.74</v>
      </c>
    </row>
    <row r="1176" spans="1:12" ht="18" customHeight="1" x14ac:dyDescent="0.2">
      <c r="A1176" s="3">
        <f>IFERROR(VLOOKUP(B1176,'[1]DADOS (OCULTAR)'!$Q$3:$S$103,3,0),"")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3.1 - Combustíveis e Lubrificantes Automotivos</v>
      </c>
      <c r="D1176" s="3">
        <f>'[1]TCE - ANEXO IV - Preencher'!F1185</f>
        <v>14202175000196</v>
      </c>
      <c r="E1176" s="5" t="str">
        <f>'[1]TCE - ANEXO IV - Preencher'!G1185</f>
        <v>IBEFIL COMBUSTIVEIS</v>
      </c>
      <c r="F1176" s="5" t="str">
        <f>'[1]TCE - ANEXO IV - Preencher'!H1185</f>
        <v>B</v>
      </c>
      <c r="G1176" s="5" t="str">
        <f>'[1]TCE - ANEXO IV - Preencher'!I1185</f>
        <v>S</v>
      </c>
      <c r="H1176" s="5">
        <f>'[1]TCE - ANEXO IV - Preencher'!J1185</f>
        <v>626756</v>
      </c>
      <c r="I1176" s="6">
        <f>IF('[1]TCE - ANEXO IV - Preencher'!K1185="","",'[1]TCE - ANEXO IV - Preencher'!K1185)</f>
        <v>44922</v>
      </c>
      <c r="J1176" s="5" t="str">
        <f>'[1]TCE - ANEXO IV - Preencher'!L1185</f>
        <v>26221214202175000196650010006267561995212801</v>
      </c>
      <c r="K1176" s="5" t="str">
        <f>IF(F1176="B",LEFT('[1]TCE - ANEXO IV - Preencher'!M1185,2),IF(F1176="S",LEFT('[1]TCE - ANEXO IV - Preencher'!M1185,7),IF('[1]TCE - ANEXO IV - Preencher'!H1185="","")))</f>
        <v>26</v>
      </c>
      <c r="L1176" s="7">
        <f>'[1]TCE - ANEXO IV - Preencher'!N1185</f>
        <v>148.84</v>
      </c>
    </row>
    <row r="1177" spans="1:12" ht="18" customHeight="1" x14ac:dyDescent="0.2">
      <c r="A1177" s="3">
        <f>IFERROR(VLOOKUP(B1177,'[1]DADOS (OCULTAR)'!$Q$3:$S$103,3,0),"")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3.1 - Combustíveis e Lubrificantes Automotivos</v>
      </c>
      <c r="D1177" s="3">
        <f>'[1]TCE - ANEXO IV - Preencher'!F1186</f>
        <v>12634127000141</v>
      </c>
      <c r="E1177" s="5" t="str">
        <f>'[1]TCE - ANEXO IV - Preencher'!G1186</f>
        <v>OTAVIANO BEZERRA FIL</v>
      </c>
      <c r="F1177" s="5" t="str">
        <f>'[1]TCE - ANEXO IV - Preencher'!H1186</f>
        <v>B</v>
      </c>
      <c r="G1177" s="5" t="str">
        <f>'[1]TCE - ANEXO IV - Preencher'!I1186</f>
        <v>S</v>
      </c>
      <c r="H1177" s="5">
        <f>'[1]TCE - ANEXO IV - Preencher'!J1186</f>
        <v>100006</v>
      </c>
      <c r="I1177" s="6">
        <f>IF('[1]TCE - ANEXO IV - Preencher'!K1186="","",'[1]TCE - ANEXO IV - Preencher'!K1186)</f>
        <v>44922</v>
      </c>
      <c r="J1177" s="5" t="str">
        <f>'[1]TCE - ANEXO IV - Preencher'!L1186</f>
        <v>26221212634127000141650650001000061838878752</v>
      </c>
      <c r="K1177" s="5" t="str">
        <f>IF(F1177="B",LEFT('[1]TCE - ANEXO IV - Preencher'!M1186,2),IF(F1177="S",LEFT('[1]TCE - ANEXO IV - Preencher'!M1186,7),IF('[1]TCE - ANEXO IV - Preencher'!H1186="","")))</f>
        <v>26</v>
      </c>
      <c r="L1177" s="7">
        <f>'[1]TCE - ANEXO IV - Preencher'!N1186</f>
        <v>268.02</v>
      </c>
    </row>
    <row r="1178" spans="1:12" ht="18" customHeight="1" x14ac:dyDescent="0.2">
      <c r="A1178" s="3">
        <f>IFERROR(VLOOKUP(B1178,'[1]DADOS (OCULTAR)'!$Q$3:$S$103,3,0),"")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3.1 - Combustíveis e Lubrificantes Automotivos</v>
      </c>
      <c r="D1178" s="3">
        <f>'[1]TCE - ANEXO IV - Preencher'!F1187</f>
        <v>14202175000196</v>
      </c>
      <c r="E1178" s="5" t="str">
        <f>'[1]TCE - ANEXO IV - Preencher'!G1187</f>
        <v>IBEFIL COMBUSTIVEIS</v>
      </c>
      <c r="F1178" s="5" t="str">
        <f>'[1]TCE - ANEXO IV - Preencher'!H1187</f>
        <v>B</v>
      </c>
      <c r="G1178" s="5" t="str">
        <f>'[1]TCE - ANEXO IV - Preencher'!I1187</f>
        <v>S</v>
      </c>
      <c r="H1178" s="5">
        <f>'[1]TCE - ANEXO IV - Preencher'!J1187</f>
        <v>626996</v>
      </c>
      <c r="I1178" s="6">
        <f>IF('[1]TCE - ANEXO IV - Preencher'!K1187="","",'[1]TCE - ANEXO IV - Preencher'!K1187)</f>
        <v>44923</v>
      </c>
      <c r="J1178" s="5" t="str">
        <f>'[1]TCE - ANEXO IV - Preencher'!L1187</f>
        <v>26221214202175000196650010006269961974344063</v>
      </c>
      <c r="K1178" s="5" t="str">
        <f>IF(F1178="B",LEFT('[1]TCE - ANEXO IV - Preencher'!M1187,2),IF(F1178="S",LEFT('[1]TCE - ANEXO IV - Preencher'!M1187,7),IF('[1]TCE - ANEXO IV - Preencher'!H1187="","")))</f>
        <v>26</v>
      </c>
      <c r="L1178" s="7">
        <f>'[1]TCE - ANEXO IV - Preencher'!N1187</f>
        <v>236.03</v>
      </c>
    </row>
    <row r="1179" spans="1:12" ht="18" customHeight="1" x14ac:dyDescent="0.2">
      <c r="A1179" s="3">
        <f>IFERROR(VLOOKUP(B1179,'[1]DADOS (OCULTAR)'!$Q$3:$S$103,3,0),"")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3.1 - Combustíveis e Lubrificantes Automotivos</v>
      </c>
      <c r="D1179" s="3">
        <f>'[1]TCE - ANEXO IV - Preencher'!F1188</f>
        <v>11694577000167</v>
      </c>
      <c r="E1179" s="5" t="str">
        <f>'[1]TCE - ANEXO IV - Preencher'!G1188</f>
        <v>IGUEP INCORPORADORA</v>
      </c>
      <c r="F1179" s="5" t="str">
        <f>'[1]TCE - ANEXO IV - Preencher'!H1188</f>
        <v>B</v>
      </c>
      <c r="G1179" s="5" t="str">
        <f>'[1]TCE - ANEXO IV - Preencher'!I1188</f>
        <v>S</v>
      </c>
      <c r="H1179" s="5">
        <f>'[1]TCE - ANEXO IV - Preencher'!J1188</f>
        <v>94588</v>
      </c>
      <c r="I1179" s="6">
        <f>IF('[1]TCE - ANEXO IV - Preencher'!K1188="","",'[1]TCE - ANEXO IV - Preencher'!K1188)</f>
        <v>44923</v>
      </c>
      <c r="J1179" s="5" t="str">
        <f>'[1]TCE - ANEXO IV - Preencher'!L1188</f>
        <v>26221211694577000167650150000945881002722430</v>
      </c>
      <c r="K1179" s="5" t="str">
        <f>IF(F1179="B",LEFT('[1]TCE - ANEXO IV - Preencher'!M1188,2),IF(F1179="S",LEFT('[1]TCE - ANEXO IV - Preencher'!M1188,7),IF('[1]TCE - ANEXO IV - Preencher'!H1188="","")))</f>
        <v>26</v>
      </c>
      <c r="L1179" s="7">
        <f>'[1]TCE - ANEXO IV - Preencher'!N1188</f>
        <v>208.49</v>
      </c>
    </row>
    <row r="1180" spans="1:12" ht="18" customHeight="1" x14ac:dyDescent="0.2">
      <c r="A1180" s="3">
        <f>IFERROR(VLOOKUP(B1180,'[1]DADOS (OCULTAR)'!$Q$3:$S$103,3,0),"")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3.1 - Combustíveis e Lubrificantes Automotivos</v>
      </c>
      <c r="D1180" s="3">
        <f>'[1]TCE - ANEXO IV - Preencher'!F1189</f>
        <v>35593870000104</v>
      </c>
      <c r="E1180" s="5" t="str">
        <f>'[1]TCE - ANEXO IV - Preencher'!G1189</f>
        <v>NUNESPOSTO SANTO ANT</v>
      </c>
      <c r="F1180" s="5" t="str">
        <f>'[1]TCE - ANEXO IV - Preencher'!H1189</f>
        <v>B</v>
      </c>
      <c r="G1180" s="5" t="str">
        <f>'[1]TCE - ANEXO IV - Preencher'!I1189</f>
        <v>S</v>
      </c>
      <c r="H1180" s="5">
        <f>'[1]TCE - ANEXO IV - Preencher'!J1189</f>
        <v>69751</v>
      </c>
      <c r="I1180" s="6">
        <f>IF('[1]TCE - ANEXO IV - Preencher'!K1189="","",'[1]TCE - ANEXO IV - Preencher'!K1189)</f>
        <v>44923</v>
      </c>
      <c r="J1180" s="5" t="str">
        <f>'[1]TCE - ANEXO IV - Preencher'!L1189</f>
        <v>26221235593870000104650080000697511003275427</v>
      </c>
      <c r="K1180" s="5" t="str">
        <f>IF(F1180="B",LEFT('[1]TCE - ANEXO IV - Preencher'!M1189,2),IF(F1180="S",LEFT('[1]TCE - ANEXO IV - Preencher'!M1189,7),IF('[1]TCE - ANEXO IV - Preencher'!H1189="","")))</f>
        <v>26</v>
      </c>
      <c r="L1180" s="7">
        <f>'[1]TCE - ANEXO IV - Preencher'!N1189</f>
        <v>183.88</v>
      </c>
    </row>
    <row r="1181" spans="1:12" ht="18" customHeight="1" x14ac:dyDescent="0.2">
      <c r="A1181" s="3">
        <f>IFERROR(VLOOKUP(B1181,'[1]DADOS (OCULTAR)'!$Q$3:$S$103,3,0),"")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3.1 - Combustíveis e Lubrificantes Automotivos</v>
      </c>
      <c r="D1181" s="3">
        <f>'[1]TCE - ANEXO IV - Preencher'!F1190</f>
        <v>12634127000141</v>
      </c>
      <c r="E1181" s="5" t="str">
        <f>'[1]TCE - ANEXO IV - Preencher'!G1190</f>
        <v>OTAVIANO BEZERRA FIL</v>
      </c>
      <c r="F1181" s="5" t="str">
        <f>'[1]TCE - ANEXO IV - Preencher'!H1190</f>
        <v>B</v>
      </c>
      <c r="G1181" s="5" t="str">
        <f>'[1]TCE - ANEXO IV - Preencher'!I1190</f>
        <v>S</v>
      </c>
      <c r="H1181" s="5">
        <f>'[1]TCE - ANEXO IV - Preencher'!J1190</f>
        <v>100034</v>
      </c>
      <c r="I1181" s="6">
        <f>IF('[1]TCE - ANEXO IV - Preencher'!K1190="","",'[1]TCE - ANEXO IV - Preencher'!K1190)</f>
        <v>44923</v>
      </c>
      <c r="J1181" s="5" t="str">
        <f>'[1]TCE - ANEXO IV - Preencher'!L1190</f>
        <v>26221212634127000141650650001000341516372316</v>
      </c>
      <c r="K1181" s="5" t="str">
        <f>IF(F1181="B",LEFT('[1]TCE - ANEXO IV - Preencher'!M1190,2),IF(F1181="S",LEFT('[1]TCE - ANEXO IV - Preencher'!M1190,7),IF('[1]TCE - ANEXO IV - Preencher'!H1190="","")))</f>
        <v>26</v>
      </c>
      <c r="L1181" s="7">
        <f>'[1]TCE - ANEXO IV - Preencher'!N1190</f>
        <v>239.52</v>
      </c>
    </row>
    <row r="1182" spans="1:12" ht="18" customHeight="1" x14ac:dyDescent="0.2">
      <c r="A1182" s="3">
        <f>IFERROR(VLOOKUP(B1182,'[1]DADOS (OCULTAR)'!$Q$3:$S$103,3,0),"")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3.1 - Combustíveis e Lubrificantes Automotivos</v>
      </c>
      <c r="D1182" s="3">
        <f>'[1]TCE - ANEXO IV - Preencher'!F1191</f>
        <v>14202175000196</v>
      </c>
      <c r="E1182" s="5" t="str">
        <f>'[1]TCE - ANEXO IV - Preencher'!G1191</f>
        <v>IBEFIL COMBUSTIVEIS</v>
      </c>
      <c r="F1182" s="5" t="str">
        <f>'[1]TCE - ANEXO IV - Preencher'!H1191</f>
        <v>B</v>
      </c>
      <c r="G1182" s="5" t="str">
        <f>'[1]TCE - ANEXO IV - Preencher'!I1191</f>
        <v>S</v>
      </c>
      <c r="H1182" s="5">
        <f>'[1]TCE - ANEXO IV - Preencher'!J1191</f>
        <v>627420</v>
      </c>
      <c r="I1182" s="6">
        <f>IF('[1]TCE - ANEXO IV - Preencher'!K1191="","",'[1]TCE - ANEXO IV - Preencher'!K1191)</f>
        <v>44924</v>
      </c>
      <c r="J1182" s="5" t="str">
        <f>'[1]TCE - ANEXO IV - Preencher'!L1191</f>
        <v>26221214202175000196650010006274201446832547</v>
      </c>
      <c r="K1182" s="5" t="str">
        <f>IF(F1182="B",LEFT('[1]TCE - ANEXO IV - Preencher'!M1191,2),IF(F1182="S",LEFT('[1]TCE - ANEXO IV - Preencher'!M1191,7),IF('[1]TCE - ANEXO IV - Preencher'!H1191="","")))</f>
        <v>26</v>
      </c>
      <c r="L1182" s="7">
        <f>'[1]TCE - ANEXO IV - Preencher'!N1191</f>
        <v>365.06</v>
      </c>
    </row>
    <row r="1183" spans="1:12" ht="18" customHeight="1" x14ac:dyDescent="0.2">
      <c r="A1183" s="3">
        <f>IFERROR(VLOOKUP(B1183,'[1]DADOS (OCULTAR)'!$Q$3:$S$103,3,0),"")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3.1 - Combustíveis e Lubrificantes Automotivos</v>
      </c>
      <c r="D1183" s="3">
        <f>'[1]TCE - ANEXO IV - Preencher'!F1192</f>
        <v>35593870000104</v>
      </c>
      <c r="E1183" s="5" t="str">
        <f>'[1]TCE - ANEXO IV - Preencher'!G1192</f>
        <v>NUNESPOSTO SANTO ANT</v>
      </c>
      <c r="F1183" s="5" t="str">
        <f>'[1]TCE - ANEXO IV - Preencher'!H1192</f>
        <v>B</v>
      </c>
      <c r="G1183" s="5" t="str">
        <f>'[1]TCE - ANEXO IV - Preencher'!I1192</f>
        <v>S</v>
      </c>
      <c r="H1183" s="5">
        <f>'[1]TCE - ANEXO IV - Preencher'!J1192</f>
        <v>5121</v>
      </c>
      <c r="I1183" s="6">
        <f>IF('[1]TCE - ANEXO IV - Preencher'!K1192="","",'[1]TCE - ANEXO IV - Preencher'!K1192)</f>
        <v>44924</v>
      </c>
      <c r="J1183" s="5" t="str">
        <f>'[1]TCE - ANEXO IV - Preencher'!L1192</f>
        <v>26221235593870000104650110000051211003292118</v>
      </c>
      <c r="K1183" s="5" t="str">
        <f>IF(F1183="B",LEFT('[1]TCE - ANEXO IV - Preencher'!M1192,2),IF(F1183="S",LEFT('[1]TCE - ANEXO IV - Preencher'!M1192,7),IF('[1]TCE - ANEXO IV - Preencher'!H1192="","")))</f>
        <v>26</v>
      </c>
      <c r="L1183" s="7">
        <f>'[1]TCE - ANEXO IV - Preencher'!N1192</f>
        <v>92.02</v>
      </c>
    </row>
    <row r="1184" spans="1:12" ht="18" customHeight="1" x14ac:dyDescent="0.2">
      <c r="A1184" s="3">
        <f>IFERROR(VLOOKUP(B1184,'[1]DADOS (OCULTAR)'!$Q$3:$S$103,3,0),"")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3.1 - Combustíveis e Lubrificantes Automotivos</v>
      </c>
      <c r="D1184" s="3">
        <f>'[1]TCE - ANEXO IV - Preencher'!F1193</f>
        <v>12634127000141</v>
      </c>
      <c r="E1184" s="5" t="str">
        <f>'[1]TCE - ANEXO IV - Preencher'!G1193</f>
        <v>OTAVIANO BEZERRA FIL</v>
      </c>
      <c r="F1184" s="5" t="str">
        <f>'[1]TCE - ANEXO IV - Preencher'!H1193</f>
        <v>B</v>
      </c>
      <c r="G1184" s="5" t="str">
        <f>'[1]TCE - ANEXO IV - Preencher'!I1193</f>
        <v>S</v>
      </c>
      <c r="H1184" s="5">
        <f>'[1]TCE - ANEXO IV - Preencher'!J1193</f>
        <v>100193</v>
      </c>
      <c r="I1184" s="6">
        <f>IF('[1]TCE - ANEXO IV - Preencher'!K1193="","",'[1]TCE - ANEXO IV - Preencher'!K1193)</f>
        <v>44924</v>
      </c>
      <c r="J1184" s="5" t="str">
        <f>'[1]TCE - ANEXO IV - Preencher'!L1193</f>
        <v>26221212634127000141650650001001931583206089</v>
      </c>
      <c r="K1184" s="5" t="str">
        <f>IF(F1184="B",LEFT('[1]TCE - ANEXO IV - Preencher'!M1193,2),IF(F1184="S",LEFT('[1]TCE - ANEXO IV - Preencher'!M1193,7),IF('[1]TCE - ANEXO IV - Preencher'!H1193="","")))</f>
        <v>26</v>
      </c>
      <c r="L1184" s="7">
        <f>'[1]TCE - ANEXO IV - Preencher'!N1193</f>
        <v>215.06</v>
      </c>
    </row>
    <row r="1185" spans="1:12" ht="18" customHeight="1" x14ac:dyDescent="0.2">
      <c r="A1185" s="3">
        <f>IFERROR(VLOOKUP(B1185,'[1]DADOS (OCULTAR)'!$Q$3:$S$103,3,0),"")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3.1 - Combustíveis e Lubrificantes Automotivos</v>
      </c>
      <c r="D1185" s="3">
        <f>'[1]TCE - ANEXO IV - Preencher'!F1194</f>
        <v>12634127000141</v>
      </c>
      <c r="E1185" s="5" t="str">
        <f>'[1]TCE - ANEXO IV - Preencher'!G1194</f>
        <v>OTAVIANO BEZERRA FIL</v>
      </c>
      <c r="F1185" s="5" t="str">
        <f>'[1]TCE - ANEXO IV - Preencher'!H1194</f>
        <v>B</v>
      </c>
      <c r="G1185" s="5" t="str">
        <f>'[1]TCE - ANEXO IV - Preencher'!I1194</f>
        <v>S</v>
      </c>
      <c r="H1185" s="5">
        <f>'[1]TCE - ANEXO IV - Preencher'!J1194</f>
        <v>100154</v>
      </c>
      <c r="I1185" s="6">
        <f>IF('[1]TCE - ANEXO IV - Preencher'!K1194="","",'[1]TCE - ANEXO IV - Preencher'!K1194)</f>
        <v>44924</v>
      </c>
      <c r="J1185" s="5" t="str">
        <f>'[1]TCE - ANEXO IV - Preencher'!L1194</f>
        <v>26221212634127000141650650001001541128412106</v>
      </c>
      <c r="K1185" s="5" t="str">
        <f>IF(F1185="B",LEFT('[1]TCE - ANEXO IV - Preencher'!M1194,2),IF(F1185="S",LEFT('[1]TCE - ANEXO IV - Preencher'!M1194,7),IF('[1]TCE - ANEXO IV - Preencher'!H1194="","")))</f>
        <v>26</v>
      </c>
      <c r="L1185" s="7">
        <f>'[1]TCE - ANEXO IV - Preencher'!N1194</f>
        <v>72.03</v>
      </c>
    </row>
    <row r="1186" spans="1:12" ht="18" customHeight="1" x14ac:dyDescent="0.2">
      <c r="A1186" s="3">
        <f>IFERROR(VLOOKUP(B1186,'[1]DADOS (OCULTAR)'!$Q$3:$S$103,3,0),"")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3.1 - Combustíveis e Lubrificantes Automotivos</v>
      </c>
      <c r="D1186" s="3">
        <f>'[1]TCE - ANEXO IV - Preencher'!F1195</f>
        <v>14202175000196</v>
      </c>
      <c r="E1186" s="5" t="str">
        <f>'[1]TCE - ANEXO IV - Preencher'!G1195</f>
        <v>IBEFIL COMBUSTIVEIS</v>
      </c>
      <c r="F1186" s="5" t="str">
        <f>'[1]TCE - ANEXO IV - Preencher'!H1195</f>
        <v>B</v>
      </c>
      <c r="G1186" s="5" t="str">
        <f>'[1]TCE - ANEXO IV - Preencher'!I1195</f>
        <v>S</v>
      </c>
      <c r="H1186" s="5">
        <f>'[1]TCE - ANEXO IV - Preencher'!J1195</f>
        <v>627578</v>
      </c>
      <c r="I1186" s="6">
        <f>IF('[1]TCE - ANEXO IV - Preencher'!K1195="","",'[1]TCE - ANEXO IV - Preencher'!K1195)</f>
        <v>44925</v>
      </c>
      <c r="J1186" s="5" t="str">
        <f>'[1]TCE - ANEXO IV - Preencher'!L1195</f>
        <v>26221214202175000196650010006275781164187682</v>
      </c>
      <c r="K1186" s="5" t="str">
        <f>IF(F1186="B",LEFT('[1]TCE - ANEXO IV - Preencher'!M1195,2),IF(F1186="S",LEFT('[1]TCE - ANEXO IV - Preencher'!M1195,7),IF('[1]TCE - ANEXO IV - Preencher'!H1195="","")))</f>
        <v>26</v>
      </c>
      <c r="L1186" s="7">
        <f>'[1]TCE - ANEXO IV - Preencher'!N1195</f>
        <v>202.93</v>
      </c>
    </row>
    <row r="1187" spans="1:12" ht="18" customHeight="1" x14ac:dyDescent="0.2">
      <c r="A1187" s="3">
        <f>IFERROR(VLOOKUP(B1187,'[1]DADOS (OCULTAR)'!$Q$3:$S$103,3,0),"")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3.1 - Combustíveis e Lubrificantes Automotivos</v>
      </c>
      <c r="D1187" s="3">
        <f>'[1]TCE - ANEXO IV - Preencher'!F1196</f>
        <v>35593870000104</v>
      </c>
      <c r="E1187" s="5" t="str">
        <f>'[1]TCE - ANEXO IV - Preencher'!G1196</f>
        <v>NUNESPOSTO SANTO ANT</v>
      </c>
      <c r="F1187" s="5" t="str">
        <f>'[1]TCE - ANEXO IV - Preencher'!H1196</f>
        <v>B</v>
      </c>
      <c r="G1187" s="5" t="str">
        <f>'[1]TCE - ANEXO IV - Preencher'!I1196</f>
        <v>S</v>
      </c>
      <c r="H1187" s="5">
        <f>'[1]TCE - ANEXO IV - Preencher'!J1196</f>
        <v>69969</v>
      </c>
      <c r="I1187" s="6">
        <f>IF('[1]TCE - ANEXO IV - Preencher'!K1196="","",'[1]TCE - ANEXO IV - Preencher'!K1196)</f>
        <v>44925</v>
      </c>
      <c r="J1187" s="5" t="str">
        <f>'[1]TCE - ANEXO IV - Preencher'!L1196</f>
        <v>26221235593870000104650080000699691003304953</v>
      </c>
      <c r="K1187" s="5" t="str">
        <f>IF(F1187="B",LEFT('[1]TCE - ANEXO IV - Preencher'!M1196,2),IF(F1187="S",LEFT('[1]TCE - ANEXO IV - Preencher'!M1196,7),IF('[1]TCE - ANEXO IV - Preencher'!H1196="","")))</f>
        <v>26</v>
      </c>
      <c r="L1187" s="7">
        <f>'[1]TCE - ANEXO IV - Preencher'!N1196</f>
        <v>347.88</v>
      </c>
    </row>
    <row r="1188" spans="1:12" ht="18" customHeight="1" x14ac:dyDescent="0.2">
      <c r="A1188" s="3">
        <f>IFERROR(VLOOKUP(B1188,'[1]DADOS (OCULTAR)'!$Q$3:$S$103,3,0),"")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3.1 - Combustíveis e Lubrificantes Automotivos</v>
      </c>
      <c r="D1188" s="3">
        <f>'[1]TCE - ANEXO IV - Preencher'!F1197</f>
        <v>12634127000141</v>
      </c>
      <c r="E1188" s="5" t="str">
        <f>'[1]TCE - ANEXO IV - Preencher'!G1197</f>
        <v>OTAVIANO BEZERRA FIL</v>
      </c>
      <c r="F1188" s="5" t="str">
        <f>'[1]TCE - ANEXO IV - Preencher'!H1197</f>
        <v>B</v>
      </c>
      <c r="G1188" s="5" t="str">
        <f>'[1]TCE - ANEXO IV - Preencher'!I1197</f>
        <v>S</v>
      </c>
      <c r="H1188" s="5">
        <f>'[1]TCE - ANEXO IV - Preencher'!J1197</f>
        <v>100419</v>
      </c>
      <c r="I1188" s="6">
        <f>IF('[1]TCE - ANEXO IV - Preencher'!K1197="","",'[1]TCE - ANEXO IV - Preencher'!K1197)</f>
        <v>44926</v>
      </c>
      <c r="J1188" s="5" t="str">
        <f>'[1]TCE - ANEXO IV - Preencher'!L1197</f>
        <v>26221212634127000141650650001004191125509505</v>
      </c>
      <c r="K1188" s="5" t="str">
        <f>IF(F1188="B",LEFT('[1]TCE - ANEXO IV - Preencher'!M1197,2),IF(F1188="S",LEFT('[1]TCE - ANEXO IV - Preencher'!M1197,7),IF('[1]TCE - ANEXO IV - Preencher'!H1197="","")))</f>
        <v>26</v>
      </c>
      <c r="L1188" s="7">
        <f>'[1]TCE - ANEXO IV - Preencher'!N1197</f>
        <v>286.13</v>
      </c>
    </row>
    <row r="1189" spans="1:12" ht="18" customHeight="1" x14ac:dyDescent="0.2">
      <c r="A1189" s="3">
        <f>IFERROR(VLOOKUP(B1189,'[1]DADOS (OCULTAR)'!$Q$3:$S$103,3,0),"")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3.1 - Combustíveis e Lubrificantes Automotivos</v>
      </c>
      <c r="D1189" s="3">
        <f>'[1]TCE - ANEXO IV - Preencher'!F1198</f>
        <v>12634127000141</v>
      </c>
      <c r="E1189" s="5" t="str">
        <f>'[1]TCE - ANEXO IV - Preencher'!G1198</f>
        <v>OTAVIANO BEZERRA FIL</v>
      </c>
      <c r="F1189" s="5" t="str">
        <f>'[1]TCE - ANEXO IV - Preencher'!H1198</f>
        <v>B</v>
      </c>
      <c r="G1189" s="5" t="str">
        <f>'[1]TCE - ANEXO IV - Preencher'!I1198</f>
        <v>S</v>
      </c>
      <c r="H1189" s="5">
        <f>'[1]TCE - ANEXO IV - Preencher'!J1198</f>
        <v>100416</v>
      </c>
      <c r="I1189" s="6">
        <f>IF('[1]TCE - ANEXO IV - Preencher'!K1198="","",'[1]TCE - ANEXO IV - Preencher'!K1198)</f>
        <v>44926</v>
      </c>
      <c r="J1189" s="5" t="str">
        <f>'[1]TCE - ANEXO IV - Preencher'!L1198</f>
        <v>26221212634127000141650650001004161269051266</v>
      </c>
      <c r="K1189" s="5" t="str">
        <f>IF(F1189="B",LEFT('[1]TCE - ANEXO IV - Preencher'!M1198,2),IF(F1189="S",LEFT('[1]TCE - ANEXO IV - Preencher'!M1198,7),IF('[1]TCE - ANEXO IV - Preencher'!H1198="","")))</f>
        <v>26</v>
      </c>
      <c r="L1189" s="7">
        <f>'[1]TCE - ANEXO IV - Preencher'!N1198</f>
        <v>400.04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>
        <f>IFERROR(VLOOKUP(B1192,'[1]DADOS (OCULTAR)'!$Q$3:$S$103,3,0),"")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1.99 - Outras Despesas com Pessoal</v>
      </c>
      <c r="D1192" s="3">
        <f>'[1]TCE - ANEXO IV - Preencher'!F1201</f>
        <v>27181464000106</v>
      </c>
      <c r="E1192" s="5" t="str">
        <f>'[1]TCE - ANEXO IV - Preencher'!G1201</f>
        <v>CANTINHO DO LAU</v>
      </c>
      <c r="F1192" s="5" t="str">
        <f>'[1]TCE - ANEXO IV - Preencher'!H1201</f>
        <v>B</v>
      </c>
      <c r="G1192" s="5" t="str">
        <f>'[1]TCE - ANEXO IV - Preencher'!I1201</f>
        <v>S</v>
      </c>
      <c r="H1192" s="5">
        <f>'[1]TCE - ANEXO IV - Preencher'!J1201</f>
        <v>33407</v>
      </c>
      <c r="I1192" s="6">
        <f>IF('[1]TCE - ANEXO IV - Preencher'!K1201="","",'[1]TCE - ANEXO IV - Preencher'!K1201)</f>
        <v>44896</v>
      </c>
      <c r="J1192" s="5" t="str">
        <f>'[1]TCE - ANEXO IV - Preencher'!L1201</f>
        <v>26221227181464000106650010000334071340477112</v>
      </c>
      <c r="K1192" s="5" t="str">
        <f>IF(F1192="B",LEFT('[1]TCE - ANEXO IV - Preencher'!M1201,2),IF(F1192="S",LEFT('[1]TCE - ANEXO IV - Preencher'!M1201,7),IF('[1]TCE - ANEXO IV - Preencher'!H1201="","")))</f>
        <v>26</v>
      </c>
      <c r="L1192" s="7">
        <f>'[1]TCE - ANEXO IV - Preencher'!N1201</f>
        <v>68</v>
      </c>
    </row>
    <row r="1193" spans="1:12" ht="18" customHeight="1" x14ac:dyDescent="0.2">
      <c r="A1193" s="3">
        <f>IFERROR(VLOOKUP(B1193,'[1]DADOS (OCULTAR)'!$Q$3:$S$103,3,0),"")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1.99 - Outras Despesas com Pessoal</v>
      </c>
      <c r="D1193" s="3">
        <f>'[1]TCE - ANEXO IV - Preencher'!F1202</f>
        <v>41357780000109</v>
      </c>
      <c r="E1193" s="5" t="str">
        <f>'[1]TCE - ANEXO IV - Preencher'!G1202</f>
        <v>VIANA E PARIZOTTO LT</v>
      </c>
      <c r="F1193" s="5" t="str">
        <f>'[1]TCE - ANEXO IV - Preencher'!H1202</f>
        <v>B</v>
      </c>
      <c r="G1193" s="5" t="str">
        <f>'[1]TCE - ANEXO IV - Preencher'!I1202</f>
        <v>S</v>
      </c>
      <c r="H1193" s="5">
        <f>'[1]TCE - ANEXO IV - Preencher'!J1202</f>
        <v>2042</v>
      </c>
      <c r="I1193" s="6">
        <f>IF('[1]TCE - ANEXO IV - Preencher'!K1202="","",'[1]TCE - ANEXO IV - Preencher'!K1202)</f>
        <v>44896</v>
      </c>
      <c r="J1193" s="5" t="str">
        <f>'[1]TCE - ANEXO IV - Preencher'!L1202</f>
        <v>26221241357780000109650040000020421813619490</v>
      </c>
      <c r="K1193" s="5" t="str">
        <f>IF(F1193="B",LEFT('[1]TCE - ANEXO IV - Preencher'!M1202,2),IF(F1193="S",LEFT('[1]TCE - ANEXO IV - Preencher'!M1202,7),IF('[1]TCE - ANEXO IV - Preencher'!H1202="","")))</f>
        <v>26</v>
      </c>
      <c r="L1193" s="7">
        <f>'[1]TCE - ANEXO IV - Preencher'!N1202</f>
        <v>28.6</v>
      </c>
    </row>
    <row r="1194" spans="1:12" ht="18" customHeight="1" x14ac:dyDescent="0.2">
      <c r="A1194" s="3">
        <f>IFERROR(VLOOKUP(B1194,'[1]DADOS (OCULTAR)'!$Q$3:$S$103,3,0),"")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1.99 - Outras Despesas com Pessoal</v>
      </c>
      <c r="D1194" s="3">
        <f>'[1]TCE - ANEXO IV - Preencher'!F1203</f>
        <v>21757511000122</v>
      </c>
      <c r="E1194" s="5" t="str">
        <f>'[1]TCE - ANEXO IV - Preencher'!G1203</f>
        <v>FOFAO BURGUER</v>
      </c>
      <c r="F1194" s="5" t="str">
        <f>'[1]TCE - ANEXO IV - Preencher'!H1203</f>
        <v>B</v>
      </c>
      <c r="G1194" s="5" t="str">
        <f>'[1]TCE - ANEXO IV - Preencher'!I1203</f>
        <v>S</v>
      </c>
      <c r="H1194" s="5">
        <f>'[1]TCE - ANEXO IV - Preencher'!J1203</f>
        <v>2873</v>
      </c>
      <c r="I1194" s="6">
        <f>IF('[1]TCE - ANEXO IV - Preencher'!K1203="","",'[1]TCE - ANEXO IV - Preencher'!K1203)</f>
        <v>44897</v>
      </c>
      <c r="J1194" s="5" t="str">
        <f>'[1]TCE - ANEXO IV - Preencher'!L1203</f>
        <v>26221221757511000122650030000028731000000011</v>
      </c>
      <c r="K1194" s="5" t="str">
        <f>IF(F1194="B",LEFT('[1]TCE - ANEXO IV - Preencher'!M1203,2),IF(F1194="S",LEFT('[1]TCE - ANEXO IV - Preencher'!M1203,7),IF('[1]TCE - ANEXO IV - Preencher'!H1203="","")))</f>
        <v>26</v>
      </c>
      <c r="L1194" s="7">
        <f>'[1]TCE - ANEXO IV - Preencher'!N1203</f>
        <v>45.5</v>
      </c>
    </row>
    <row r="1195" spans="1:12" ht="18" customHeight="1" x14ac:dyDescent="0.2">
      <c r="A1195" s="3">
        <f>IFERROR(VLOOKUP(B1195,'[1]DADOS (OCULTAR)'!$Q$3:$S$103,3,0),"")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1.99 - Outras Despesas com Pessoal</v>
      </c>
      <c r="D1195" s="3">
        <f>'[1]TCE - ANEXO IV - Preencher'!F1204</f>
        <v>14031084000135</v>
      </c>
      <c r="E1195" s="5" t="str">
        <f>'[1]TCE - ANEXO IV - Preencher'!G1204</f>
        <v>MILK SHAKE LANCHES</v>
      </c>
      <c r="F1195" s="5" t="str">
        <f>'[1]TCE - ANEXO IV - Preencher'!H1204</f>
        <v>B</v>
      </c>
      <c r="G1195" s="5" t="str">
        <f>'[1]TCE - ANEXO IV - Preencher'!I1204</f>
        <v>S</v>
      </c>
      <c r="H1195" s="5">
        <f>'[1]TCE - ANEXO IV - Preencher'!J1204</f>
        <v>175189</v>
      </c>
      <c r="I1195" s="6">
        <f>IF('[1]TCE - ANEXO IV - Preencher'!K1204="","",'[1]TCE - ANEXO IV - Preencher'!K1204)</f>
        <v>44897</v>
      </c>
      <c r="J1195" s="5" t="str">
        <f>'[1]TCE - ANEXO IV - Preencher'!L1204</f>
        <v>26221214031084000135650010001751891790308101</v>
      </c>
      <c r="K1195" s="5" t="str">
        <f>IF(F1195="B",LEFT('[1]TCE - ANEXO IV - Preencher'!M1204,2),IF(F1195="S",LEFT('[1]TCE - ANEXO IV - Preencher'!M1204,7),IF('[1]TCE - ANEXO IV - Preencher'!H1204="","")))</f>
        <v>26</v>
      </c>
      <c r="L1195" s="7">
        <f>'[1]TCE - ANEXO IV - Preencher'!N1204</f>
        <v>65</v>
      </c>
    </row>
    <row r="1196" spans="1:12" ht="18" customHeight="1" x14ac:dyDescent="0.2">
      <c r="A1196" s="3">
        <f>IFERROR(VLOOKUP(B1196,'[1]DADOS (OCULTAR)'!$Q$3:$S$103,3,0),"")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1.99 - Outras Despesas com Pessoal</v>
      </c>
      <c r="D1196" s="3">
        <f>'[1]TCE - ANEXO IV - Preencher'!F1205</f>
        <v>12841101000255</v>
      </c>
      <c r="E1196" s="5" t="str">
        <f>'[1]TCE - ANEXO IV - Preencher'!G1205</f>
        <v>O REI DAS COXINHAS</v>
      </c>
      <c r="F1196" s="5" t="str">
        <f>'[1]TCE - ANEXO IV - Preencher'!H1205</f>
        <v>B</v>
      </c>
      <c r="G1196" s="5" t="str">
        <f>'[1]TCE - ANEXO IV - Preencher'!I1205</f>
        <v>S</v>
      </c>
      <c r="H1196" s="5">
        <f>'[1]TCE - ANEXO IV - Preencher'!J1205</f>
        <v>280403</v>
      </c>
      <c r="I1196" s="6">
        <f>IF('[1]TCE - ANEXO IV - Preencher'!K1205="","",'[1]TCE - ANEXO IV - Preencher'!K1205)</f>
        <v>44897</v>
      </c>
      <c r="J1196" s="5" t="str">
        <f>'[1]TCE - ANEXO IV - Preencher'!L1205</f>
        <v>26221212841101000255650030002804031183610296</v>
      </c>
      <c r="K1196" s="5" t="str">
        <f>IF(F1196="B",LEFT('[1]TCE - ANEXO IV - Preencher'!M1205,2),IF(F1196="S",LEFT('[1]TCE - ANEXO IV - Preencher'!M1205,7),IF('[1]TCE - ANEXO IV - Preencher'!H1205="","")))</f>
        <v>26</v>
      </c>
      <c r="L1196" s="7">
        <f>'[1]TCE - ANEXO IV - Preencher'!N1205</f>
        <v>48</v>
      </c>
    </row>
    <row r="1197" spans="1:12" ht="18" customHeight="1" x14ac:dyDescent="0.2">
      <c r="A1197" s="3">
        <f>IFERROR(VLOOKUP(B1197,'[1]DADOS (OCULTAR)'!$Q$3:$S$103,3,0),"")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1.99 - Outras Despesas com Pessoal</v>
      </c>
      <c r="D1197" s="3">
        <f>'[1]TCE - ANEXO IV - Preencher'!F1206</f>
        <v>12841101000255</v>
      </c>
      <c r="E1197" s="5" t="str">
        <f>'[1]TCE - ANEXO IV - Preencher'!G1206</f>
        <v>O REI DAS COXINHAS</v>
      </c>
      <c r="F1197" s="5" t="str">
        <f>'[1]TCE - ANEXO IV - Preencher'!H1206</f>
        <v>B</v>
      </c>
      <c r="G1197" s="5" t="str">
        <f>'[1]TCE - ANEXO IV - Preencher'!I1206</f>
        <v>S</v>
      </c>
      <c r="H1197" s="5">
        <f>'[1]TCE - ANEXO IV - Preencher'!J1206</f>
        <v>114314</v>
      </c>
      <c r="I1197" s="6">
        <f>IF('[1]TCE - ANEXO IV - Preencher'!K1206="","",'[1]TCE - ANEXO IV - Preencher'!K1206)</f>
        <v>44898</v>
      </c>
      <c r="J1197" s="5" t="str">
        <f>'[1]TCE - ANEXO IV - Preencher'!L1206</f>
        <v>26221212841101000255650040001143141789419127</v>
      </c>
      <c r="K1197" s="5" t="str">
        <f>IF(F1197="B",LEFT('[1]TCE - ANEXO IV - Preencher'!M1206,2),IF(F1197="S",LEFT('[1]TCE - ANEXO IV - Preencher'!M1206,7),IF('[1]TCE - ANEXO IV - Preencher'!H1206="","")))</f>
        <v>26</v>
      </c>
      <c r="L1197" s="7">
        <f>'[1]TCE - ANEXO IV - Preencher'!N1206</f>
        <v>85</v>
      </c>
    </row>
    <row r="1198" spans="1:12" ht="18" customHeight="1" x14ac:dyDescent="0.2">
      <c r="A1198" s="3">
        <f>IFERROR(VLOOKUP(B1198,'[1]DADOS (OCULTAR)'!$Q$3:$S$103,3,0),"")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1.99 - Outras Despesas com Pessoal</v>
      </c>
      <c r="D1198" s="3">
        <f>'[1]TCE - ANEXO IV - Preencher'!F1207</f>
        <v>12841101000255</v>
      </c>
      <c r="E1198" s="5" t="str">
        <f>'[1]TCE - ANEXO IV - Preencher'!G1207</f>
        <v>O REI DAS COXINHAS</v>
      </c>
      <c r="F1198" s="5" t="str">
        <f>'[1]TCE - ANEXO IV - Preencher'!H1207</f>
        <v>B</v>
      </c>
      <c r="G1198" s="5" t="str">
        <f>'[1]TCE - ANEXO IV - Preencher'!I1207</f>
        <v>S</v>
      </c>
      <c r="H1198" s="5">
        <f>'[1]TCE - ANEXO IV - Preencher'!J1207</f>
        <v>114470</v>
      </c>
      <c r="I1198" s="6">
        <f>IF('[1]TCE - ANEXO IV - Preencher'!K1207="","",'[1]TCE - ANEXO IV - Preencher'!K1207)</f>
        <v>44899</v>
      </c>
      <c r="J1198" s="5" t="str">
        <f>'[1]TCE - ANEXO IV - Preencher'!L1207</f>
        <v>26221212841101000255650040001144701381270865</v>
      </c>
      <c r="K1198" s="5" t="str">
        <f>IF(F1198="B",LEFT('[1]TCE - ANEXO IV - Preencher'!M1207,2),IF(F1198="S",LEFT('[1]TCE - ANEXO IV - Preencher'!M1207,7),IF('[1]TCE - ANEXO IV - Preencher'!H1207="","")))</f>
        <v>26</v>
      </c>
      <c r="L1198" s="7">
        <f>'[1]TCE - ANEXO IV - Preencher'!N1207</f>
        <v>68.5</v>
      </c>
    </row>
    <row r="1199" spans="1:12" ht="18" customHeight="1" x14ac:dyDescent="0.2">
      <c r="A1199" s="3">
        <f>IFERROR(VLOOKUP(B1199,'[1]DADOS (OCULTAR)'!$Q$3:$S$103,3,0),"")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1.99 - Outras Despesas com Pessoal</v>
      </c>
      <c r="D1199" s="3">
        <f>'[1]TCE - ANEXO IV - Preencher'!F1208</f>
        <v>14031084000135</v>
      </c>
      <c r="E1199" s="5" t="str">
        <f>'[1]TCE - ANEXO IV - Preencher'!G1208</f>
        <v>MILK SHAKE LANCHES</v>
      </c>
      <c r="F1199" s="5" t="str">
        <f>'[1]TCE - ANEXO IV - Preencher'!H1208</f>
        <v>B</v>
      </c>
      <c r="G1199" s="5" t="str">
        <f>'[1]TCE - ANEXO IV - Preencher'!I1208</f>
        <v>S</v>
      </c>
      <c r="H1199" s="5">
        <f>'[1]TCE - ANEXO IV - Preencher'!J1208</f>
        <v>175240</v>
      </c>
      <c r="I1199" s="6">
        <f>IF('[1]TCE - ANEXO IV - Preencher'!K1208="","",'[1]TCE - ANEXO IV - Preencher'!K1208)</f>
        <v>44900</v>
      </c>
      <c r="J1199" s="5" t="str">
        <f>'[1]TCE - ANEXO IV - Preencher'!L1208</f>
        <v>26221214031084000135650010001752401719476450</v>
      </c>
      <c r="K1199" s="5" t="str">
        <f>IF(F1199="B",LEFT('[1]TCE - ANEXO IV - Preencher'!M1208,2),IF(F1199="S",LEFT('[1]TCE - ANEXO IV - Preencher'!M1208,7),IF('[1]TCE - ANEXO IV - Preencher'!H1208="","")))</f>
        <v>26</v>
      </c>
      <c r="L1199" s="7">
        <f>'[1]TCE - ANEXO IV - Preencher'!N1208</f>
        <v>41.5</v>
      </c>
    </row>
    <row r="1200" spans="1:12" ht="18" customHeight="1" x14ac:dyDescent="0.2">
      <c r="A1200" s="3">
        <f>IFERROR(VLOOKUP(B1200,'[1]DADOS (OCULTAR)'!$Q$3:$S$103,3,0),"")</f>
        <v>10583920000800</v>
      </c>
      <c r="B1200" s="4" t="str">
        <f>'[1]TCE - ANEXO IV - Preencher'!C1209</f>
        <v>HOSPITAL MESTRE VITALINO</v>
      </c>
      <c r="C1200" s="4" t="str">
        <f>'[1]TCE - ANEXO IV - Preencher'!E1209</f>
        <v>1.99 - Outras Despesas com Pessoal</v>
      </c>
      <c r="D1200" s="3">
        <f>'[1]TCE - ANEXO IV - Preencher'!F1209</f>
        <v>14031084000135</v>
      </c>
      <c r="E1200" s="5" t="str">
        <f>'[1]TCE - ANEXO IV - Preencher'!G1209</f>
        <v>MILK SHAKE LANCHES</v>
      </c>
      <c r="F1200" s="5" t="str">
        <f>'[1]TCE - ANEXO IV - Preencher'!H1209</f>
        <v>B</v>
      </c>
      <c r="G1200" s="5" t="str">
        <f>'[1]TCE - ANEXO IV - Preencher'!I1209</f>
        <v>S</v>
      </c>
      <c r="H1200" s="5">
        <f>'[1]TCE - ANEXO IV - Preencher'!J1209</f>
        <v>175252</v>
      </c>
      <c r="I1200" s="6">
        <f>IF('[1]TCE - ANEXO IV - Preencher'!K1209="","",'[1]TCE - ANEXO IV - Preencher'!K1209)</f>
        <v>44900</v>
      </c>
      <c r="J1200" s="5" t="str">
        <f>'[1]TCE - ANEXO IV - Preencher'!L1209</f>
        <v>26221214031084000135650010001752521456926221</v>
      </c>
      <c r="K1200" s="5" t="str">
        <f>IF(F1200="B",LEFT('[1]TCE - ANEXO IV - Preencher'!M1209,2),IF(F1200="S",LEFT('[1]TCE - ANEXO IV - Preencher'!M1209,7),IF('[1]TCE - ANEXO IV - Preencher'!H1209="","")))</f>
        <v>26</v>
      </c>
      <c r="L1200" s="7">
        <f>'[1]TCE - ANEXO IV - Preencher'!N1209</f>
        <v>38</v>
      </c>
    </row>
    <row r="1201" spans="1:12" ht="18" customHeight="1" x14ac:dyDescent="0.2">
      <c r="A1201" s="3">
        <f>IFERROR(VLOOKUP(B1201,'[1]DADOS (OCULTAR)'!$Q$3:$S$103,3,0),"")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1.99 - Outras Despesas com Pessoal</v>
      </c>
      <c r="D1201" s="3">
        <f>'[1]TCE - ANEXO IV - Preencher'!F1210</f>
        <v>14031084000135</v>
      </c>
      <c r="E1201" s="5" t="str">
        <f>'[1]TCE - ANEXO IV - Preencher'!G1210</f>
        <v>MILK SHAKE LANCHES</v>
      </c>
      <c r="F1201" s="5" t="str">
        <f>'[1]TCE - ANEXO IV - Preencher'!H1210</f>
        <v>B</v>
      </c>
      <c r="G1201" s="5" t="str">
        <f>'[1]TCE - ANEXO IV - Preencher'!I1210</f>
        <v>S</v>
      </c>
      <c r="H1201" s="5">
        <f>'[1]TCE - ANEXO IV - Preencher'!J1210</f>
        <v>175271</v>
      </c>
      <c r="I1201" s="6">
        <f>IF('[1]TCE - ANEXO IV - Preencher'!K1210="","",'[1]TCE - ANEXO IV - Preencher'!K1210)</f>
        <v>44900</v>
      </c>
      <c r="J1201" s="5" t="str">
        <f>'[1]TCE - ANEXO IV - Preencher'!L1210</f>
        <v>26221214031084000135650010001752711019086000</v>
      </c>
      <c r="K1201" s="5" t="str">
        <f>IF(F1201="B",LEFT('[1]TCE - ANEXO IV - Preencher'!M1210,2),IF(F1201="S",LEFT('[1]TCE - ANEXO IV - Preencher'!M1210,7),IF('[1]TCE - ANEXO IV - Preencher'!H1210="","")))</f>
        <v>26</v>
      </c>
      <c r="L1201" s="7">
        <f>'[1]TCE - ANEXO IV - Preencher'!N1210</f>
        <v>113.5</v>
      </c>
    </row>
    <row r="1202" spans="1:12" ht="18" customHeight="1" x14ac:dyDescent="0.2">
      <c r="A1202" s="3">
        <f>IFERROR(VLOOKUP(B1202,'[1]DADOS (OCULTAR)'!$Q$3:$S$103,3,0),"")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1.99 - Outras Despesas com Pessoal</v>
      </c>
      <c r="D1202" s="3">
        <f>'[1]TCE - ANEXO IV - Preencher'!F1211</f>
        <v>12841101000255</v>
      </c>
      <c r="E1202" s="5" t="str">
        <f>'[1]TCE - ANEXO IV - Preencher'!G1211</f>
        <v>O REI DAS COXINHAS</v>
      </c>
      <c r="F1202" s="5" t="str">
        <f>'[1]TCE - ANEXO IV - Preencher'!H1211</f>
        <v>B</v>
      </c>
      <c r="G1202" s="5" t="str">
        <f>'[1]TCE - ANEXO IV - Preencher'!I1211</f>
        <v>S</v>
      </c>
      <c r="H1202" s="5">
        <f>'[1]TCE - ANEXO IV - Preencher'!J1211</f>
        <v>281479</v>
      </c>
      <c r="I1202" s="6">
        <f>IF('[1]TCE - ANEXO IV - Preencher'!K1211="","",'[1]TCE - ANEXO IV - Preencher'!K1211)</f>
        <v>44900</v>
      </c>
      <c r="J1202" s="5" t="str">
        <f>'[1]TCE - ANEXO IV - Preencher'!L1211</f>
        <v>26221212841101000255650030002814791521733122</v>
      </c>
      <c r="K1202" s="5" t="str">
        <f>IF(F1202="B",LEFT('[1]TCE - ANEXO IV - Preencher'!M1211,2),IF(F1202="S",LEFT('[1]TCE - ANEXO IV - Preencher'!M1211,7),IF('[1]TCE - ANEXO IV - Preencher'!H1211="","")))</f>
        <v>26</v>
      </c>
      <c r="L1202" s="7">
        <f>'[1]TCE - ANEXO IV - Preencher'!N1211</f>
        <v>86</v>
      </c>
    </row>
    <row r="1203" spans="1:12" ht="18" customHeight="1" x14ac:dyDescent="0.2">
      <c r="A1203" s="3">
        <f>IFERROR(VLOOKUP(B1203,'[1]DADOS (OCULTAR)'!$Q$3:$S$103,3,0),"")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1.99 - Outras Despesas com Pessoal</v>
      </c>
      <c r="D1203" s="3">
        <f>'[1]TCE - ANEXO IV - Preencher'!F1212</f>
        <v>20737670000100</v>
      </c>
      <c r="E1203" s="5" t="str">
        <f>'[1]TCE - ANEXO IV - Preencher'!G1212</f>
        <v>ANDRADE SANDRES</v>
      </c>
      <c r="F1203" s="5" t="str">
        <f>'[1]TCE - ANEXO IV - Preencher'!H1212</f>
        <v>B</v>
      </c>
      <c r="G1203" s="5" t="str">
        <f>'[1]TCE - ANEXO IV - Preencher'!I1212</f>
        <v>S</v>
      </c>
      <c r="H1203" s="5" t="str">
        <f>'[1]TCE - ANEXO IV - Preencher'!J1212</f>
        <v>180622</v>
      </c>
      <c r="I1203" s="6">
        <f>IF('[1]TCE - ANEXO IV - Preencher'!K1212="","",'[1]TCE - ANEXO IV - Preencher'!K1212)</f>
        <v>44901</v>
      </c>
      <c r="J1203" s="5" t="str">
        <f>'[1]TCE - ANEXO IV - Preencher'!L1212</f>
        <v>26221220737670000100650030001806221186155387</v>
      </c>
      <c r="K1203" s="5" t="str">
        <f>IF(F1203="B",LEFT('[1]TCE - ANEXO IV - Preencher'!M1212,2),IF(F1203="S",LEFT('[1]TCE - ANEXO IV - Preencher'!M1212,7),IF('[1]TCE - ANEXO IV - Preencher'!H1212="","")))</f>
        <v>26</v>
      </c>
      <c r="L1203" s="7">
        <f>'[1]TCE - ANEXO IV - Preencher'!N1212</f>
        <v>103.64</v>
      </c>
    </row>
    <row r="1204" spans="1:12" ht="18" customHeight="1" x14ac:dyDescent="0.2">
      <c r="A1204" s="3">
        <f>IFERROR(VLOOKUP(B1204,'[1]DADOS (OCULTAR)'!$Q$3:$S$103,3,0),"")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1.99 - Outras Despesas com Pessoal</v>
      </c>
      <c r="D1204" s="3">
        <f>'[1]TCE - ANEXO IV - Preencher'!F1213</f>
        <v>20737670000100</v>
      </c>
      <c r="E1204" s="5" t="str">
        <f>'[1]TCE - ANEXO IV - Preencher'!G1213</f>
        <v>ANDRADE SANDRES</v>
      </c>
      <c r="F1204" s="5" t="str">
        <f>'[1]TCE - ANEXO IV - Preencher'!H1213</f>
        <v>B</v>
      </c>
      <c r="G1204" s="5" t="str">
        <f>'[1]TCE - ANEXO IV - Preencher'!I1213</f>
        <v>S</v>
      </c>
      <c r="H1204" s="5">
        <f>'[1]TCE - ANEXO IV - Preencher'!J1213</f>
        <v>180617</v>
      </c>
      <c r="I1204" s="6">
        <f>IF('[1]TCE - ANEXO IV - Preencher'!K1213="","",'[1]TCE - ANEXO IV - Preencher'!K1213)</f>
        <v>44901</v>
      </c>
      <c r="J1204" s="5" t="str">
        <f>'[1]TCE - ANEXO IV - Preencher'!L1213</f>
        <v>26221220737670000100650030001806171579673693</v>
      </c>
      <c r="K1204" s="5" t="str">
        <f>IF(F1204="B",LEFT('[1]TCE - ANEXO IV - Preencher'!M1213,2),IF(F1204="S",LEFT('[1]TCE - ANEXO IV - Preencher'!M1213,7),IF('[1]TCE - ANEXO IV - Preencher'!H1213="","")))</f>
        <v>26</v>
      </c>
      <c r="L1204" s="7">
        <f>'[1]TCE - ANEXO IV - Preencher'!N1213</f>
        <v>37.54</v>
      </c>
    </row>
    <row r="1205" spans="1:12" ht="18" customHeight="1" x14ac:dyDescent="0.2">
      <c r="A1205" s="3">
        <f>IFERROR(VLOOKUP(B1205,'[1]DADOS (OCULTAR)'!$Q$3:$S$103,3,0),"")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1.99 - Outras Despesas com Pessoal</v>
      </c>
      <c r="D1205" s="3">
        <f>'[1]TCE - ANEXO IV - Preencher'!F1214</f>
        <v>10691509000181</v>
      </c>
      <c r="E1205" s="5" t="str">
        <f>'[1]TCE - ANEXO IV - Preencher'!G1214</f>
        <v>KAMEOKA RESTAURANTE</v>
      </c>
      <c r="F1205" s="5" t="str">
        <f>'[1]TCE - ANEXO IV - Preencher'!H1214</f>
        <v>B</v>
      </c>
      <c r="G1205" s="5" t="str">
        <f>'[1]TCE - ANEXO IV - Preencher'!I1214</f>
        <v>S</v>
      </c>
      <c r="H1205" s="5">
        <f>'[1]TCE - ANEXO IV - Preencher'!J1214</f>
        <v>161828</v>
      </c>
      <c r="I1205" s="6">
        <f>IF('[1]TCE - ANEXO IV - Preencher'!K1214="","",'[1]TCE - ANEXO IV - Preencher'!K1214)</f>
        <v>44902</v>
      </c>
      <c r="J1205" s="5" t="str">
        <f>'[1]TCE - ANEXO IV - Preencher'!L1214</f>
        <v>26221210691509000181650010001618289492494158</v>
      </c>
      <c r="K1205" s="5" t="str">
        <f>IF(F1205="B",LEFT('[1]TCE - ANEXO IV - Preencher'!M1214,2),IF(F1205="S",LEFT('[1]TCE - ANEXO IV - Preencher'!M1214,7),IF('[1]TCE - ANEXO IV - Preencher'!H1214="","")))</f>
        <v>26</v>
      </c>
      <c r="L1205" s="7">
        <f>'[1]TCE - ANEXO IV - Preencher'!N1214</f>
        <v>80</v>
      </c>
    </row>
    <row r="1206" spans="1:12" ht="18" customHeight="1" x14ac:dyDescent="0.2">
      <c r="A1206" s="3">
        <f>IFERROR(VLOOKUP(B1206,'[1]DADOS (OCULTAR)'!$Q$3:$S$103,3,0),"")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1.99 - Outras Despesas com Pessoal</v>
      </c>
      <c r="D1206" s="3">
        <f>'[1]TCE - ANEXO IV - Preencher'!F1215</f>
        <v>14031084000135</v>
      </c>
      <c r="E1206" s="5" t="str">
        <f>'[1]TCE - ANEXO IV - Preencher'!G1215</f>
        <v>MILK SHAKE LANCHES</v>
      </c>
      <c r="F1206" s="5" t="str">
        <f>'[1]TCE - ANEXO IV - Preencher'!H1215</f>
        <v>B</v>
      </c>
      <c r="G1206" s="5" t="str">
        <f>'[1]TCE - ANEXO IV - Preencher'!I1215</f>
        <v>S</v>
      </c>
      <c r="H1206" s="5">
        <f>'[1]TCE - ANEXO IV - Preencher'!J1215</f>
        <v>175439</v>
      </c>
      <c r="I1206" s="6">
        <f>IF('[1]TCE - ANEXO IV - Preencher'!K1215="","",'[1]TCE - ANEXO IV - Preencher'!K1215)</f>
        <v>44902</v>
      </c>
      <c r="J1206" s="5" t="str">
        <f>'[1]TCE - ANEXO IV - Preencher'!L1215</f>
        <v>26221214031084000135650010001754391703867888</v>
      </c>
      <c r="K1206" s="5" t="str">
        <f>IF(F1206="B",LEFT('[1]TCE - ANEXO IV - Preencher'!M1215,2),IF(F1206="S",LEFT('[1]TCE - ANEXO IV - Preencher'!M1215,7),IF('[1]TCE - ANEXO IV - Preencher'!H1215="","")))</f>
        <v>26</v>
      </c>
      <c r="L1206" s="7">
        <f>'[1]TCE - ANEXO IV - Preencher'!N1215</f>
        <v>63.5</v>
      </c>
    </row>
    <row r="1207" spans="1:12" ht="18" customHeight="1" x14ac:dyDescent="0.2">
      <c r="A1207" s="3">
        <f>IFERROR(VLOOKUP(B1207,'[1]DADOS (OCULTAR)'!$Q$3:$S$103,3,0),"")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1.99 - Outras Despesas com Pessoal</v>
      </c>
      <c r="D1207" s="3">
        <f>'[1]TCE - ANEXO IV - Preencher'!F1216</f>
        <v>20737670000100</v>
      </c>
      <c r="E1207" s="5" t="str">
        <f>'[1]TCE - ANEXO IV - Preencher'!G1216</f>
        <v>ANDRADE SANDRES</v>
      </c>
      <c r="F1207" s="5" t="str">
        <f>'[1]TCE - ANEXO IV - Preencher'!H1216</f>
        <v>B</v>
      </c>
      <c r="G1207" s="5" t="str">
        <f>'[1]TCE - ANEXO IV - Preencher'!I1216</f>
        <v>S</v>
      </c>
      <c r="H1207" s="5">
        <f>'[1]TCE - ANEXO IV - Preencher'!J1216</f>
        <v>181001</v>
      </c>
      <c r="I1207" s="6">
        <f>IF('[1]TCE - ANEXO IV - Preencher'!K1216="","",'[1]TCE - ANEXO IV - Preencher'!K1216)</f>
        <v>44903</v>
      </c>
      <c r="J1207" s="5" t="str">
        <f>'[1]TCE - ANEXO IV - Preencher'!L1216</f>
        <v>26221220737670000100650030001810011814678299</v>
      </c>
      <c r="K1207" s="5" t="str">
        <f>IF(F1207="B",LEFT('[1]TCE - ANEXO IV - Preencher'!M1216,2),IF(F1207="S",LEFT('[1]TCE - ANEXO IV - Preencher'!M1216,7),IF('[1]TCE - ANEXO IV - Preencher'!H1216="","")))</f>
        <v>26</v>
      </c>
      <c r="L1207" s="7">
        <f>'[1]TCE - ANEXO IV - Preencher'!N1216</f>
        <v>83.38</v>
      </c>
    </row>
    <row r="1208" spans="1:12" ht="18" customHeight="1" x14ac:dyDescent="0.2">
      <c r="A1208" s="3">
        <f>IFERROR(VLOOKUP(B1208,'[1]DADOS (OCULTAR)'!$Q$3:$S$103,3,0),"")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1.99 - Outras Despesas com Pessoal</v>
      </c>
      <c r="D1208" s="3">
        <f>'[1]TCE - ANEXO IV - Preencher'!F1217</f>
        <v>27181464000106</v>
      </c>
      <c r="E1208" s="5" t="str">
        <f>'[1]TCE - ANEXO IV - Preencher'!G1217</f>
        <v>CANTINHO DO LAU</v>
      </c>
      <c r="F1208" s="5" t="str">
        <f>'[1]TCE - ANEXO IV - Preencher'!H1217</f>
        <v>B</v>
      </c>
      <c r="G1208" s="5" t="str">
        <f>'[1]TCE - ANEXO IV - Preencher'!I1217</f>
        <v>S</v>
      </c>
      <c r="H1208" s="5">
        <f>'[1]TCE - ANEXO IV - Preencher'!J1217</f>
        <v>33422</v>
      </c>
      <c r="I1208" s="6">
        <f>IF('[1]TCE - ANEXO IV - Preencher'!K1217="","",'[1]TCE - ANEXO IV - Preencher'!K1217)</f>
        <v>44903</v>
      </c>
      <c r="J1208" s="5" t="str">
        <f>'[1]TCE - ANEXO IV - Preencher'!L1217</f>
        <v>26221227181464000106650010000334221670941820</v>
      </c>
      <c r="K1208" s="5" t="str">
        <f>IF(F1208="B",LEFT('[1]TCE - ANEXO IV - Preencher'!M1217,2),IF(F1208="S",LEFT('[1]TCE - ANEXO IV - Preencher'!M1217,7),IF('[1]TCE - ANEXO IV - Preencher'!H1217="","")))</f>
        <v>26</v>
      </c>
      <c r="L1208" s="7">
        <f>'[1]TCE - ANEXO IV - Preencher'!N1217</f>
        <v>51</v>
      </c>
    </row>
    <row r="1209" spans="1:12" ht="18" customHeight="1" x14ac:dyDescent="0.2">
      <c r="A1209" s="3">
        <f>IFERROR(VLOOKUP(B1209,'[1]DADOS (OCULTAR)'!$Q$3:$S$103,3,0),"")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1.99 - Outras Despesas com Pessoal</v>
      </c>
      <c r="D1209" s="3">
        <f>'[1]TCE - ANEXO IV - Preencher'!F1218</f>
        <v>10691509000181</v>
      </c>
      <c r="E1209" s="5" t="str">
        <f>'[1]TCE - ANEXO IV - Preencher'!G1218</f>
        <v>KAMEOKA RESTAURANTE</v>
      </c>
      <c r="F1209" s="5" t="str">
        <f>'[1]TCE - ANEXO IV - Preencher'!H1218</f>
        <v>B</v>
      </c>
      <c r="G1209" s="5" t="str">
        <f>'[1]TCE - ANEXO IV - Preencher'!I1218</f>
        <v>S</v>
      </c>
      <c r="H1209" s="5">
        <f>'[1]TCE - ANEXO IV - Preencher'!J1218</f>
        <v>162003</v>
      </c>
      <c r="I1209" s="6">
        <f>IF('[1]TCE - ANEXO IV - Preencher'!K1218="","",'[1]TCE - ANEXO IV - Preencher'!K1218)</f>
        <v>44903</v>
      </c>
      <c r="J1209" s="5" t="str">
        <f>'[1]TCE - ANEXO IV - Preencher'!L1218</f>
        <v>26221210691509000181650010001620039127068830</v>
      </c>
      <c r="K1209" s="5" t="str">
        <f>IF(F1209="B",LEFT('[1]TCE - ANEXO IV - Preencher'!M1218,2),IF(F1209="S",LEFT('[1]TCE - ANEXO IV - Preencher'!M1218,7),IF('[1]TCE - ANEXO IV - Preencher'!H1218="","")))</f>
        <v>26</v>
      </c>
      <c r="L1209" s="7">
        <f>'[1]TCE - ANEXO IV - Preencher'!N1218</f>
        <v>90</v>
      </c>
    </row>
    <row r="1210" spans="1:12" ht="18" customHeight="1" x14ac:dyDescent="0.2">
      <c r="A1210" s="3">
        <f>IFERROR(VLOOKUP(B1210,'[1]DADOS (OCULTAR)'!$Q$3:$S$103,3,0),"")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1.99 - Outras Despesas com Pessoal</v>
      </c>
      <c r="D1210" s="3">
        <f>'[1]TCE - ANEXO IV - Preencher'!F1219</f>
        <v>14031084000135</v>
      </c>
      <c r="E1210" s="5" t="str">
        <f>'[1]TCE - ANEXO IV - Preencher'!G1219</f>
        <v>MILK SHAKE LANCHES</v>
      </c>
      <c r="F1210" s="5" t="str">
        <f>'[1]TCE - ANEXO IV - Preencher'!H1219</f>
        <v>B</v>
      </c>
      <c r="G1210" s="5" t="str">
        <f>'[1]TCE - ANEXO IV - Preencher'!I1219</f>
        <v>S</v>
      </c>
      <c r="H1210" s="5">
        <f>'[1]TCE - ANEXO IV - Preencher'!J1219</f>
        <v>175530</v>
      </c>
      <c r="I1210" s="6">
        <f>IF('[1]TCE - ANEXO IV - Preencher'!K1219="","",'[1]TCE - ANEXO IV - Preencher'!K1219)</f>
        <v>44903</v>
      </c>
      <c r="J1210" s="5" t="str">
        <f>'[1]TCE - ANEXO IV - Preencher'!L1219</f>
        <v>26221214031084000135650010001755301416648424</v>
      </c>
      <c r="K1210" s="5" t="str">
        <f>IF(F1210="B",LEFT('[1]TCE - ANEXO IV - Preencher'!M1219,2),IF(F1210="S",LEFT('[1]TCE - ANEXO IV - Preencher'!M1219,7),IF('[1]TCE - ANEXO IV - Preencher'!H1219="","")))</f>
        <v>26</v>
      </c>
      <c r="L1210" s="7">
        <f>'[1]TCE - ANEXO IV - Preencher'!N1219</f>
        <v>31</v>
      </c>
    </row>
    <row r="1211" spans="1:12" ht="18" customHeight="1" x14ac:dyDescent="0.2">
      <c r="A1211" s="3">
        <f>IFERROR(VLOOKUP(B1211,'[1]DADOS (OCULTAR)'!$Q$3:$S$103,3,0),"")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>1.99 - Outras Despesas com Pessoal</v>
      </c>
      <c r="D1211" s="3">
        <f>'[1]TCE - ANEXO IV - Preencher'!F1220</f>
        <v>14031084000135</v>
      </c>
      <c r="E1211" s="5" t="str">
        <f>'[1]TCE - ANEXO IV - Preencher'!G1220</f>
        <v>MILK SHAKE LANCHES</v>
      </c>
      <c r="F1211" s="5" t="str">
        <f>'[1]TCE - ANEXO IV - Preencher'!H1220</f>
        <v>B</v>
      </c>
      <c r="G1211" s="5" t="str">
        <f>'[1]TCE - ANEXO IV - Preencher'!I1220</f>
        <v>S</v>
      </c>
      <c r="H1211" s="5">
        <f>'[1]TCE - ANEXO IV - Preencher'!J1220</f>
        <v>175608</v>
      </c>
      <c r="I1211" s="6">
        <f>IF('[1]TCE - ANEXO IV - Preencher'!K1220="","",'[1]TCE - ANEXO IV - Preencher'!K1220)</f>
        <v>44904</v>
      </c>
      <c r="J1211" s="5" t="str">
        <f>'[1]TCE - ANEXO IV - Preencher'!L1220</f>
        <v>26221214031084000135650010001756081592738320</v>
      </c>
      <c r="K1211" s="5" t="str">
        <f>IF(F1211="B",LEFT('[1]TCE - ANEXO IV - Preencher'!M1220,2),IF(F1211="S",LEFT('[1]TCE - ANEXO IV - Preencher'!M1220,7),IF('[1]TCE - ANEXO IV - Preencher'!H1220="","")))</f>
        <v>26</v>
      </c>
      <c r="L1211" s="7">
        <f>'[1]TCE - ANEXO IV - Preencher'!N1220</f>
        <v>88</v>
      </c>
    </row>
    <row r="1212" spans="1:12" ht="18" customHeight="1" x14ac:dyDescent="0.2">
      <c r="A1212" s="3">
        <f>IFERROR(VLOOKUP(B1212,'[1]DADOS (OCULTAR)'!$Q$3:$S$103,3,0),"")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1.99 - Outras Despesas com Pessoal</v>
      </c>
      <c r="D1212" s="3">
        <f>'[1]TCE - ANEXO IV - Preencher'!F1221</f>
        <v>25043044000120</v>
      </c>
      <c r="E1212" s="5" t="str">
        <f>'[1]TCE - ANEXO IV - Preencher'!G1221</f>
        <v>BODE GRILL</v>
      </c>
      <c r="F1212" s="5" t="str">
        <f>'[1]TCE - ANEXO IV - Preencher'!H1221</f>
        <v>B</v>
      </c>
      <c r="G1212" s="5" t="str">
        <f>'[1]TCE - ANEXO IV - Preencher'!I1221</f>
        <v>S</v>
      </c>
      <c r="H1212" s="5">
        <f>'[1]TCE - ANEXO IV - Preencher'!J1221</f>
        <v>71967</v>
      </c>
      <c r="I1212" s="6">
        <f>IF('[1]TCE - ANEXO IV - Preencher'!K1221="","",'[1]TCE - ANEXO IV - Preencher'!K1221)</f>
        <v>44905</v>
      </c>
      <c r="J1212" s="5" t="str">
        <f>'[1]TCE - ANEXO IV - Preencher'!L1221</f>
        <v>26221225043044000120650010000719671731924030</v>
      </c>
      <c r="K1212" s="5" t="str">
        <f>IF(F1212="B",LEFT('[1]TCE - ANEXO IV - Preencher'!M1221,2),IF(F1212="S",LEFT('[1]TCE - ANEXO IV - Preencher'!M1221,7),IF('[1]TCE - ANEXO IV - Preencher'!H1221="","")))</f>
        <v>26</v>
      </c>
      <c r="L1212" s="7">
        <f>'[1]TCE - ANEXO IV - Preencher'!N1221</f>
        <v>75</v>
      </c>
    </row>
    <row r="1213" spans="1:12" ht="18" customHeight="1" x14ac:dyDescent="0.2">
      <c r="A1213" s="3">
        <f>IFERROR(VLOOKUP(B1213,'[1]DADOS (OCULTAR)'!$Q$3:$S$103,3,0),"")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1.99 - Outras Despesas com Pessoal</v>
      </c>
      <c r="D1213" s="3">
        <f>'[1]TCE - ANEXO IV - Preencher'!F1222</f>
        <v>27181464000106</v>
      </c>
      <c r="E1213" s="5" t="str">
        <f>'[1]TCE - ANEXO IV - Preencher'!G1222</f>
        <v>CANTINHO DO LAU</v>
      </c>
      <c r="F1213" s="5" t="str">
        <f>'[1]TCE - ANEXO IV - Preencher'!H1222</f>
        <v>B</v>
      </c>
      <c r="G1213" s="5" t="str">
        <f>'[1]TCE - ANEXO IV - Preencher'!I1222</f>
        <v>S</v>
      </c>
      <c r="H1213" s="5">
        <f>'[1]TCE - ANEXO IV - Preencher'!J1222</f>
        <v>33431</v>
      </c>
      <c r="I1213" s="6">
        <f>IF('[1]TCE - ANEXO IV - Preencher'!K1222="","",'[1]TCE - ANEXO IV - Preencher'!K1222)</f>
        <v>44905</v>
      </c>
      <c r="J1213" s="5" t="str">
        <f>'[1]TCE - ANEXO IV - Preencher'!L1222</f>
        <v>26221227181464000106650010000334311456486873</v>
      </c>
      <c r="K1213" s="5" t="str">
        <f>IF(F1213="B",LEFT('[1]TCE - ANEXO IV - Preencher'!M1222,2),IF(F1213="S",LEFT('[1]TCE - ANEXO IV - Preencher'!M1222,7),IF('[1]TCE - ANEXO IV - Preencher'!H1222="","")))</f>
        <v>26</v>
      </c>
      <c r="L1213" s="7">
        <f>'[1]TCE - ANEXO IV - Preencher'!N1222</f>
        <v>90</v>
      </c>
    </row>
    <row r="1214" spans="1:12" ht="18" customHeight="1" x14ac:dyDescent="0.2">
      <c r="A1214" s="3">
        <f>IFERROR(VLOOKUP(B1214,'[1]DADOS (OCULTAR)'!$Q$3:$S$103,3,0),"")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>1.99 - Outras Despesas com Pessoal</v>
      </c>
      <c r="D1214" s="3">
        <f>'[1]TCE - ANEXO IV - Preencher'!F1223</f>
        <v>27181464000106</v>
      </c>
      <c r="E1214" s="5" t="str">
        <f>'[1]TCE - ANEXO IV - Preencher'!G1223</f>
        <v>CANTINHO DO LAU</v>
      </c>
      <c r="F1214" s="5" t="str">
        <f>'[1]TCE - ANEXO IV - Preencher'!H1223</f>
        <v>B</v>
      </c>
      <c r="G1214" s="5" t="str">
        <f>'[1]TCE - ANEXO IV - Preencher'!I1223</f>
        <v>S</v>
      </c>
      <c r="H1214" s="5">
        <f>'[1]TCE - ANEXO IV - Preencher'!J1223</f>
        <v>33432</v>
      </c>
      <c r="I1214" s="6">
        <f>IF('[1]TCE - ANEXO IV - Preencher'!K1223="","",'[1]TCE - ANEXO IV - Preencher'!K1223)</f>
        <v>44905</v>
      </c>
      <c r="J1214" s="5" t="str">
        <f>'[1]TCE - ANEXO IV - Preencher'!L1223</f>
        <v>26221227181464000106650010000334321543619577</v>
      </c>
      <c r="K1214" s="5" t="str">
        <f>IF(F1214="B",LEFT('[1]TCE - ANEXO IV - Preencher'!M1223,2),IF(F1214="S",LEFT('[1]TCE - ANEXO IV - Preencher'!M1223,7),IF('[1]TCE - ANEXO IV - Preencher'!H1223="","")))</f>
        <v>26</v>
      </c>
      <c r="L1214" s="7">
        <f>'[1]TCE - ANEXO IV - Preencher'!N1223</f>
        <v>50</v>
      </c>
    </row>
    <row r="1215" spans="1:12" ht="18" customHeight="1" x14ac:dyDescent="0.2">
      <c r="A1215" s="3">
        <f>IFERROR(VLOOKUP(B1215,'[1]DADOS (OCULTAR)'!$Q$3:$S$103,3,0),"")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1.99 - Outras Despesas com Pessoal</v>
      </c>
      <c r="D1215" s="3">
        <f>'[1]TCE - ANEXO IV - Preencher'!F1224</f>
        <v>12841101000255</v>
      </c>
      <c r="E1215" s="5" t="str">
        <f>'[1]TCE - ANEXO IV - Preencher'!G1224</f>
        <v>O REI DAS COXINHAS</v>
      </c>
      <c r="F1215" s="5" t="str">
        <f>'[1]TCE - ANEXO IV - Preencher'!H1224</f>
        <v>B</v>
      </c>
      <c r="G1215" s="5" t="str">
        <f>'[1]TCE - ANEXO IV - Preencher'!I1224</f>
        <v>S</v>
      </c>
      <c r="H1215" s="5">
        <f>'[1]TCE - ANEXO IV - Preencher'!J1224</f>
        <v>115573</v>
      </c>
      <c r="I1215" s="6">
        <f>IF('[1]TCE - ANEXO IV - Preencher'!K1224="","",'[1]TCE - ANEXO IV - Preencher'!K1224)</f>
        <v>44905</v>
      </c>
      <c r="J1215" s="5" t="str">
        <f>'[1]TCE - ANEXO IV - Preencher'!L1224</f>
        <v>26221212841101000255650040001155731654247570</v>
      </c>
      <c r="K1215" s="5" t="str">
        <f>IF(F1215="B",LEFT('[1]TCE - ANEXO IV - Preencher'!M1224,2),IF(F1215="S",LEFT('[1]TCE - ANEXO IV - Preencher'!M1224,7),IF('[1]TCE - ANEXO IV - Preencher'!H1224="","")))</f>
        <v>26</v>
      </c>
      <c r="L1215" s="7">
        <f>'[1]TCE - ANEXO IV - Preencher'!N1224</f>
        <v>73</v>
      </c>
    </row>
    <row r="1216" spans="1:12" ht="18" customHeight="1" x14ac:dyDescent="0.2">
      <c r="A1216" s="3">
        <f>IFERROR(VLOOKUP(B1216,'[1]DADOS (OCULTAR)'!$Q$3:$S$103,3,0),"")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>1.99 - Outras Despesas com Pessoal</v>
      </c>
      <c r="D1216" s="3">
        <f>'[1]TCE - ANEXO IV - Preencher'!F1225</f>
        <v>21757511000122</v>
      </c>
      <c r="E1216" s="5" t="str">
        <f>'[1]TCE - ANEXO IV - Preencher'!G1225</f>
        <v>FOFAO BURGUER</v>
      </c>
      <c r="F1216" s="5" t="str">
        <f>'[1]TCE - ANEXO IV - Preencher'!H1225</f>
        <v>B</v>
      </c>
      <c r="G1216" s="5" t="str">
        <f>'[1]TCE - ANEXO IV - Preencher'!I1225</f>
        <v>S</v>
      </c>
      <c r="H1216" s="5">
        <f>'[1]TCE - ANEXO IV - Preencher'!J1225</f>
        <v>3323</v>
      </c>
      <c r="I1216" s="6">
        <f>IF('[1]TCE - ANEXO IV - Preencher'!K1225="","",'[1]TCE - ANEXO IV - Preencher'!K1225)</f>
        <v>44906</v>
      </c>
      <c r="J1216" s="5" t="str">
        <f>'[1]TCE - ANEXO IV - Preencher'!L1225</f>
        <v>26221221757511000122650030000033231000000017</v>
      </c>
      <c r="K1216" s="5" t="str">
        <f>IF(F1216="B",LEFT('[1]TCE - ANEXO IV - Preencher'!M1225,2),IF(F1216="S",LEFT('[1]TCE - ANEXO IV - Preencher'!M1225,7),IF('[1]TCE - ANEXO IV - Preencher'!H1225="","")))</f>
        <v>26</v>
      </c>
      <c r="L1216" s="7">
        <f>'[1]TCE - ANEXO IV - Preencher'!N1225</f>
        <v>66</v>
      </c>
    </row>
    <row r="1217" spans="1:12" ht="18" customHeight="1" x14ac:dyDescent="0.2">
      <c r="A1217" s="3">
        <f>IFERROR(VLOOKUP(B1217,'[1]DADOS (OCULTAR)'!$Q$3:$S$103,3,0),"")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1.99 - Outras Despesas com Pessoal</v>
      </c>
      <c r="D1217" s="3">
        <f>'[1]TCE - ANEXO IV - Preencher'!F1226</f>
        <v>14031084000135</v>
      </c>
      <c r="E1217" s="5" t="str">
        <f>'[1]TCE - ANEXO IV - Preencher'!G1226</f>
        <v>MILK SHAKE LANCHES</v>
      </c>
      <c r="F1217" s="5" t="str">
        <f>'[1]TCE - ANEXO IV - Preencher'!H1226</f>
        <v>B</v>
      </c>
      <c r="G1217" s="5" t="str">
        <f>'[1]TCE - ANEXO IV - Preencher'!I1226</f>
        <v>S</v>
      </c>
      <c r="H1217" s="5">
        <f>'[1]TCE - ANEXO IV - Preencher'!J1226</f>
        <v>176632</v>
      </c>
      <c r="I1217" s="6">
        <f>IF('[1]TCE - ANEXO IV - Preencher'!K1226="","",'[1]TCE - ANEXO IV - Preencher'!K1226)</f>
        <v>44906</v>
      </c>
      <c r="J1217" s="5" t="str">
        <f>'[1]TCE - ANEXO IV - Preencher'!L1226</f>
        <v>26221214031084000135650010001766321971974056</v>
      </c>
      <c r="K1217" s="5" t="str">
        <f>IF(F1217="B",LEFT('[1]TCE - ANEXO IV - Preencher'!M1226,2),IF(F1217="S",LEFT('[1]TCE - ANEXO IV - Preencher'!M1226,7),IF('[1]TCE - ANEXO IV - Preencher'!H1226="","")))</f>
        <v>26</v>
      </c>
      <c r="L1217" s="7">
        <f>'[1]TCE - ANEXO IV - Preencher'!N1226</f>
        <v>73</v>
      </c>
    </row>
    <row r="1218" spans="1:12" ht="18" customHeight="1" x14ac:dyDescent="0.2">
      <c r="A1218" s="3">
        <f>IFERROR(VLOOKUP(B1218,'[1]DADOS (OCULTAR)'!$Q$3:$S$103,3,0),"")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>1.99 - Outras Despesas com Pessoal</v>
      </c>
      <c r="D1218" s="3">
        <f>'[1]TCE - ANEXO IV - Preencher'!F1227</f>
        <v>20737670000100</v>
      </c>
      <c r="E1218" s="5" t="str">
        <f>'[1]TCE - ANEXO IV - Preencher'!G1227</f>
        <v>ANDRADE SANDRES</v>
      </c>
      <c r="F1218" s="5" t="str">
        <f>'[1]TCE - ANEXO IV - Preencher'!H1227</f>
        <v>B</v>
      </c>
      <c r="G1218" s="5" t="str">
        <f>'[1]TCE - ANEXO IV - Preencher'!I1227</f>
        <v>S</v>
      </c>
      <c r="H1218" s="5">
        <f>'[1]TCE - ANEXO IV - Preencher'!J1227</f>
        <v>181744</v>
      </c>
      <c r="I1218" s="6">
        <f>IF('[1]TCE - ANEXO IV - Preencher'!K1227="","",'[1]TCE - ANEXO IV - Preencher'!K1227)</f>
        <v>44907</v>
      </c>
      <c r="J1218" s="5" t="str">
        <f>'[1]TCE - ANEXO IV - Preencher'!L1227</f>
        <v>26221220737670000100650030001817441279043160</v>
      </c>
      <c r="K1218" s="5" t="str">
        <f>IF(F1218="B",LEFT('[1]TCE - ANEXO IV - Preencher'!M1227,2),IF(F1218="S",LEFT('[1]TCE - ANEXO IV - Preencher'!M1227,7),IF('[1]TCE - ANEXO IV - Preencher'!H1227="","")))</f>
        <v>26</v>
      </c>
      <c r="L1218" s="7">
        <f>'[1]TCE - ANEXO IV - Preencher'!N1227</f>
        <v>55.93</v>
      </c>
    </row>
    <row r="1219" spans="1:12" ht="18" customHeight="1" x14ac:dyDescent="0.2">
      <c r="A1219" s="3">
        <f>IFERROR(VLOOKUP(B1219,'[1]DADOS (OCULTAR)'!$Q$3:$S$103,3,0),"")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1.99 - Outras Despesas com Pessoal</v>
      </c>
      <c r="D1219" s="3">
        <f>'[1]TCE - ANEXO IV - Preencher'!F1228</f>
        <v>27181464000106</v>
      </c>
      <c r="E1219" s="5" t="str">
        <f>'[1]TCE - ANEXO IV - Preencher'!G1228</f>
        <v>CANTINHO DO LAU</v>
      </c>
      <c r="F1219" s="5" t="str">
        <f>'[1]TCE - ANEXO IV - Preencher'!H1228</f>
        <v>B</v>
      </c>
      <c r="G1219" s="5" t="str">
        <f>'[1]TCE - ANEXO IV - Preencher'!I1228</f>
        <v>S</v>
      </c>
      <c r="H1219" s="5">
        <f>'[1]TCE - ANEXO IV - Preencher'!J1228</f>
        <v>33434</v>
      </c>
      <c r="I1219" s="6">
        <f>IF('[1]TCE - ANEXO IV - Preencher'!K1228="","",'[1]TCE - ANEXO IV - Preencher'!K1228)</f>
        <v>44907</v>
      </c>
      <c r="J1219" s="5" t="str">
        <f>'[1]TCE - ANEXO IV - Preencher'!L1228</f>
        <v>26221227181464000106650010000334341380836137</v>
      </c>
      <c r="K1219" s="5" t="str">
        <f>IF(F1219="B",LEFT('[1]TCE - ANEXO IV - Preencher'!M1228,2),IF(F1219="S",LEFT('[1]TCE - ANEXO IV - Preencher'!M1228,7),IF('[1]TCE - ANEXO IV - Preencher'!H1228="","")))</f>
        <v>26</v>
      </c>
      <c r="L1219" s="7">
        <f>'[1]TCE - ANEXO IV - Preencher'!N1228</f>
        <v>36</v>
      </c>
    </row>
    <row r="1220" spans="1:12" ht="18" customHeight="1" x14ac:dyDescent="0.2">
      <c r="A1220" s="3">
        <f>IFERROR(VLOOKUP(B1220,'[1]DADOS (OCULTAR)'!$Q$3:$S$103,3,0),"")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>1.99 - Outras Despesas com Pessoal</v>
      </c>
      <c r="D1220" s="3">
        <f>'[1]TCE - ANEXO IV - Preencher'!F1229</f>
        <v>20737670000100</v>
      </c>
      <c r="E1220" s="5" t="str">
        <f>'[1]TCE - ANEXO IV - Preencher'!G1229</f>
        <v>ANDRADE SANDRES</v>
      </c>
      <c r="F1220" s="5" t="str">
        <f>'[1]TCE - ANEXO IV - Preencher'!H1229</f>
        <v>B</v>
      </c>
      <c r="G1220" s="5" t="str">
        <f>'[1]TCE - ANEXO IV - Preencher'!I1229</f>
        <v>S</v>
      </c>
      <c r="H1220" s="5">
        <f>'[1]TCE - ANEXO IV - Preencher'!J1229</f>
        <v>182176</v>
      </c>
      <c r="I1220" s="6">
        <f>IF('[1]TCE - ANEXO IV - Preencher'!K1229="","",'[1]TCE - ANEXO IV - Preencher'!K1229)</f>
        <v>44908</v>
      </c>
      <c r="J1220" s="5" t="str">
        <f>'[1]TCE - ANEXO IV - Preencher'!L1229</f>
        <v>26221220737670000100650030001821761952528765</v>
      </c>
      <c r="K1220" s="5" t="str">
        <f>IF(F1220="B",LEFT('[1]TCE - ANEXO IV - Preencher'!M1229,2),IF(F1220="S",LEFT('[1]TCE - ANEXO IV - Preencher'!M1229,7),IF('[1]TCE - ANEXO IV - Preencher'!H1229="","")))</f>
        <v>26</v>
      </c>
      <c r="L1220" s="7">
        <f>'[1]TCE - ANEXO IV - Preencher'!N1229</f>
        <v>17.97</v>
      </c>
    </row>
    <row r="1221" spans="1:12" ht="18" customHeight="1" x14ac:dyDescent="0.2">
      <c r="A1221" s="3">
        <f>IFERROR(VLOOKUP(B1221,'[1]DADOS (OCULTAR)'!$Q$3:$S$103,3,0),"")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1.99 - Outras Despesas com Pessoal</v>
      </c>
      <c r="D1221" s="3">
        <f>'[1]TCE - ANEXO IV - Preencher'!F1230</f>
        <v>20737670000100</v>
      </c>
      <c r="E1221" s="5" t="str">
        <f>'[1]TCE - ANEXO IV - Preencher'!G1230</f>
        <v>ANDRADE SANDRES</v>
      </c>
      <c r="F1221" s="5" t="str">
        <f>'[1]TCE - ANEXO IV - Preencher'!H1230</f>
        <v>B</v>
      </c>
      <c r="G1221" s="5" t="str">
        <f>'[1]TCE - ANEXO IV - Preencher'!I1230</f>
        <v>S</v>
      </c>
      <c r="H1221" s="5">
        <f>'[1]TCE - ANEXO IV - Preencher'!J1230</f>
        <v>182041</v>
      </c>
      <c r="I1221" s="6">
        <f>IF('[1]TCE - ANEXO IV - Preencher'!K1230="","",'[1]TCE - ANEXO IV - Preencher'!K1230)</f>
        <v>44908</v>
      </c>
      <c r="J1221" s="5" t="str">
        <f>'[1]TCE - ANEXO IV - Preencher'!L1230</f>
        <v>26221220737670000100650030001820411454782251</v>
      </c>
      <c r="K1221" s="5" t="str">
        <f>IF(F1221="B",LEFT('[1]TCE - ANEXO IV - Preencher'!M1230,2),IF(F1221="S",LEFT('[1]TCE - ANEXO IV - Preencher'!M1230,7),IF('[1]TCE - ANEXO IV - Preencher'!H1230="","")))</f>
        <v>26</v>
      </c>
      <c r="L1221" s="7">
        <f>'[1]TCE - ANEXO IV - Preencher'!N1230</f>
        <v>42.44</v>
      </c>
    </row>
    <row r="1222" spans="1:12" ht="18" customHeight="1" x14ac:dyDescent="0.2">
      <c r="A1222" s="3">
        <f>IFERROR(VLOOKUP(B1222,'[1]DADOS (OCULTAR)'!$Q$3:$S$103,3,0),"")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1.99 - Outras Despesas com Pessoal</v>
      </c>
      <c r="D1222" s="3">
        <f>'[1]TCE - ANEXO IV - Preencher'!F1231</f>
        <v>27181464000106</v>
      </c>
      <c r="E1222" s="5" t="str">
        <f>'[1]TCE - ANEXO IV - Preencher'!G1231</f>
        <v>CANTINHO DO LAU</v>
      </c>
      <c r="F1222" s="5" t="str">
        <f>'[1]TCE - ANEXO IV - Preencher'!H1231</f>
        <v>B</v>
      </c>
      <c r="G1222" s="5" t="str">
        <f>'[1]TCE - ANEXO IV - Preencher'!I1231</f>
        <v>S</v>
      </c>
      <c r="H1222" s="5">
        <f>'[1]TCE - ANEXO IV - Preencher'!J1231</f>
        <v>33439</v>
      </c>
      <c r="I1222" s="6">
        <f>IF('[1]TCE - ANEXO IV - Preencher'!K1231="","",'[1]TCE - ANEXO IV - Preencher'!K1231)</f>
        <v>44908</v>
      </c>
      <c r="J1222" s="5" t="str">
        <f>'[1]TCE - ANEXO IV - Preencher'!L1231</f>
        <v>26221227181464000106650010000334391306375845</v>
      </c>
      <c r="K1222" s="5" t="str">
        <f>IF(F1222="B",LEFT('[1]TCE - ANEXO IV - Preencher'!M1231,2),IF(F1222="S",LEFT('[1]TCE - ANEXO IV - Preencher'!M1231,7),IF('[1]TCE - ANEXO IV - Preencher'!H1231="","")))</f>
        <v>26</v>
      </c>
      <c r="L1222" s="7">
        <f>'[1]TCE - ANEXO IV - Preencher'!N1231</f>
        <v>48</v>
      </c>
    </row>
    <row r="1223" spans="1:12" ht="18" customHeight="1" x14ac:dyDescent="0.2">
      <c r="A1223" s="3">
        <f>IFERROR(VLOOKUP(B1223,'[1]DADOS (OCULTAR)'!$Q$3:$S$103,3,0),"")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1.99 - Outras Despesas com Pessoal</v>
      </c>
      <c r="D1223" s="3">
        <f>'[1]TCE - ANEXO IV - Preencher'!F1232</f>
        <v>27181464000106</v>
      </c>
      <c r="E1223" s="5" t="str">
        <f>'[1]TCE - ANEXO IV - Preencher'!G1232</f>
        <v>CANTINHO DO LAU</v>
      </c>
      <c r="F1223" s="5" t="str">
        <f>'[1]TCE - ANEXO IV - Preencher'!H1232</f>
        <v>B</v>
      </c>
      <c r="G1223" s="5" t="str">
        <f>'[1]TCE - ANEXO IV - Preencher'!I1232</f>
        <v>S</v>
      </c>
      <c r="H1223" s="5">
        <f>'[1]TCE - ANEXO IV - Preencher'!J1232</f>
        <v>33440</v>
      </c>
      <c r="I1223" s="6">
        <f>IF('[1]TCE - ANEXO IV - Preencher'!K1232="","",'[1]TCE - ANEXO IV - Preencher'!K1232)</f>
        <v>44908</v>
      </c>
      <c r="J1223" s="5" t="str">
        <f>'[1]TCE - ANEXO IV - Preencher'!L1232</f>
        <v>26221227181464000106650010000334401360382626</v>
      </c>
      <c r="K1223" s="5" t="str">
        <f>IF(F1223="B",LEFT('[1]TCE - ANEXO IV - Preencher'!M1232,2),IF(F1223="S",LEFT('[1]TCE - ANEXO IV - Preencher'!M1232,7),IF('[1]TCE - ANEXO IV - Preencher'!H1232="","")))</f>
        <v>26</v>
      </c>
      <c r="L1223" s="7">
        <f>'[1]TCE - ANEXO IV - Preencher'!N1232</f>
        <v>52</v>
      </c>
    </row>
    <row r="1224" spans="1:12" ht="18" customHeight="1" x14ac:dyDescent="0.2">
      <c r="A1224" s="3">
        <f>IFERROR(VLOOKUP(B1224,'[1]DADOS (OCULTAR)'!$Q$3:$S$103,3,0),"")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>1.99 - Outras Despesas com Pessoal</v>
      </c>
      <c r="D1224" s="3">
        <f>'[1]TCE - ANEXO IV - Preencher'!F1233</f>
        <v>21757511000122</v>
      </c>
      <c r="E1224" s="5" t="str">
        <f>'[1]TCE - ANEXO IV - Preencher'!G1233</f>
        <v>FOFAO BURGUER</v>
      </c>
      <c r="F1224" s="5" t="str">
        <f>'[1]TCE - ANEXO IV - Preencher'!H1233</f>
        <v>B</v>
      </c>
      <c r="G1224" s="5" t="str">
        <f>'[1]TCE - ANEXO IV - Preencher'!I1233</f>
        <v>S</v>
      </c>
      <c r="H1224" s="5">
        <f>'[1]TCE - ANEXO IV - Preencher'!J1233</f>
        <v>3433</v>
      </c>
      <c r="I1224" s="6">
        <f>IF('[1]TCE - ANEXO IV - Preencher'!K1233="","",'[1]TCE - ANEXO IV - Preencher'!K1233)</f>
        <v>44908</v>
      </c>
      <c r="J1224" s="5" t="str">
        <f>'[1]TCE - ANEXO IV - Preencher'!L1233</f>
        <v>26221221757511000122650030000034331000000019</v>
      </c>
      <c r="K1224" s="5" t="str">
        <f>IF(F1224="B",LEFT('[1]TCE - ANEXO IV - Preencher'!M1233,2),IF(F1224="S",LEFT('[1]TCE - ANEXO IV - Preencher'!M1233,7),IF('[1]TCE - ANEXO IV - Preencher'!H1233="","")))</f>
        <v>26</v>
      </c>
      <c r="L1224" s="7">
        <f>'[1]TCE - ANEXO IV - Preencher'!N1233</f>
        <v>50.5</v>
      </c>
    </row>
    <row r="1225" spans="1:12" ht="18" customHeight="1" x14ac:dyDescent="0.2">
      <c r="A1225" s="3">
        <f>IFERROR(VLOOKUP(B1225,'[1]DADOS (OCULTAR)'!$Q$3:$S$103,3,0),"")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>1.99 - Outras Despesas com Pessoal</v>
      </c>
      <c r="D1225" s="3">
        <f>'[1]TCE - ANEXO IV - Preencher'!F1234</f>
        <v>12841101000255</v>
      </c>
      <c r="E1225" s="5" t="str">
        <f>'[1]TCE - ANEXO IV - Preencher'!G1234</f>
        <v>O REI DAS COXINHAS</v>
      </c>
      <c r="F1225" s="5" t="str">
        <f>'[1]TCE - ANEXO IV - Preencher'!H1234</f>
        <v>B</v>
      </c>
      <c r="G1225" s="5" t="str">
        <f>'[1]TCE - ANEXO IV - Preencher'!I1234</f>
        <v>S</v>
      </c>
      <c r="H1225" s="5">
        <f>'[1]TCE - ANEXO IV - Preencher'!J1234</f>
        <v>813216</v>
      </c>
      <c r="I1225" s="6">
        <f>IF('[1]TCE - ANEXO IV - Preencher'!K1234="","",'[1]TCE - ANEXO IV - Preencher'!K1234)</f>
        <v>44908</v>
      </c>
      <c r="J1225" s="5" t="str">
        <f>'[1]TCE - ANEXO IV - Preencher'!L1234</f>
        <v>26221212841101000255650010008132161733401375</v>
      </c>
      <c r="K1225" s="5" t="str">
        <f>IF(F1225="B",LEFT('[1]TCE - ANEXO IV - Preencher'!M1234,2),IF(F1225="S",LEFT('[1]TCE - ANEXO IV - Preencher'!M1234,7),IF('[1]TCE - ANEXO IV - Preencher'!H1234="","")))</f>
        <v>26</v>
      </c>
      <c r="L1225" s="7">
        <f>'[1]TCE - ANEXO IV - Preencher'!N1234</f>
        <v>80</v>
      </c>
    </row>
    <row r="1226" spans="1:12" ht="18" customHeight="1" x14ac:dyDescent="0.2">
      <c r="A1226" s="3">
        <f>IFERROR(VLOOKUP(B1226,'[1]DADOS (OCULTAR)'!$Q$3:$S$103,3,0),"")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1.99 - Outras Despesas com Pessoal</v>
      </c>
      <c r="D1226" s="3">
        <f>'[1]TCE - ANEXO IV - Preencher'!F1235</f>
        <v>12841101000255</v>
      </c>
      <c r="E1226" s="5" t="str">
        <f>'[1]TCE - ANEXO IV - Preencher'!G1235</f>
        <v>O REI DAS COXINHAS</v>
      </c>
      <c r="F1226" s="5" t="str">
        <f>'[1]TCE - ANEXO IV - Preencher'!H1235</f>
        <v>B</v>
      </c>
      <c r="G1226" s="5" t="str">
        <f>'[1]TCE - ANEXO IV - Preencher'!I1235</f>
        <v>S</v>
      </c>
      <c r="H1226" s="5">
        <f>'[1]TCE - ANEXO IV - Preencher'!J1235</f>
        <v>116090</v>
      </c>
      <c r="I1226" s="6">
        <f>IF('[1]TCE - ANEXO IV - Preencher'!K1235="","",'[1]TCE - ANEXO IV - Preencher'!K1235)</f>
        <v>44908</v>
      </c>
      <c r="J1226" s="5" t="str">
        <f>'[1]TCE - ANEXO IV - Preencher'!L1235</f>
        <v>26221212841101000255650040001160901364927827</v>
      </c>
      <c r="K1226" s="5" t="str">
        <f>IF(F1226="B",LEFT('[1]TCE - ANEXO IV - Preencher'!M1235,2),IF(F1226="S",LEFT('[1]TCE - ANEXO IV - Preencher'!M1235,7),IF('[1]TCE - ANEXO IV - Preencher'!H1235="","")))</f>
        <v>26</v>
      </c>
      <c r="L1226" s="7">
        <f>'[1]TCE - ANEXO IV - Preencher'!N1235</f>
        <v>64</v>
      </c>
    </row>
    <row r="1227" spans="1:12" ht="18" customHeight="1" x14ac:dyDescent="0.2">
      <c r="A1227" s="3">
        <f>IFERROR(VLOOKUP(B1227,'[1]DADOS (OCULTAR)'!$Q$3:$S$103,3,0),"")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1.99 - Outras Despesas com Pessoal</v>
      </c>
      <c r="D1227" s="3">
        <f>'[1]TCE - ANEXO IV - Preencher'!F1236</f>
        <v>20737670000100</v>
      </c>
      <c r="E1227" s="5" t="str">
        <f>'[1]TCE - ANEXO IV - Preencher'!G1236</f>
        <v>ANDRADE SANDRES</v>
      </c>
      <c r="F1227" s="5" t="str">
        <f>'[1]TCE - ANEXO IV - Preencher'!H1236</f>
        <v>B</v>
      </c>
      <c r="G1227" s="5" t="str">
        <f>'[1]TCE - ANEXO IV - Preencher'!I1236</f>
        <v>S</v>
      </c>
      <c r="H1227" s="5">
        <f>'[1]TCE - ANEXO IV - Preencher'!J1236</f>
        <v>182243</v>
      </c>
      <c r="I1227" s="6">
        <f>IF('[1]TCE - ANEXO IV - Preencher'!K1236="","",'[1]TCE - ANEXO IV - Preencher'!K1236)</f>
        <v>44909</v>
      </c>
      <c r="J1227" s="5" t="str">
        <f>'[1]TCE - ANEXO IV - Preencher'!L1236</f>
        <v>26221220737670000100650030001822431706647146</v>
      </c>
      <c r="K1227" s="5" t="str">
        <f>IF(F1227="B",LEFT('[1]TCE - ANEXO IV - Preencher'!M1236,2),IF(F1227="S",LEFT('[1]TCE - ANEXO IV - Preencher'!M1236,7),IF('[1]TCE - ANEXO IV - Preencher'!H1236="","")))</f>
        <v>26</v>
      </c>
      <c r="L1227" s="7">
        <f>'[1]TCE - ANEXO IV - Preencher'!N1236</f>
        <v>38.950000000000003</v>
      </c>
    </row>
    <row r="1228" spans="1:12" ht="18" customHeight="1" x14ac:dyDescent="0.2">
      <c r="A1228" s="3">
        <f>IFERROR(VLOOKUP(B1228,'[1]DADOS (OCULTAR)'!$Q$3:$S$103,3,0),"")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1.99 - Outras Despesas com Pessoal</v>
      </c>
      <c r="D1228" s="3">
        <f>'[1]TCE - ANEXO IV - Preencher'!F1237</f>
        <v>14031084000135</v>
      </c>
      <c r="E1228" s="5" t="str">
        <f>'[1]TCE - ANEXO IV - Preencher'!G1237</f>
        <v>MILK SHAKE LANCHES</v>
      </c>
      <c r="F1228" s="5" t="str">
        <f>'[1]TCE - ANEXO IV - Preencher'!H1237</f>
        <v>B</v>
      </c>
      <c r="G1228" s="5" t="str">
        <f>'[1]TCE - ANEXO IV - Preencher'!I1237</f>
        <v>S</v>
      </c>
      <c r="H1228" s="5">
        <f>'[1]TCE - ANEXO IV - Preencher'!J1237</f>
        <v>176095</v>
      </c>
      <c r="I1228" s="6">
        <f>IF('[1]TCE - ANEXO IV - Preencher'!K1237="","",'[1]TCE - ANEXO IV - Preencher'!K1237)</f>
        <v>44909</v>
      </c>
      <c r="J1228" s="5" t="str">
        <f>'[1]TCE - ANEXO IV - Preencher'!L1237</f>
        <v>26221214031084000135650010001760951844840562</v>
      </c>
      <c r="K1228" s="5" t="str">
        <f>IF(F1228="B",LEFT('[1]TCE - ANEXO IV - Preencher'!M1237,2),IF(F1228="S",LEFT('[1]TCE - ANEXO IV - Preencher'!M1237,7),IF('[1]TCE - ANEXO IV - Preencher'!H1237="","")))</f>
        <v>26</v>
      </c>
      <c r="L1228" s="7">
        <f>'[1]TCE - ANEXO IV - Preencher'!N1237</f>
        <v>58</v>
      </c>
    </row>
    <row r="1229" spans="1:12" ht="18" customHeight="1" x14ac:dyDescent="0.2">
      <c r="A1229" s="3">
        <f>IFERROR(VLOOKUP(B1229,'[1]DADOS (OCULTAR)'!$Q$3:$S$103,3,0),"")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>1.99 - Outras Despesas com Pessoal</v>
      </c>
      <c r="D1229" s="3">
        <f>'[1]TCE - ANEXO IV - Preencher'!F1238</f>
        <v>26800156000140</v>
      </c>
      <c r="E1229" s="5" t="str">
        <f>'[1]TCE - ANEXO IV - Preencher'!G1238</f>
        <v>BOA PARADA GRILL</v>
      </c>
      <c r="F1229" s="5" t="str">
        <f>'[1]TCE - ANEXO IV - Preencher'!H1238</f>
        <v>B</v>
      </c>
      <c r="G1229" s="5" t="str">
        <f>'[1]TCE - ANEXO IV - Preencher'!I1238</f>
        <v>S</v>
      </c>
      <c r="H1229" s="5">
        <f>'[1]TCE - ANEXO IV - Preencher'!J1238</f>
        <v>39495</v>
      </c>
      <c r="I1229" s="6">
        <f>IF('[1]TCE - ANEXO IV - Preencher'!K1238="","",'[1]TCE - ANEXO IV - Preencher'!K1238)</f>
        <v>44910</v>
      </c>
      <c r="J1229" s="5" t="str">
        <f>'[1]TCE - ANEXO IV - Preencher'!L1238</f>
        <v>26221226800156000140650030000394951092013304</v>
      </c>
      <c r="K1229" s="5" t="str">
        <f>IF(F1229="B",LEFT('[1]TCE - ANEXO IV - Preencher'!M1238,2),IF(F1229="S",LEFT('[1]TCE - ANEXO IV - Preencher'!M1238,7),IF('[1]TCE - ANEXO IV - Preencher'!H1238="","")))</f>
        <v>26</v>
      </c>
      <c r="L1229" s="7">
        <f>'[1]TCE - ANEXO IV - Preencher'!N1238</f>
        <v>25</v>
      </c>
    </row>
    <row r="1230" spans="1:12" ht="18" customHeight="1" x14ac:dyDescent="0.2">
      <c r="A1230" s="3">
        <f>IFERROR(VLOOKUP(B1230,'[1]DADOS (OCULTAR)'!$Q$3:$S$103,3,0),"")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1.99 - Outras Despesas com Pessoal</v>
      </c>
      <c r="D1230" s="3">
        <f>'[1]TCE - ANEXO IV - Preencher'!F1239</f>
        <v>14031084000135</v>
      </c>
      <c r="E1230" s="5" t="str">
        <f>'[1]TCE - ANEXO IV - Preencher'!G1239</f>
        <v>MILK SHAKE LANCHES</v>
      </c>
      <c r="F1230" s="5" t="str">
        <f>'[1]TCE - ANEXO IV - Preencher'!H1239</f>
        <v>B</v>
      </c>
      <c r="G1230" s="5" t="str">
        <f>'[1]TCE - ANEXO IV - Preencher'!I1239</f>
        <v>S</v>
      </c>
      <c r="H1230" s="5">
        <f>'[1]TCE - ANEXO IV - Preencher'!J1239</f>
        <v>176168</v>
      </c>
      <c r="I1230" s="6">
        <f>IF('[1]TCE - ANEXO IV - Preencher'!K1239="","",'[1]TCE - ANEXO IV - Preencher'!K1239)</f>
        <v>44910</v>
      </c>
      <c r="J1230" s="5" t="str">
        <f>'[1]TCE - ANEXO IV - Preencher'!L1239</f>
        <v>26221214031084000135650010001761681095933669</v>
      </c>
      <c r="K1230" s="5" t="str">
        <f>IF(F1230="B",LEFT('[1]TCE - ANEXO IV - Preencher'!M1239,2),IF(F1230="S",LEFT('[1]TCE - ANEXO IV - Preencher'!M1239,7),IF('[1]TCE - ANEXO IV - Preencher'!H1239="","")))</f>
        <v>26</v>
      </c>
      <c r="L1230" s="7">
        <f>'[1]TCE - ANEXO IV - Preencher'!N1239</f>
        <v>73.5</v>
      </c>
    </row>
    <row r="1231" spans="1:12" ht="18" customHeight="1" x14ac:dyDescent="0.2">
      <c r="A1231" s="3">
        <f>IFERROR(VLOOKUP(B1231,'[1]DADOS (OCULTAR)'!$Q$3:$S$103,3,0),"")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1.99 - Outras Despesas com Pessoal</v>
      </c>
      <c r="D1231" s="3">
        <f>'[1]TCE - ANEXO IV - Preencher'!F1240</f>
        <v>26800156000140</v>
      </c>
      <c r="E1231" s="5" t="str">
        <f>'[1]TCE - ANEXO IV - Preencher'!G1240</f>
        <v>BOA PARADA GRILL</v>
      </c>
      <c r="F1231" s="5" t="str">
        <f>'[1]TCE - ANEXO IV - Preencher'!H1240</f>
        <v>B</v>
      </c>
      <c r="G1231" s="5" t="str">
        <f>'[1]TCE - ANEXO IV - Preencher'!I1240</f>
        <v>S</v>
      </c>
      <c r="H1231" s="5">
        <f>'[1]TCE - ANEXO IV - Preencher'!J1240</f>
        <v>39582</v>
      </c>
      <c r="I1231" s="6">
        <f>IF('[1]TCE - ANEXO IV - Preencher'!K1240="","",'[1]TCE - ANEXO IV - Preencher'!K1240)</f>
        <v>44911</v>
      </c>
      <c r="J1231" s="5" t="str">
        <f>'[1]TCE - ANEXO IV - Preencher'!L1240</f>
        <v>26221226800156000140650030000395821435636343</v>
      </c>
      <c r="K1231" s="5" t="str">
        <f>IF(F1231="B",LEFT('[1]TCE - ANEXO IV - Preencher'!M1240,2),IF(F1231="S",LEFT('[1]TCE - ANEXO IV - Preencher'!M1240,7),IF('[1]TCE - ANEXO IV - Preencher'!H1240="","")))</f>
        <v>26</v>
      </c>
      <c r="L1231" s="7">
        <f>'[1]TCE - ANEXO IV - Preencher'!N1240</f>
        <v>28.49</v>
      </c>
    </row>
    <row r="1232" spans="1:12" ht="18" customHeight="1" x14ac:dyDescent="0.2">
      <c r="A1232" s="3">
        <f>IFERROR(VLOOKUP(B1232,'[1]DADOS (OCULTAR)'!$Q$3:$S$103,3,0),"")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1.99 - Outras Despesas com Pessoal</v>
      </c>
      <c r="D1232" s="3">
        <f>'[1]TCE - ANEXO IV - Preencher'!F1241</f>
        <v>27181464000106</v>
      </c>
      <c r="E1232" s="5" t="str">
        <f>'[1]TCE - ANEXO IV - Preencher'!G1241</f>
        <v>CANTINHO DO LAU</v>
      </c>
      <c r="F1232" s="5" t="str">
        <f>'[1]TCE - ANEXO IV - Preencher'!H1241</f>
        <v>B</v>
      </c>
      <c r="G1232" s="5" t="str">
        <f>'[1]TCE - ANEXO IV - Preencher'!I1241</f>
        <v>S</v>
      </c>
      <c r="H1232" s="5">
        <f>'[1]TCE - ANEXO IV - Preencher'!J1241</f>
        <v>33450</v>
      </c>
      <c r="I1232" s="6">
        <f>IF('[1]TCE - ANEXO IV - Preencher'!K1241="","",'[1]TCE - ANEXO IV - Preencher'!K1241)</f>
        <v>44911</v>
      </c>
      <c r="J1232" s="5" t="str">
        <f>'[1]TCE - ANEXO IV - Preencher'!L1241</f>
        <v>26221227181464000106650010000334501458359661</v>
      </c>
      <c r="K1232" s="5" t="str">
        <f>IF(F1232="B",LEFT('[1]TCE - ANEXO IV - Preencher'!M1241,2),IF(F1232="S",LEFT('[1]TCE - ANEXO IV - Preencher'!M1241,7),IF('[1]TCE - ANEXO IV - Preencher'!H1241="","")))</f>
        <v>26</v>
      </c>
      <c r="L1232" s="7">
        <f>'[1]TCE - ANEXO IV - Preencher'!N1241</f>
        <v>71</v>
      </c>
    </row>
    <row r="1233" spans="1:12" ht="18" customHeight="1" x14ac:dyDescent="0.2">
      <c r="A1233" s="3">
        <f>IFERROR(VLOOKUP(B1233,'[1]DADOS (OCULTAR)'!$Q$3:$S$103,3,0),"")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>1.99 - Outras Despesas com Pessoal</v>
      </c>
      <c r="D1233" s="3">
        <f>'[1]TCE - ANEXO IV - Preencher'!F1242</f>
        <v>37333172000197</v>
      </c>
      <c r="E1233" s="5" t="str">
        <f>'[1]TCE - ANEXO IV - Preencher'!G1242</f>
        <v>CHURR SABOR NA BRASA</v>
      </c>
      <c r="F1233" s="5" t="str">
        <f>'[1]TCE - ANEXO IV - Preencher'!H1242</f>
        <v>B</v>
      </c>
      <c r="G1233" s="5" t="str">
        <f>'[1]TCE - ANEXO IV - Preencher'!I1242</f>
        <v>S</v>
      </c>
      <c r="H1233" s="5">
        <f>'[1]TCE - ANEXO IV - Preencher'!J1242</f>
        <v>2737</v>
      </c>
      <c r="I1233" s="6">
        <f>IF('[1]TCE - ANEXO IV - Preencher'!K1242="","",'[1]TCE - ANEXO IV - Preencher'!K1242)</f>
        <v>44911</v>
      </c>
      <c r="J1233" s="5" t="str">
        <f>'[1]TCE - ANEXO IV - Preencher'!L1242</f>
        <v>26221237333172000197650010000027371292112707</v>
      </c>
      <c r="K1233" s="5" t="str">
        <f>IF(F1233="B",LEFT('[1]TCE - ANEXO IV - Preencher'!M1242,2),IF(F1233="S",LEFT('[1]TCE - ANEXO IV - Preencher'!M1242,7),IF('[1]TCE - ANEXO IV - Preencher'!H1242="","")))</f>
        <v>26</v>
      </c>
      <c r="L1233" s="7">
        <f>'[1]TCE - ANEXO IV - Preencher'!N1242</f>
        <v>52</v>
      </c>
    </row>
    <row r="1234" spans="1:12" ht="18" customHeight="1" x14ac:dyDescent="0.2">
      <c r="A1234" s="3">
        <f>IFERROR(VLOOKUP(B1234,'[1]DADOS (OCULTAR)'!$Q$3:$S$103,3,0),"")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1.99 - Outras Despesas com Pessoal</v>
      </c>
      <c r="D1234" s="3">
        <f>'[1]TCE - ANEXO IV - Preencher'!F1243</f>
        <v>41062183001200</v>
      </c>
      <c r="E1234" s="5" t="str">
        <f>'[1]TCE - ANEXO IV - Preencher'!G1243</f>
        <v>MCDONALDS</v>
      </c>
      <c r="F1234" s="5" t="str">
        <f>'[1]TCE - ANEXO IV - Preencher'!H1243</f>
        <v>B</v>
      </c>
      <c r="G1234" s="5" t="str">
        <f>'[1]TCE - ANEXO IV - Preencher'!I1243</f>
        <v>S</v>
      </c>
      <c r="H1234" s="5">
        <f>'[1]TCE - ANEXO IV - Preencher'!J1243</f>
        <v>117825</v>
      </c>
      <c r="I1234" s="6">
        <f>IF('[1]TCE - ANEXO IV - Preencher'!K1243="","",'[1]TCE - ANEXO IV - Preencher'!K1243)</f>
        <v>44911</v>
      </c>
      <c r="J1234" s="5" t="str">
        <f>'[1]TCE - ANEXO IV - Preencher'!L1243</f>
        <v>26221241062183001200650010001178251624170549</v>
      </c>
      <c r="K1234" s="5" t="str">
        <f>IF(F1234="B",LEFT('[1]TCE - ANEXO IV - Preencher'!M1243,2),IF(F1234="S",LEFT('[1]TCE - ANEXO IV - Preencher'!M1243,7),IF('[1]TCE - ANEXO IV - Preencher'!H1243="","")))</f>
        <v>26</v>
      </c>
      <c r="L1234" s="7">
        <f>'[1]TCE - ANEXO IV - Preencher'!N1243</f>
        <v>53.8</v>
      </c>
    </row>
    <row r="1235" spans="1:12" ht="18" customHeight="1" x14ac:dyDescent="0.2">
      <c r="A1235" s="3">
        <f>IFERROR(VLOOKUP(B1235,'[1]DADOS (OCULTAR)'!$Q$3:$S$103,3,0),"")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>1.99 - Outras Despesas com Pessoal</v>
      </c>
      <c r="D1235" s="3">
        <f>'[1]TCE - ANEXO IV - Preencher'!F1244</f>
        <v>12841101000255</v>
      </c>
      <c r="E1235" s="5" t="str">
        <f>'[1]TCE - ANEXO IV - Preencher'!G1244</f>
        <v>O REI DAS COXINHAS</v>
      </c>
      <c r="F1235" s="5" t="str">
        <f>'[1]TCE - ANEXO IV - Preencher'!H1244</f>
        <v>B</v>
      </c>
      <c r="G1235" s="5" t="str">
        <f>'[1]TCE - ANEXO IV - Preencher'!I1244</f>
        <v>S</v>
      </c>
      <c r="H1235" s="5">
        <f>'[1]TCE - ANEXO IV - Preencher'!J1244</f>
        <v>814262</v>
      </c>
      <c r="I1235" s="6">
        <f>IF('[1]TCE - ANEXO IV - Preencher'!K1244="","",'[1]TCE - ANEXO IV - Preencher'!K1244)</f>
        <v>44911</v>
      </c>
      <c r="J1235" s="5" t="str">
        <f>'[1]TCE - ANEXO IV - Preencher'!L1244</f>
        <v>26221212841101000255650010008142621312952259</v>
      </c>
      <c r="K1235" s="5" t="str">
        <f>IF(F1235="B",LEFT('[1]TCE - ANEXO IV - Preencher'!M1244,2),IF(F1235="S",LEFT('[1]TCE - ANEXO IV - Preencher'!M1244,7),IF('[1]TCE - ANEXO IV - Preencher'!H1244="","")))</f>
        <v>26</v>
      </c>
      <c r="L1235" s="7">
        <f>'[1]TCE - ANEXO IV - Preencher'!N1244</f>
        <v>65</v>
      </c>
    </row>
    <row r="1236" spans="1:12" ht="18" customHeight="1" x14ac:dyDescent="0.2">
      <c r="A1236" s="3">
        <f>IFERROR(VLOOKUP(B1236,'[1]DADOS (OCULTAR)'!$Q$3:$S$103,3,0),"")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1.99 - Outras Despesas com Pessoal</v>
      </c>
      <c r="D1236" s="3">
        <f>'[1]TCE - ANEXO IV - Preencher'!F1245</f>
        <v>12841101000255</v>
      </c>
      <c r="E1236" s="5" t="str">
        <f>'[1]TCE - ANEXO IV - Preencher'!G1245</f>
        <v>O REI DAS COXINHAS</v>
      </c>
      <c r="F1236" s="5" t="str">
        <f>'[1]TCE - ANEXO IV - Preencher'!H1245</f>
        <v>B</v>
      </c>
      <c r="G1236" s="5" t="str">
        <f>'[1]TCE - ANEXO IV - Preencher'!I1245</f>
        <v>S</v>
      </c>
      <c r="H1236" s="5">
        <f>'[1]TCE - ANEXO IV - Preencher'!J1245</f>
        <v>553</v>
      </c>
      <c r="I1236" s="6">
        <f>IF('[1]TCE - ANEXO IV - Preencher'!K1245="","",'[1]TCE - ANEXO IV - Preencher'!K1245)</f>
        <v>44913</v>
      </c>
      <c r="J1236" s="5" t="str">
        <f>'[1]TCE - ANEXO IV - Preencher'!L1245</f>
        <v>26221212841101000255650080000003531881936701</v>
      </c>
      <c r="K1236" s="5" t="str">
        <f>IF(F1236="B",LEFT('[1]TCE - ANEXO IV - Preencher'!M1245,2),IF(F1236="S",LEFT('[1]TCE - ANEXO IV - Preencher'!M1245,7),IF('[1]TCE - ANEXO IV - Preencher'!H1245="","")))</f>
        <v>26</v>
      </c>
      <c r="L1236" s="7">
        <f>'[1]TCE - ANEXO IV - Preencher'!N1245</f>
        <v>89</v>
      </c>
    </row>
    <row r="1237" spans="1:12" ht="18" customHeight="1" x14ac:dyDescent="0.2">
      <c r="A1237" s="3">
        <f>IFERROR(VLOOKUP(B1237,'[1]DADOS (OCULTAR)'!$Q$3:$S$103,3,0),"")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>1.99 - Outras Despesas com Pessoal</v>
      </c>
      <c r="D1237" s="3">
        <f>'[1]TCE - ANEXO IV - Preencher'!F1246</f>
        <v>27181464000106</v>
      </c>
      <c r="E1237" s="5" t="str">
        <f>'[1]TCE - ANEXO IV - Preencher'!G1246</f>
        <v>CANTINHO DO LAU</v>
      </c>
      <c r="F1237" s="5" t="str">
        <f>'[1]TCE - ANEXO IV - Preencher'!H1246</f>
        <v>B</v>
      </c>
      <c r="G1237" s="5" t="str">
        <f>'[1]TCE - ANEXO IV - Preencher'!I1246</f>
        <v>S</v>
      </c>
      <c r="H1237" s="5">
        <f>'[1]TCE - ANEXO IV - Preencher'!J1246</f>
        <v>33455</v>
      </c>
      <c r="I1237" s="6">
        <f>IF('[1]TCE - ANEXO IV - Preencher'!K1246="","",'[1]TCE - ANEXO IV - Preencher'!K1246)</f>
        <v>44915</v>
      </c>
      <c r="J1237" s="5" t="str">
        <f>'[1]TCE - ANEXO IV - Preencher'!L1246</f>
        <v>26221227181464000106650010000334551947513970</v>
      </c>
      <c r="K1237" s="5" t="str">
        <f>IF(F1237="B",LEFT('[1]TCE - ANEXO IV - Preencher'!M1246,2),IF(F1237="S",LEFT('[1]TCE - ANEXO IV - Preencher'!M1246,7),IF('[1]TCE - ANEXO IV - Preencher'!H1246="","")))</f>
        <v>26</v>
      </c>
      <c r="L1237" s="7">
        <f>'[1]TCE - ANEXO IV - Preencher'!N1246</f>
        <v>51</v>
      </c>
    </row>
    <row r="1238" spans="1:12" ht="18" customHeight="1" x14ac:dyDescent="0.2">
      <c r="A1238" s="3">
        <f>IFERROR(VLOOKUP(B1238,'[1]DADOS (OCULTAR)'!$Q$3:$S$103,3,0),"")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>1.99 - Outras Despesas com Pessoal</v>
      </c>
      <c r="D1238" s="3">
        <f>'[1]TCE - ANEXO IV - Preencher'!F1247</f>
        <v>27181464000106</v>
      </c>
      <c r="E1238" s="5" t="str">
        <f>'[1]TCE - ANEXO IV - Preencher'!G1247</f>
        <v>CANTINHO DO LAU</v>
      </c>
      <c r="F1238" s="5" t="str">
        <f>'[1]TCE - ANEXO IV - Preencher'!H1247</f>
        <v>B</v>
      </c>
      <c r="G1238" s="5" t="str">
        <f>'[1]TCE - ANEXO IV - Preencher'!I1247</f>
        <v>S</v>
      </c>
      <c r="H1238" s="5">
        <f>'[1]TCE - ANEXO IV - Preencher'!J1247</f>
        <v>33457</v>
      </c>
      <c r="I1238" s="6">
        <f>IF('[1]TCE - ANEXO IV - Preencher'!K1247="","",'[1]TCE - ANEXO IV - Preencher'!K1247)</f>
        <v>44915</v>
      </c>
      <c r="J1238" s="5" t="str">
        <f>'[1]TCE - ANEXO IV - Preencher'!L1247</f>
        <v>26221227181464000106650010000334571859031269</v>
      </c>
      <c r="K1238" s="5" t="str">
        <f>IF(F1238="B",LEFT('[1]TCE - ANEXO IV - Preencher'!M1247,2),IF(F1238="S",LEFT('[1]TCE - ANEXO IV - Preencher'!M1247,7),IF('[1]TCE - ANEXO IV - Preencher'!H1247="","")))</f>
        <v>26</v>
      </c>
      <c r="L1238" s="7">
        <f>'[1]TCE - ANEXO IV - Preencher'!N1247</f>
        <v>50</v>
      </c>
    </row>
    <row r="1239" spans="1:12" ht="18" customHeight="1" x14ac:dyDescent="0.2">
      <c r="A1239" s="3">
        <f>IFERROR(VLOOKUP(B1239,'[1]DADOS (OCULTAR)'!$Q$3:$S$103,3,0),"")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>1.99 - Outras Despesas com Pessoal</v>
      </c>
      <c r="D1239" s="3">
        <f>'[1]TCE - ANEXO IV - Preencher'!F1248</f>
        <v>14031084000135</v>
      </c>
      <c r="E1239" s="5" t="str">
        <f>'[1]TCE - ANEXO IV - Preencher'!G1248</f>
        <v>MILK SHAKE LANCHES</v>
      </c>
      <c r="F1239" s="5" t="str">
        <f>'[1]TCE - ANEXO IV - Preencher'!H1248</f>
        <v>B</v>
      </c>
      <c r="G1239" s="5" t="str">
        <f>'[1]TCE - ANEXO IV - Preencher'!I1248</f>
        <v>S</v>
      </c>
      <c r="H1239" s="5">
        <f>'[1]TCE - ANEXO IV - Preencher'!J1248</f>
        <v>176542</v>
      </c>
      <c r="I1239" s="6">
        <f>IF('[1]TCE - ANEXO IV - Preencher'!K1248="","",'[1]TCE - ANEXO IV - Preencher'!K1248)</f>
        <v>44915</v>
      </c>
      <c r="J1239" s="5" t="str">
        <f>'[1]TCE - ANEXO IV - Preencher'!L1248</f>
        <v>26221214031084000135650010001765421054621633</v>
      </c>
      <c r="K1239" s="5" t="str">
        <f>IF(F1239="B",LEFT('[1]TCE - ANEXO IV - Preencher'!M1248,2),IF(F1239="S",LEFT('[1]TCE - ANEXO IV - Preencher'!M1248,7),IF('[1]TCE - ANEXO IV - Preencher'!H1248="","")))</f>
        <v>26</v>
      </c>
      <c r="L1239" s="7">
        <f>'[1]TCE - ANEXO IV - Preencher'!N1248</f>
        <v>80</v>
      </c>
    </row>
    <row r="1240" spans="1:12" ht="18" customHeight="1" x14ac:dyDescent="0.2">
      <c r="A1240" s="3">
        <f>IFERROR(VLOOKUP(B1240,'[1]DADOS (OCULTAR)'!$Q$3:$S$103,3,0),"")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1.99 - Outras Despesas com Pessoal</v>
      </c>
      <c r="D1240" s="3">
        <f>'[1]TCE - ANEXO IV - Preencher'!F1249</f>
        <v>27181464000106</v>
      </c>
      <c r="E1240" s="5" t="str">
        <f>'[1]TCE - ANEXO IV - Preencher'!G1249</f>
        <v>CANTINHO DO LAU</v>
      </c>
      <c r="F1240" s="5" t="str">
        <f>'[1]TCE - ANEXO IV - Preencher'!H1249</f>
        <v>B</v>
      </c>
      <c r="G1240" s="5" t="str">
        <f>'[1]TCE - ANEXO IV - Preencher'!I1249</f>
        <v>S</v>
      </c>
      <c r="H1240" s="5">
        <f>'[1]TCE - ANEXO IV - Preencher'!J1249</f>
        <v>33458</v>
      </c>
      <c r="I1240" s="6">
        <f>IF('[1]TCE - ANEXO IV - Preencher'!K1249="","",'[1]TCE - ANEXO IV - Preencher'!K1249)</f>
        <v>44916</v>
      </c>
      <c r="J1240" s="5" t="str">
        <f>'[1]TCE - ANEXO IV - Preencher'!L1249</f>
        <v>26221227181464000106650010000334581113420968</v>
      </c>
      <c r="K1240" s="5" t="str">
        <f>IF(F1240="B",LEFT('[1]TCE - ANEXO IV - Preencher'!M1249,2),IF(F1240="S",LEFT('[1]TCE - ANEXO IV - Preencher'!M1249,7),IF('[1]TCE - ANEXO IV - Preencher'!H1249="","")))</f>
        <v>26</v>
      </c>
      <c r="L1240" s="7">
        <f>'[1]TCE - ANEXO IV - Preencher'!N1249</f>
        <v>50</v>
      </c>
    </row>
    <row r="1241" spans="1:12" ht="18" customHeight="1" x14ac:dyDescent="0.2">
      <c r="A1241" s="3">
        <f>IFERROR(VLOOKUP(B1241,'[1]DADOS (OCULTAR)'!$Q$3:$S$103,3,0),"")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>1.99 - Outras Despesas com Pessoal</v>
      </c>
      <c r="D1241" s="3">
        <f>'[1]TCE - ANEXO IV - Preencher'!F1250</f>
        <v>14031084000135</v>
      </c>
      <c r="E1241" s="5" t="str">
        <f>'[1]TCE - ANEXO IV - Preencher'!G1250</f>
        <v>MILK SHAKE LANCHES</v>
      </c>
      <c r="F1241" s="5" t="str">
        <f>'[1]TCE - ANEXO IV - Preencher'!H1250</f>
        <v>B</v>
      </c>
      <c r="G1241" s="5" t="str">
        <f>'[1]TCE - ANEXO IV - Preencher'!I1250</f>
        <v>S</v>
      </c>
      <c r="H1241" s="5">
        <f>'[1]TCE - ANEXO IV - Preencher'!J1250</f>
        <v>176655</v>
      </c>
      <c r="I1241" s="6">
        <f>IF('[1]TCE - ANEXO IV - Preencher'!K1250="","",'[1]TCE - ANEXO IV - Preencher'!K1250)</f>
        <v>44916</v>
      </c>
      <c r="J1241" s="5" t="str">
        <f>'[1]TCE - ANEXO IV - Preencher'!L1250</f>
        <v>26221214031084000135650010001766551994193888</v>
      </c>
      <c r="K1241" s="5" t="str">
        <f>IF(F1241="B",LEFT('[1]TCE - ANEXO IV - Preencher'!M1250,2),IF(F1241="S",LEFT('[1]TCE - ANEXO IV - Preencher'!M1250,7),IF('[1]TCE - ANEXO IV - Preencher'!H1250="","")))</f>
        <v>26</v>
      </c>
      <c r="L1241" s="7">
        <f>'[1]TCE - ANEXO IV - Preencher'!N1250</f>
        <v>65.5</v>
      </c>
    </row>
    <row r="1242" spans="1:12" ht="18" customHeight="1" x14ac:dyDescent="0.2">
      <c r="A1242" s="3">
        <f>IFERROR(VLOOKUP(B1242,'[1]DADOS (OCULTAR)'!$Q$3:$S$103,3,0),"")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1.99 - Outras Despesas com Pessoal</v>
      </c>
      <c r="D1242" s="3">
        <f>'[1]TCE - ANEXO IV - Preencher'!F1251</f>
        <v>25043044000120</v>
      </c>
      <c r="E1242" s="5" t="str">
        <f>'[1]TCE - ANEXO IV - Preencher'!G1251</f>
        <v>BODE GRILL</v>
      </c>
      <c r="F1242" s="5" t="str">
        <f>'[1]TCE - ANEXO IV - Preencher'!H1251</f>
        <v>B</v>
      </c>
      <c r="G1242" s="5" t="str">
        <f>'[1]TCE - ANEXO IV - Preencher'!I1251</f>
        <v>S</v>
      </c>
      <c r="H1242" s="5">
        <f>'[1]TCE - ANEXO IV - Preencher'!J1251</f>
        <v>72402</v>
      </c>
      <c r="I1242" s="6">
        <f>IF('[1]TCE - ANEXO IV - Preencher'!K1251="","",'[1]TCE - ANEXO IV - Preencher'!K1251)</f>
        <v>44917</v>
      </c>
      <c r="J1242" s="5" t="str">
        <f>'[1]TCE - ANEXO IV - Preencher'!L1251</f>
        <v>26221225043044000120650010000724021482020003</v>
      </c>
      <c r="K1242" s="5" t="str">
        <f>IF(F1242="B",LEFT('[1]TCE - ANEXO IV - Preencher'!M1251,2),IF(F1242="S",LEFT('[1]TCE - ANEXO IV - Preencher'!M1251,7),IF('[1]TCE - ANEXO IV - Preencher'!H1251="","")))</f>
        <v>26</v>
      </c>
      <c r="L1242" s="7">
        <f>'[1]TCE - ANEXO IV - Preencher'!N1251</f>
        <v>57.8</v>
      </c>
    </row>
    <row r="1243" spans="1:12" ht="18" customHeight="1" x14ac:dyDescent="0.2">
      <c r="A1243" s="3">
        <f>IFERROR(VLOOKUP(B1243,'[1]DADOS (OCULTAR)'!$Q$3:$S$103,3,0),"")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1.99 - Outras Despesas com Pessoal</v>
      </c>
      <c r="D1243" s="3">
        <f>'[1]TCE - ANEXO IV - Preencher'!F1252</f>
        <v>25043044000120</v>
      </c>
      <c r="E1243" s="5" t="str">
        <f>'[1]TCE - ANEXO IV - Preencher'!G1252</f>
        <v>BODE GRILL</v>
      </c>
      <c r="F1243" s="5" t="str">
        <f>'[1]TCE - ANEXO IV - Preencher'!H1252</f>
        <v>B</v>
      </c>
      <c r="G1243" s="5" t="str">
        <f>'[1]TCE - ANEXO IV - Preencher'!I1252</f>
        <v>S</v>
      </c>
      <c r="H1243" s="5">
        <f>'[1]TCE - ANEXO IV - Preencher'!J1252</f>
        <v>72389</v>
      </c>
      <c r="I1243" s="6">
        <f>IF('[1]TCE - ANEXO IV - Preencher'!K1252="","",'[1]TCE - ANEXO IV - Preencher'!K1252)</f>
        <v>44917</v>
      </c>
      <c r="J1243" s="5" t="str">
        <f>'[1]TCE - ANEXO IV - Preencher'!L1252</f>
        <v>26221225043044000120650010000723891314111060</v>
      </c>
      <c r="K1243" s="5" t="str">
        <f>IF(F1243="B",LEFT('[1]TCE - ANEXO IV - Preencher'!M1252,2),IF(F1243="S",LEFT('[1]TCE - ANEXO IV - Preencher'!M1252,7),IF('[1]TCE - ANEXO IV - Preencher'!H1252="","")))</f>
        <v>26</v>
      </c>
      <c r="L1243" s="7">
        <f>'[1]TCE - ANEXO IV - Preencher'!N1252</f>
        <v>119.9</v>
      </c>
    </row>
    <row r="1244" spans="1:12" ht="18" customHeight="1" x14ac:dyDescent="0.2">
      <c r="A1244" s="3">
        <f>IFERROR(VLOOKUP(B1244,'[1]DADOS (OCULTAR)'!$Q$3:$S$103,3,0),"")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1.99 - Outras Despesas com Pessoal</v>
      </c>
      <c r="D1244" s="3">
        <f>'[1]TCE - ANEXO IV - Preencher'!F1253</f>
        <v>27181464000106</v>
      </c>
      <c r="E1244" s="5" t="str">
        <f>'[1]TCE - ANEXO IV - Preencher'!G1253</f>
        <v>CANTINHO DO LAU</v>
      </c>
      <c r="F1244" s="5" t="str">
        <f>'[1]TCE - ANEXO IV - Preencher'!H1253</f>
        <v>B</v>
      </c>
      <c r="G1244" s="5" t="str">
        <f>'[1]TCE - ANEXO IV - Preencher'!I1253</f>
        <v>S</v>
      </c>
      <c r="H1244" s="5">
        <f>'[1]TCE - ANEXO IV - Preencher'!J1253</f>
        <v>33459</v>
      </c>
      <c r="I1244" s="6">
        <f>IF('[1]TCE - ANEXO IV - Preencher'!K1253="","",'[1]TCE - ANEXO IV - Preencher'!K1253)</f>
        <v>44917</v>
      </c>
      <c r="J1244" s="5" t="str">
        <f>'[1]TCE - ANEXO IV - Preencher'!L1253</f>
        <v>26221227181464000106650010000334591008995317</v>
      </c>
      <c r="K1244" s="5" t="str">
        <f>IF(F1244="B",LEFT('[1]TCE - ANEXO IV - Preencher'!M1253,2),IF(F1244="S",LEFT('[1]TCE - ANEXO IV - Preencher'!M1253,7),IF('[1]TCE - ANEXO IV - Preencher'!H1253="","")))</f>
        <v>26</v>
      </c>
      <c r="L1244" s="7">
        <f>'[1]TCE - ANEXO IV - Preencher'!N1253</f>
        <v>51</v>
      </c>
    </row>
    <row r="1245" spans="1:12" ht="18" customHeight="1" x14ac:dyDescent="0.2">
      <c r="A1245" s="3">
        <f>IFERROR(VLOOKUP(B1245,'[1]DADOS (OCULTAR)'!$Q$3:$S$103,3,0),"")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1.99 - Outras Despesas com Pessoal</v>
      </c>
      <c r="D1245" s="3">
        <f>'[1]TCE - ANEXO IV - Preencher'!F1254</f>
        <v>12841101000255</v>
      </c>
      <c r="E1245" s="5" t="str">
        <f>'[1]TCE - ANEXO IV - Preencher'!G1254</f>
        <v>O REI DAS COXINHAS</v>
      </c>
      <c r="F1245" s="5" t="str">
        <f>'[1]TCE - ANEXO IV - Preencher'!H1254</f>
        <v>B</v>
      </c>
      <c r="G1245" s="5" t="str">
        <f>'[1]TCE - ANEXO IV - Preencher'!I1254</f>
        <v>S</v>
      </c>
      <c r="H1245" s="5">
        <f>'[1]TCE - ANEXO IV - Preencher'!J1254</f>
        <v>1265</v>
      </c>
      <c r="I1245" s="6">
        <f>IF('[1]TCE - ANEXO IV - Preencher'!K1254="","",'[1]TCE - ANEXO IV - Preencher'!K1254)</f>
        <v>44917</v>
      </c>
      <c r="J1245" s="5" t="str">
        <f>'[1]TCE - ANEXO IV - Preencher'!L1254</f>
        <v>26221212841101000255650080000012651075310981</v>
      </c>
      <c r="K1245" s="5" t="str">
        <f>IF(F1245="B",LEFT('[1]TCE - ANEXO IV - Preencher'!M1254,2),IF(F1245="S",LEFT('[1]TCE - ANEXO IV - Preencher'!M1254,7),IF('[1]TCE - ANEXO IV - Preencher'!H1254="","")))</f>
        <v>26</v>
      </c>
      <c r="L1245" s="7">
        <f>'[1]TCE - ANEXO IV - Preencher'!N1254</f>
        <v>84</v>
      </c>
    </row>
    <row r="1246" spans="1:12" ht="18" customHeight="1" x14ac:dyDescent="0.2">
      <c r="A1246" s="3">
        <f>IFERROR(VLOOKUP(B1246,'[1]DADOS (OCULTAR)'!$Q$3:$S$103,3,0),"")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>1.99 - Outras Despesas com Pessoal</v>
      </c>
      <c r="D1246" s="3">
        <f>'[1]TCE - ANEXO IV - Preencher'!F1255</f>
        <v>21757511000122</v>
      </c>
      <c r="E1246" s="5" t="str">
        <f>'[1]TCE - ANEXO IV - Preencher'!G1255</f>
        <v>FOFAO BURGUER</v>
      </c>
      <c r="F1246" s="5" t="str">
        <f>'[1]TCE - ANEXO IV - Preencher'!H1255</f>
        <v>B</v>
      </c>
      <c r="G1246" s="5" t="str">
        <f>'[1]TCE - ANEXO IV - Preencher'!I1255</f>
        <v>S</v>
      </c>
      <c r="H1246" s="5">
        <f>'[1]TCE - ANEXO IV - Preencher'!J1255</f>
        <v>4294</v>
      </c>
      <c r="I1246" s="6">
        <f>IF('[1]TCE - ANEXO IV - Preencher'!K1255="","",'[1]TCE - ANEXO IV - Preencher'!K1255)</f>
        <v>44919</v>
      </c>
      <c r="J1246" s="5" t="str">
        <f>'[1]TCE - ANEXO IV - Preencher'!L1255</f>
        <v>26230121757511000122650030000042941000000013</v>
      </c>
      <c r="K1246" s="5" t="str">
        <f>IF(F1246="B",LEFT('[1]TCE - ANEXO IV - Preencher'!M1255,2),IF(F1246="S",LEFT('[1]TCE - ANEXO IV - Preencher'!M1255,7),IF('[1]TCE - ANEXO IV - Preencher'!H1255="","")))</f>
        <v>26</v>
      </c>
      <c r="L1246" s="7">
        <f>'[1]TCE - ANEXO IV - Preencher'!N1255</f>
        <v>70</v>
      </c>
    </row>
    <row r="1247" spans="1:12" ht="18" customHeight="1" x14ac:dyDescent="0.2">
      <c r="A1247" s="3">
        <f>IFERROR(VLOOKUP(B1247,'[1]DADOS (OCULTAR)'!$Q$3:$S$103,3,0),"")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1.99 - Outras Despesas com Pessoal</v>
      </c>
      <c r="D1247" s="3">
        <f>'[1]TCE - ANEXO IV - Preencher'!F1256</f>
        <v>27181464000106</v>
      </c>
      <c r="E1247" s="5" t="str">
        <f>'[1]TCE - ANEXO IV - Preencher'!G1256</f>
        <v>CANTINHO DO LAU</v>
      </c>
      <c r="F1247" s="5" t="str">
        <f>'[1]TCE - ANEXO IV - Preencher'!H1256</f>
        <v>B</v>
      </c>
      <c r="G1247" s="5" t="str">
        <f>'[1]TCE - ANEXO IV - Preencher'!I1256</f>
        <v>S</v>
      </c>
      <c r="H1247" s="5">
        <f>'[1]TCE - ANEXO IV - Preencher'!J1256</f>
        <v>33465</v>
      </c>
      <c r="I1247" s="6">
        <f>IF('[1]TCE - ANEXO IV - Preencher'!K1256="","",'[1]TCE - ANEXO IV - Preencher'!K1256)</f>
        <v>44920</v>
      </c>
      <c r="J1247" s="5" t="str">
        <f>'[1]TCE - ANEXO IV - Preencher'!L1256</f>
        <v>26221227181464000106650010000334651111976742</v>
      </c>
      <c r="K1247" s="5" t="str">
        <f>IF(F1247="B",LEFT('[1]TCE - ANEXO IV - Preencher'!M1256,2),IF(F1247="S",LEFT('[1]TCE - ANEXO IV - Preencher'!M1256,7),IF('[1]TCE - ANEXO IV - Preencher'!H1256="","")))</f>
        <v>26</v>
      </c>
      <c r="L1247" s="7">
        <f>'[1]TCE - ANEXO IV - Preencher'!N1256</f>
        <v>38</v>
      </c>
    </row>
    <row r="1248" spans="1:12" ht="18" customHeight="1" x14ac:dyDescent="0.2">
      <c r="A1248" s="3">
        <f>IFERROR(VLOOKUP(B1248,'[1]DADOS (OCULTAR)'!$Q$3:$S$103,3,0),"")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1.99 - Outras Despesas com Pessoal</v>
      </c>
      <c r="D1248" s="3">
        <f>'[1]TCE - ANEXO IV - Preencher'!F1257</f>
        <v>12841101000255</v>
      </c>
      <c r="E1248" s="5" t="str">
        <f>'[1]TCE - ANEXO IV - Preencher'!G1257</f>
        <v>O REI DAS COXINHAS</v>
      </c>
      <c r="F1248" s="5" t="str">
        <f>'[1]TCE - ANEXO IV - Preencher'!H1257</f>
        <v>B</v>
      </c>
      <c r="G1248" s="5" t="str">
        <f>'[1]TCE - ANEXO IV - Preencher'!I1257</f>
        <v>S</v>
      </c>
      <c r="H1248" s="5">
        <f>'[1]TCE - ANEXO IV - Preencher'!J1257</f>
        <v>1801</v>
      </c>
      <c r="I1248" s="6">
        <f>IF('[1]TCE - ANEXO IV - Preencher'!K1257="","",'[1]TCE - ANEXO IV - Preencher'!K1257)</f>
        <v>44920</v>
      </c>
      <c r="J1248" s="5" t="str">
        <f>'[1]TCE - ANEXO IV - Preencher'!L1257</f>
        <v>26221212841101000255650080000018011279722337</v>
      </c>
      <c r="K1248" s="5" t="str">
        <f>IF(F1248="B",LEFT('[1]TCE - ANEXO IV - Preencher'!M1257,2),IF(F1248="S",LEFT('[1]TCE - ANEXO IV - Preencher'!M1257,7),IF('[1]TCE - ANEXO IV - Preencher'!H1257="","")))</f>
        <v>26</v>
      </c>
      <c r="L1248" s="7">
        <f>'[1]TCE - ANEXO IV - Preencher'!N1257</f>
        <v>60</v>
      </c>
    </row>
    <row r="1249" spans="1:12" ht="18" customHeight="1" x14ac:dyDescent="0.2">
      <c r="A1249" s="3">
        <f>IFERROR(VLOOKUP(B1249,'[1]DADOS (OCULTAR)'!$Q$3:$S$103,3,0),"")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>1.99 - Outras Despesas com Pessoal</v>
      </c>
      <c r="D1249" s="3">
        <f>'[1]TCE - ANEXO IV - Preencher'!F1258</f>
        <v>12841101000255</v>
      </c>
      <c r="E1249" s="5" t="str">
        <f>'[1]TCE - ANEXO IV - Preencher'!G1258</f>
        <v>O REI DAS COXINHAS</v>
      </c>
      <c r="F1249" s="5" t="str">
        <f>'[1]TCE - ANEXO IV - Preencher'!H1258</f>
        <v>B</v>
      </c>
      <c r="G1249" s="5" t="str">
        <f>'[1]TCE - ANEXO IV - Preencher'!I1258</f>
        <v>S</v>
      </c>
      <c r="H1249" s="5">
        <f>'[1]TCE - ANEXO IV - Preencher'!J1258</f>
        <v>1947</v>
      </c>
      <c r="I1249" s="6">
        <f>IF('[1]TCE - ANEXO IV - Preencher'!K1258="","",'[1]TCE - ANEXO IV - Preencher'!K1258)</f>
        <v>44921</v>
      </c>
      <c r="J1249" s="5" t="str">
        <f>'[1]TCE - ANEXO IV - Preencher'!L1258</f>
        <v>26221212841101000255650080000019471740349728</v>
      </c>
      <c r="K1249" s="5" t="str">
        <f>IF(F1249="B",LEFT('[1]TCE - ANEXO IV - Preencher'!M1258,2),IF(F1249="S",LEFT('[1]TCE - ANEXO IV - Preencher'!M1258,7),IF('[1]TCE - ANEXO IV - Preencher'!H1258="","")))</f>
        <v>26</v>
      </c>
      <c r="L1249" s="7">
        <f>'[1]TCE - ANEXO IV - Preencher'!N1258</f>
        <v>53</v>
      </c>
    </row>
    <row r="1250" spans="1:12" ht="18" customHeight="1" x14ac:dyDescent="0.2">
      <c r="A1250" s="3">
        <f>IFERROR(VLOOKUP(B1250,'[1]DADOS (OCULTAR)'!$Q$3:$S$103,3,0),"")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>1.99 - Outras Despesas com Pessoal</v>
      </c>
      <c r="D1250" s="3">
        <f>'[1]TCE - ANEXO IV - Preencher'!F1259</f>
        <v>27181464000106</v>
      </c>
      <c r="E1250" s="5" t="str">
        <f>'[1]TCE - ANEXO IV - Preencher'!G1259</f>
        <v>CANTINHO DO LAU</v>
      </c>
      <c r="F1250" s="5" t="str">
        <f>'[1]TCE - ANEXO IV - Preencher'!H1259</f>
        <v>B</v>
      </c>
      <c r="G1250" s="5" t="str">
        <f>'[1]TCE - ANEXO IV - Preencher'!I1259</f>
        <v>S</v>
      </c>
      <c r="H1250" s="5">
        <f>'[1]TCE - ANEXO IV - Preencher'!J1259</f>
        <v>33495</v>
      </c>
      <c r="I1250" s="6">
        <f>IF('[1]TCE - ANEXO IV - Preencher'!K1259="","",'[1]TCE - ANEXO IV - Preencher'!K1259)</f>
        <v>44922</v>
      </c>
      <c r="J1250" s="5" t="str">
        <f>'[1]TCE - ANEXO IV - Preencher'!L1259</f>
        <v>26221227181464000106650010000334951876424541</v>
      </c>
      <c r="K1250" s="5" t="str">
        <f>IF(F1250="B",LEFT('[1]TCE - ANEXO IV - Preencher'!M1259,2),IF(F1250="S",LEFT('[1]TCE - ANEXO IV - Preencher'!M1259,7),IF('[1]TCE - ANEXO IV - Preencher'!H1259="","")))</f>
        <v>26</v>
      </c>
      <c r="L1250" s="7">
        <f>'[1]TCE - ANEXO IV - Preencher'!N1259</f>
        <v>50</v>
      </c>
    </row>
    <row r="1251" spans="1:12" ht="18" customHeight="1" x14ac:dyDescent="0.2">
      <c r="A1251" s="3">
        <f>IFERROR(VLOOKUP(B1251,'[1]DADOS (OCULTAR)'!$Q$3:$S$103,3,0),"")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>1.99 - Outras Despesas com Pessoal</v>
      </c>
      <c r="D1251" s="3">
        <f>'[1]TCE - ANEXO IV - Preencher'!F1260</f>
        <v>27181464000106</v>
      </c>
      <c r="E1251" s="5" t="str">
        <f>'[1]TCE - ANEXO IV - Preencher'!G1260</f>
        <v>CANTINHO DO LAU</v>
      </c>
      <c r="F1251" s="5" t="str">
        <f>'[1]TCE - ANEXO IV - Preencher'!H1260</f>
        <v>B</v>
      </c>
      <c r="G1251" s="5" t="str">
        <f>'[1]TCE - ANEXO IV - Preencher'!I1260</f>
        <v>S</v>
      </c>
      <c r="H1251" s="5">
        <f>'[1]TCE - ANEXO IV - Preencher'!J1260</f>
        <v>33493</v>
      </c>
      <c r="I1251" s="6">
        <f>IF('[1]TCE - ANEXO IV - Preencher'!K1260="","",'[1]TCE - ANEXO IV - Preencher'!K1260)</f>
        <v>44922</v>
      </c>
      <c r="J1251" s="5" t="str">
        <f>'[1]TCE - ANEXO IV - Preencher'!L1260</f>
        <v>26221227181464000106650010000334931267285407</v>
      </c>
      <c r="K1251" s="5" t="str">
        <f>IF(F1251="B",LEFT('[1]TCE - ANEXO IV - Preencher'!M1260,2),IF(F1251="S",LEFT('[1]TCE - ANEXO IV - Preencher'!M1260,7),IF('[1]TCE - ANEXO IV - Preencher'!H1260="","")))</f>
        <v>26</v>
      </c>
      <c r="L1251" s="7">
        <f>'[1]TCE - ANEXO IV - Preencher'!N1260</f>
        <v>40</v>
      </c>
    </row>
    <row r="1252" spans="1:12" ht="18" customHeight="1" x14ac:dyDescent="0.2">
      <c r="A1252" s="3">
        <f>IFERROR(VLOOKUP(B1252,'[1]DADOS (OCULTAR)'!$Q$3:$S$103,3,0),"")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>1.99 - Outras Despesas com Pessoal</v>
      </c>
      <c r="D1252" s="3">
        <f>'[1]TCE - ANEXO IV - Preencher'!F1261</f>
        <v>14031084000135</v>
      </c>
      <c r="E1252" s="5" t="str">
        <f>'[1]TCE - ANEXO IV - Preencher'!G1261</f>
        <v>MILK SHAKE LANCHES</v>
      </c>
      <c r="F1252" s="5" t="str">
        <f>'[1]TCE - ANEXO IV - Preencher'!H1261</f>
        <v>B</v>
      </c>
      <c r="G1252" s="5" t="str">
        <f>'[1]TCE - ANEXO IV - Preencher'!I1261</f>
        <v>S</v>
      </c>
      <c r="H1252" s="5">
        <f>'[1]TCE - ANEXO IV - Preencher'!J1261</f>
        <v>177026</v>
      </c>
      <c r="I1252" s="6">
        <f>IF('[1]TCE - ANEXO IV - Preencher'!K1261="","",'[1]TCE - ANEXO IV - Preencher'!K1261)</f>
        <v>44922</v>
      </c>
      <c r="J1252" s="5" t="str">
        <f>'[1]TCE - ANEXO IV - Preencher'!L1261</f>
        <v>26221214031084000135650010001770261602824309</v>
      </c>
      <c r="K1252" s="5" t="str">
        <f>IF(F1252="B",LEFT('[1]TCE - ANEXO IV - Preencher'!M1261,2),IF(F1252="S",LEFT('[1]TCE - ANEXO IV - Preencher'!M1261,7),IF('[1]TCE - ANEXO IV - Preencher'!H1261="","")))</f>
        <v>26</v>
      </c>
      <c r="L1252" s="7">
        <f>'[1]TCE - ANEXO IV - Preencher'!N1261</f>
        <v>25.5</v>
      </c>
    </row>
    <row r="1253" spans="1:12" ht="18" customHeight="1" x14ac:dyDescent="0.2">
      <c r="A1253" s="3">
        <f>IFERROR(VLOOKUP(B1253,'[1]DADOS (OCULTAR)'!$Q$3:$S$103,3,0),"")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>1.99 - Outras Despesas com Pessoal</v>
      </c>
      <c r="D1253" s="3">
        <f>'[1]TCE - ANEXO IV - Preencher'!F1262</f>
        <v>25043044000120</v>
      </c>
      <c r="E1253" s="5" t="str">
        <f>'[1]TCE - ANEXO IV - Preencher'!G1262</f>
        <v>BODE GRILL</v>
      </c>
      <c r="F1253" s="5" t="str">
        <f>'[1]TCE - ANEXO IV - Preencher'!H1262</f>
        <v>B</v>
      </c>
      <c r="G1253" s="5" t="str">
        <f>'[1]TCE - ANEXO IV - Preencher'!I1262</f>
        <v>S</v>
      </c>
      <c r="H1253" s="5">
        <f>'[1]TCE - ANEXO IV - Preencher'!J1262</f>
        <v>72768</v>
      </c>
      <c r="I1253" s="6">
        <f>IF('[1]TCE - ANEXO IV - Preencher'!K1262="","",'[1]TCE - ANEXO IV - Preencher'!K1262)</f>
        <v>44923</v>
      </c>
      <c r="J1253" s="5" t="str">
        <f>'[1]TCE - ANEXO IV - Preencher'!L1262</f>
        <v>26221225043044000120650010000727681634281791</v>
      </c>
      <c r="K1253" s="5" t="str">
        <f>IF(F1253="B",LEFT('[1]TCE - ANEXO IV - Preencher'!M1262,2),IF(F1253="S",LEFT('[1]TCE - ANEXO IV - Preencher'!M1262,7),IF('[1]TCE - ANEXO IV - Preencher'!H1262="","")))</f>
        <v>26</v>
      </c>
      <c r="L1253" s="7">
        <f>'[1]TCE - ANEXO IV - Preencher'!N1262</f>
        <v>54.89</v>
      </c>
    </row>
    <row r="1254" spans="1:12" ht="18" customHeight="1" x14ac:dyDescent="0.2">
      <c r="A1254" s="3">
        <f>IFERROR(VLOOKUP(B1254,'[1]DADOS (OCULTAR)'!$Q$3:$S$103,3,0),"")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1.99 - Outras Despesas com Pessoal</v>
      </c>
      <c r="D1254" s="3">
        <f>'[1]TCE - ANEXO IV - Preencher'!F1263</f>
        <v>27181464000106</v>
      </c>
      <c r="E1254" s="5" t="str">
        <f>'[1]TCE - ANEXO IV - Preencher'!G1263</f>
        <v>CANTINHO DO LAU</v>
      </c>
      <c r="F1254" s="5" t="str">
        <f>'[1]TCE - ANEXO IV - Preencher'!H1263</f>
        <v>B</v>
      </c>
      <c r="G1254" s="5" t="str">
        <f>'[1]TCE - ANEXO IV - Preencher'!I1263</f>
        <v>S</v>
      </c>
      <c r="H1254" s="5">
        <f>'[1]TCE - ANEXO IV - Preencher'!J1263</f>
        <v>33506</v>
      </c>
      <c r="I1254" s="6">
        <f>IF('[1]TCE - ANEXO IV - Preencher'!K1263="","",'[1]TCE - ANEXO IV - Preencher'!K1263)</f>
        <v>44923</v>
      </c>
      <c r="J1254" s="5" t="str">
        <f>'[1]TCE - ANEXO IV - Preencher'!L1263</f>
        <v>26221227181464000106650010000335061978751059</v>
      </c>
      <c r="K1254" s="5" t="str">
        <f>IF(F1254="B",LEFT('[1]TCE - ANEXO IV - Preencher'!M1263,2),IF(F1254="S",LEFT('[1]TCE - ANEXO IV - Preencher'!M1263,7),IF('[1]TCE - ANEXO IV - Preencher'!H1263="","")))</f>
        <v>26</v>
      </c>
      <c r="L1254" s="7">
        <f>'[1]TCE - ANEXO IV - Preencher'!N1263</f>
        <v>77</v>
      </c>
    </row>
    <row r="1255" spans="1:12" ht="18" customHeight="1" x14ac:dyDescent="0.2">
      <c r="A1255" s="3">
        <f>IFERROR(VLOOKUP(B1255,'[1]DADOS (OCULTAR)'!$Q$3:$S$103,3,0),"")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>1.99 - Outras Despesas com Pessoal</v>
      </c>
      <c r="D1255" s="3">
        <f>'[1]TCE - ANEXO IV - Preencher'!F1264</f>
        <v>46817567000156</v>
      </c>
      <c r="E1255" s="5" t="str">
        <f>'[1]TCE - ANEXO IV - Preencher'!G1264</f>
        <v>PARAIBANO'S BAR CHUR</v>
      </c>
      <c r="F1255" s="5" t="str">
        <f>'[1]TCE - ANEXO IV - Preencher'!H1264</f>
        <v>B</v>
      </c>
      <c r="G1255" s="5" t="str">
        <f>'[1]TCE - ANEXO IV - Preencher'!I1264</f>
        <v>S</v>
      </c>
      <c r="H1255" s="5">
        <f>'[1]TCE - ANEXO IV - Preencher'!J1264</f>
        <v>4576</v>
      </c>
      <c r="I1255" s="6">
        <f>IF('[1]TCE - ANEXO IV - Preencher'!K1264="","",'[1]TCE - ANEXO IV - Preencher'!K1264)</f>
        <v>44923</v>
      </c>
      <c r="J1255" s="5" t="str">
        <f>'[1]TCE - ANEXO IV - Preencher'!L1264</f>
        <v>26221246817567000156650010000045761344481005</v>
      </c>
      <c r="K1255" s="5" t="str">
        <f>IF(F1255="B",LEFT('[1]TCE - ANEXO IV - Preencher'!M1264,2),IF(F1255="S",LEFT('[1]TCE - ANEXO IV - Preencher'!M1264,7),IF('[1]TCE - ANEXO IV - Preencher'!H1264="","")))</f>
        <v>26</v>
      </c>
      <c r="L1255" s="7">
        <f>'[1]TCE - ANEXO IV - Preencher'!N1264</f>
        <v>54.98</v>
      </c>
    </row>
    <row r="1256" spans="1:12" ht="18" customHeight="1" x14ac:dyDescent="0.2">
      <c r="A1256" s="3">
        <f>IFERROR(VLOOKUP(B1256,'[1]DADOS (OCULTAR)'!$Q$3:$S$103,3,0),"")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>1.99 - Outras Despesas com Pessoal</v>
      </c>
      <c r="D1256" s="3">
        <f>'[1]TCE - ANEXO IV - Preencher'!F1265</f>
        <v>14031084000135</v>
      </c>
      <c r="E1256" s="5" t="str">
        <f>'[1]TCE - ANEXO IV - Preencher'!G1265</f>
        <v>MILK SHAKE LANCHES</v>
      </c>
      <c r="F1256" s="5" t="str">
        <f>'[1]TCE - ANEXO IV - Preencher'!H1265</f>
        <v>B</v>
      </c>
      <c r="G1256" s="5" t="str">
        <f>'[1]TCE - ANEXO IV - Preencher'!I1265</f>
        <v>S</v>
      </c>
      <c r="H1256" s="5">
        <f>'[1]TCE - ANEXO IV - Preencher'!J1265</f>
        <v>177239</v>
      </c>
      <c r="I1256" s="6">
        <f>IF('[1]TCE - ANEXO IV - Preencher'!K1265="","",'[1]TCE - ANEXO IV - Preencher'!K1265)</f>
        <v>44924</v>
      </c>
      <c r="J1256" s="5" t="str">
        <f>'[1]TCE - ANEXO IV - Preencher'!L1265</f>
        <v>26221214031084000135650010001772391784601148</v>
      </c>
      <c r="K1256" s="5" t="str">
        <f>IF(F1256="B",LEFT('[1]TCE - ANEXO IV - Preencher'!M1265,2),IF(F1256="S",LEFT('[1]TCE - ANEXO IV - Preencher'!M1265,7),IF('[1]TCE - ANEXO IV - Preencher'!H1265="","")))</f>
        <v>26</v>
      </c>
      <c r="L1256" s="7">
        <f>'[1]TCE - ANEXO IV - Preencher'!N1265</f>
        <v>101.5</v>
      </c>
    </row>
    <row r="1257" spans="1:12" ht="18" customHeight="1" x14ac:dyDescent="0.2">
      <c r="A1257" s="3">
        <f>IFERROR(VLOOKUP(B1257,'[1]DADOS (OCULTAR)'!$Q$3:$S$103,3,0),"")</f>
        <v>10583920000800</v>
      </c>
      <c r="B1257" s="4" t="str">
        <f>'[1]TCE - ANEXO IV - Preencher'!C1266</f>
        <v>HOSPITAL MESTRE VITALINO</v>
      </c>
      <c r="C1257" s="4" t="str">
        <f>'[1]TCE - ANEXO IV - Preencher'!E1266</f>
        <v>1.99 - Outras Despesas com Pessoal</v>
      </c>
      <c r="D1257" s="3">
        <f>'[1]TCE - ANEXO IV - Preencher'!F1266</f>
        <v>14031084000135</v>
      </c>
      <c r="E1257" s="5" t="str">
        <f>'[1]TCE - ANEXO IV - Preencher'!G1266</f>
        <v>MILK SHAKE LANCHES</v>
      </c>
      <c r="F1257" s="5" t="str">
        <f>'[1]TCE - ANEXO IV - Preencher'!H1266</f>
        <v>B</v>
      </c>
      <c r="G1257" s="5" t="str">
        <f>'[1]TCE - ANEXO IV - Preencher'!I1266</f>
        <v>S</v>
      </c>
      <c r="H1257" s="5">
        <f>'[1]TCE - ANEXO IV - Preencher'!J1266</f>
        <v>177234</v>
      </c>
      <c r="I1257" s="6">
        <f>IF('[1]TCE - ANEXO IV - Preencher'!K1266="","",'[1]TCE - ANEXO IV - Preencher'!K1266)</f>
        <v>44924</v>
      </c>
      <c r="J1257" s="5" t="str">
        <f>'[1]TCE - ANEXO IV - Preencher'!L1266</f>
        <v>26221214031084000135650010001772341052706212</v>
      </c>
      <c r="K1257" s="5" t="str">
        <f>IF(F1257="B",LEFT('[1]TCE - ANEXO IV - Preencher'!M1266,2),IF(F1257="S",LEFT('[1]TCE - ANEXO IV - Preencher'!M1266,7),IF('[1]TCE - ANEXO IV - Preencher'!H1266="","")))</f>
        <v>26</v>
      </c>
      <c r="L1257" s="7">
        <f>'[1]TCE - ANEXO IV - Preencher'!N1266</f>
        <v>63</v>
      </c>
    </row>
    <row r="1258" spans="1:12" ht="18" customHeight="1" x14ac:dyDescent="0.2">
      <c r="A1258" s="3">
        <f>IFERROR(VLOOKUP(B1258,'[1]DADOS (OCULTAR)'!$Q$3:$S$103,3,0),"")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>1.99 - Outras Despesas com Pessoal</v>
      </c>
      <c r="D1258" s="3">
        <f>'[1]TCE - ANEXO IV - Preencher'!F1267</f>
        <v>41357780000109</v>
      </c>
      <c r="E1258" s="5" t="str">
        <f>'[1]TCE - ANEXO IV - Preencher'!G1267</f>
        <v>VIANA E PARIZOTTO LT</v>
      </c>
      <c r="F1258" s="5" t="str">
        <f>'[1]TCE - ANEXO IV - Preencher'!H1267</f>
        <v>B</v>
      </c>
      <c r="G1258" s="5" t="str">
        <f>'[1]TCE - ANEXO IV - Preencher'!I1267</f>
        <v>S</v>
      </c>
      <c r="H1258" s="5">
        <f>'[1]TCE - ANEXO IV - Preencher'!J1267</f>
        <v>2110</v>
      </c>
      <c r="I1258" s="6">
        <f>IF('[1]TCE - ANEXO IV - Preencher'!K1267="","",'[1]TCE - ANEXO IV - Preencher'!K1267)</f>
        <v>44924</v>
      </c>
      <c r="J1258" s="5" t="str">
        <f>'[1]TCE - ANEXO IV - Preencher'!L1267</f>
        <v>26221241357780000109650040000021101740598228</v>
      </c>
      <c r="K1258" s="5" t="str">
        <f>IF(F1258="B",LEFT('[1]TCE - ANEXO IV - Preencher'!M1267,2),IF(F1258="S",LEFT('[1]TCE - ANEXO IV - Preencher'!M1267,7),IF('[1]TCE - ANEXO IV - Preencher'!H1267="","")))</f>
        <v>26</v>
      </c>
      <c r="L1258" s="7">
        <f>'[1]TCE - ANEXO IV - Preencher'!N1267</f>
        <v>31.48</v>
      </c>
    </row>
    <row r="1259" spans="1:12" ht="18" customHeight="1" x14ac:dyDescent="0.2">
      <c r="A1259" s="3">
        <f>IFERROR(VLOOKUP(B1259,'[1]DADOS (OCULTAR)'!$Q$3:$S$103,3,0),"")</f>
        <v>10583920000800</v>
      </c>
      <c r="B1259" s="4" t="str">
        <f>'[1]TCE - ANEXO IV - Preencher'!C1268</f>
        <v>HOSPITAL MESTRE VITALINO</v>
      </c>
      <c r="C1259" s="4" t="str">
        <f>'[1]TCE - ANEXO IV - Preencher'!E1268</f>
        <v>1.99 - Outras Despesas com Pessoal</v>
      </c>
      <c r="D1259" s="3">
        <f>'[1]TCE - ANEXO IV - Preencher'!F1268</f>
        <v>27181464000106</v>
      </c>
      <c r="E1259" s="5" t="str">
        <f>'[1]TCE - ANEXO IV - Preencher'!G1268</f>
        <v>CANTINHO DO LAU</v>
      </c>
      <c r="F1259" s="5" t="str">
        <f>'[1]TCE - ANEXO IV - Preencher'!H1268</f>
        <v>B</v>
      </c>
      <c r="G1259" s="5" t="str">
        <f>'[1]TCE - ANEXO IV - Preencher'!I1268</f>
        <v>S</v>
      </c>
      <c r="H1259" s="5">
        <f>'[1]TCE - ANEXO IV - Preencher'!J1268</f>
        <v>33508</v>
      </c>
      <c r="I1259" s="6">
        <f>IF('[1]TCE - ANEXO IV - Preencher'!K1268="","",'[1]TCE - ANEXO IV - Preencher'!K1268)</f>
        <v>44925</v>
      </c>
      <c r="J1259" s="5" t="str">
        <f>'[1]TCE - ANEXO IV - Preencher'!L1268</f>
        <v>26221227181464000106650010000335081073184723</v>
      </c>
      <c r="K1259" s="5" t="str">
        <f>IF(F1259="B",LEFT('[1]TCE - ANEXO IV - Preencher'!M1268,2),IF(F1259="S",LEFT('[1]TCE - ANEXO IV - Preencher'!M1268,7),IF('[1]TCE - ANEXO IV - Preencher'!H1268="","")))</f>
        <v>26</v>
      </c>
      <c r="L1259" s="7">
        <f>'[1]TCE - ANEXO IV - Preencher'!N1268</f>
        <v>48</v>
      </c>
    </row>
    <row r="1260" spans="1:12" ht="18" customHeight="1" x14ac:dyDescent="0.2">
      <c r="A1260" s="3">
        <f>IFERROR(VLOOKUP(B1260,'[1]DADOS (OCULTAR)'!$Q$3:$S$103,3,0),"")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>1.99 - Outras Despesas com Pessoal</v>
      </c>
      <c r="D1260" s="3">
        <f>'[1]TCE - ANEXO IV - Preencher'!F1269</f>
        <v>14031084000135</v>
      </c>
      <c r="E1260" s="5" t="str">
        <f>'[1]TCE - ANEXO IV - Preencher'!G1269</f>
        <v>MILK SHAKE LANCHES</v>
      </c>
      <c r="F1260" s="5" t="str">
        <f>'[1]TCE - ANEXO IV - Preencher'!H1269</f>
        <v>B</v>
      </c>
      <c r="G1260" s="5" t="str">
        <f>'[1]TCE - ANEXO IV - Preencher'!I1269</f>
        <v>S</v>
      </c>
      <c r="H1260" s="5">
        <f>'[1]TCE - ANEXO IV - Preencher'!J1269</f>
        <v>177326</v>
      </c>
      <c r="I1260" s="6">
        <f>IF('[1]TCE - ANEXO IV - Preencher'!K1269="","",'[1]TCE - ANEXO IV - Preencher'!K1269)</f>
        <v>44925</v>
      </c>
      <c r="J1260" s="5" t="str">
        <f>'[1]TCE - ANEXO IV - Preencher'!L1269</f>
        <v>26221214031084000135650010001773261880440203</v>
      </c>
      <c r="K1260" s="5" t="str">
        <f>IF(F1260="B",LEFT('[1]TCE - ANEXO IV - Preencher'!M1269,2),IF(F1260="S",LEFT('[1]TCE - ANEXO IV - Preencher'!M1269,7),IF('[1]TCE - ANEXO IV - Preencher'!H1269="","")))</f>
        <v>26</v>
      </c>
      <c r="L1260" s="7">
        <f>'[1]TCE - ANEXO IV - Preencher'!N1269</f>
        <v>85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>
        <f>IFERROR(VLOOKUP(B1262,'[1]DADOS (OCULTAR)'!$Q$3:$S$103,3,0),"")</f>
        <v>10583920000800</v>
      </c>
      <c r="B1262" s="4" t="str">
        <f>'[1]TCE - ANEXO IV - Preencher'!C1271</f>
        <v>HOSPITAL MESTRE VITALINO</v>
      </c>
      <c r="C1262" s="4" t="str">
        <f>'[1]TCE - ANEXO IV - Preencher'!E1271</f>
        <v>1.99 - Outras Despesas com Pessoal</v>
      </c>
      <c r="D1262" s="3">
        <f>'[1]TCE - ANEXO IV - Preencher'!F1271</f>
        <v>1203383000168</v>
      </c>
      <c r="E1262" s="5" t="str">
        <f>'[1]TCE - ANEXO IV - Preencher'!G1271</f>
        <v>RCR LOCACAO LTDA</v>
      </c>
      <c r="F1262" s="5" t="str">
        <f>'[1]TCE - ANEXO IV - Preencher'!H1271</f>
        <v>S</v>
      </c>
      <c r="G1262" s="5" t="str">
        <f>'[1]TCE - ANEXO IV - Preencher'!I1271</f>
        <v>S</v>
      </c>
      <c r="H1262" s="5">
        <f>'[1]TCE - ANEXO IV - Preencher'!J1271</f>
        <v>6819</v>
      </c>
      <c r="I1262" s="6">
        <f>IF('[1]TCE - ANEXO IV - Preencher'!K1271="","",'[1]TCE - ANEXO IV - Preencher'!K1271)</f>
        <v>44932</v>
      </c>
      <c r="J1262" s="5" t="str">
        <f>'[1]TCE - ANEXO IV - Preencher'!L1271</f>
        <v>26230101203383000168670000000068191000305312</v>
      </c>
      <c r="K1262" s="5" t="str">
        <f>IF(F1262="B",LEFT('[1]TCE - ANEXO IV - Preencher'!M1271,2),IF(F1262="S",LEFT('[1]TCE - ANEXO IV - Preencher'!M1271,7),IF('[1]TCE - ANEXO IV - Preencher'!H1271="","")))</f>
        <v>2611606</v>
      </c>
      <c r="L1262" s="7">
        <f>'[1]TCE - ANEXO IV - Preencher'!N1271</f>
        <v>27864</v>
      </c>
    </row>
    <row r="1263" spans="1:12" ht="18" customHeight="1" x14ac:dyDescent="0.2">
      <c r="A1263" s="3">
        <f>IFERROR(VLOOKUP(B1263,'[1]DADOS (OCULTAR)'!$Q$3:$S$103,3,0),"")</f>
        <v>10583920000800</v>
      </c>
      <c r="B1263" s="4" t="str">
        <f>'[1]TCE - ANEXO IV - Preencher'!C1272</f>
        <v>HOSPITAL MESTRE VITALINO</v>
      </c>
      <c r="C1263" s="4" t="str">
        <f>'[1]TCE - ANEXO IV - Preencher'!E1272</f>
        <v>1.99 - Outras Despesas com Pessoal</v>
      </c>
      <c r="D1263" s="3">
        <f>'[1]TCE - ANEXO IV - Preencher'!F1272</f>
        <v>10548532000111</v>
      </c>
      <c r="E1263" s="5" t="str">
        <f>'[1]TCE - ANEXO IV - Preencher'!G1272</f>
        <v>ASSOCIACAO DAS EMPRESAS DE TRANSP DE PASSAGEIROS DE CARUARU</v>
      </c>
      <c r="F1263" s="5" t="str">
        <f>'[1]TCE - ANEXO IV - Preencher'!H1272</f>
        <v>S</v>
      </c>
      <c r="G1263" s="5" t="str">
        <f>'[1]TCE - ANEXO IV - Preencher'!I1272</f>
        <v>N</v>
      </c>
      <c r="H1263" s="5">
        <f>'[1]TCE - ANEXO IV - Preencher'!J1272</f>
        <v>80604</v>
      </c>
      <c r="I1263" s="6">
        <f>IF('[1]TCE - ANEXO IV - Preencher'!K1272="","",'[1]TCE - ANEXO IV - Preencher'!K1272)</f>
        <v>44887</v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76806</v>
      </c>
    </row>
    <row r="1264" spans="1:12" ht="18" customHeight="1" x14ac:dyDescent="0.2">
      <c r="A1264" s="3">
        <f>IFERROR(VLOOKUP(B1264,'[1]DADOS (OCULTAR)'!$Q$3:$S$103,3,0),"")</f>
        <v>10583920000800</v>
      </c>
      <c r="B1264" s="4" t="str">
        <f>'[1]TCE - ANEXO IV - Preencher'!C1273</f>
        <v>HOSPITAL MESTRE VITALINO</v>
      </c>
      <c r="C1264" s="4" t="str">
        <f>'[1]TCE - ANEXO IV - Preencher'!E1273</f>
        <v>1.99 - Outras Despesas com Pessoal</v>
      </c>
      <c r="D1264" s="3">
        <f>'[1]TCE - ANEXO IV - Preencher'!F1273</f>
        <v>21986074000119</v>
      </c>
      <c r="E1264" s="5" t="str">
        <f>'[1]TCE - ANEXO IV - Preencher'!G1273</f>
        <v>PRUDENTIAL DO BRASIL VIDA EM GRUPO SA</v>
      </c>
      <c r="F1264" s="5" t="str">
        <f>'[1]TCE - ANEXO IV - Preencher'!H1273</f>
        <v>S</v>
      </c>
      <c r="G1264" s="5" t="str">
        <f>'[1]TCE - ANEXO IV - Preencher'!I1273</f>
        <v>N</v>
      </c>
      <c r="H1264" s="5" t="str">
        <f>'[1]TCE - ANEXO IV - Preencher'!J1273</f>
        <v>109016591</v>
      </c>
      <c r="I1264" s="6">
        <f>IF('[1]TCE - ANEXO IV - Preencher'!K1273="","",'[1]TCE - ANEXO IV - Preencher'!K1273)</f>
        <v>44936</v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1379.03</v>
      </c>
    </row>
    <row r="1265" spans="1:12" ht="18" customHeight="1" x14ac:dyDescent="0.2">
      <c r="A1265" s="3">
        <f>IFERROR(VLOOKUP(B1265,'[1]DADOS (OCULTAR)'!$Q$3:$S$103,3,0),"")</f>
        <v>10583920000800</v>
      </c>
      <c r="B1265" s="4" t="str">
        <f>'[1]TCE - ANEXO IV - Preencher'!C1274</f>
        <v>HOSPITAL MESTRE VITALINO</v>
      </c>
      <c r="C1265" s="4" t="str">
        <f>'[1]TCE - ANEXO IV - Preencher'!E1274</f>
        <v>1.99 - Outras Despesas com Pessoal</v>
      </c>
      <c r="D1265" s="3">
        <f>'[1]TCE - ANEXO IV - Preencher'!F1274</f>
        <v>21986074000119</v>
      </c>
      <c r="E1265" s="5" t="str">
        <f>'[1]TCE - ANEXO IV - Preencher'!G1274</f>
        <v>PRUDENTIAL DO BRASIL VIDA EM GRUPO SA</v>
      </c>
      <c r="F1265" s="5" t="str">
        <f>'[1]TCE - ANEXO IV - Preencher'!H1274</f>
        <v>S</v>
      </c>
      <c r="G1265" s="5" t="str">
        <f>'[1]TCE - ANEXO IV - Preencher'!I1274</f>
        <v>N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3261.05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>
        <f>IFERROR(VLOOKUP(B1268,'[1]DADOS (OCULTAR)'!$Q$3:$S$103,3,0),"")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 xml:space="preserve">5.21 - Seguros em geral </v>
      </c>
      <c r="D1268" s="3" t="str">
        <f>'[1]TCE - ANEXO IV - Preencher'!F1277</f>
        <v>03.502.099/0001-18</v>
      </c>
      <c r="E1268" s="5" t="str">
        <f>'[1]TCE - ANEXO IV - Preencher'!G1277</f>
        <v>CHUBB SEGUROS DO BRASIL S.A.</v>
      </c>
      <c r="F1268" s="5" t="str">
        <f>'[1]TCE - ANEXO IV - Preencher'!H1277</f>
        <v>S</v>
      </c>
      <c r="G1268" s="5" t="str">
        <f>'[1]TCE - ANEXO IV - Preencher'!I1277</f>
        <v>N</v>
      </c>
      <c r="H1268" s="5" t="str">
        <f>'[1]TCE - ANEXO IV - Preencher'!J1277</f>
        <v>1.180.059.523</v>
      </c>
      <c r="I1268" s="6">
        <f>IF('[1]TCE - ANEXO IV - Preencher'!K1277="","",'[1]TCE - ANEXO IV - Preencher'!K1277)</f>
        <v>44926</v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3268.76</v>
      </c>
    </row>
    <row r="1269" spans="1:12" ht="18" customHeight="1" x14ac:dyDescent="0.2">
      <c r="A1269" s="3">
        <f>IFERROR(VLOOKUP(B1269,'[1]DADOS (OCULTAR)'!$Q$3:$S$103,3,0),"")</f>
        <v>10583920000800</v>
      </c>
      <c r="B1269" s="4" t="str">
        <f>'[1]TCE - ANEXO IV - Preencher'!C1278</f>
        <v>HOSPITAL MESTRE VITALINO</v>
      </c>
      <c r="C1269" s="4" t="str">
        <f>'[1]TCE - ANEXO IV - Preencher'!E1278</f>
        <v xml:space="preserve">5.21 - Seguros em geral </v>
      </c>
      <c r="D1269" s="3" t="str">
        <f>'[1]TCE - ANEXO IV - Preencher'!F1278</f>
        <v>61.198.164/0001-60</v>
      </c>
      <c r="E1269" s="5" t="str">
        <f>'[1]TCE - ANEXO IV - Preencher'!G1278</f>
        <v>PORTO SEGURO</v>
      </c>
      <c r="F1269" s="5" t="str">
        <f>'[1]TCE - ANEXO IV - Preencher'!H1278</f>
        <v>S</v>
      </c>
      <c r="G1269" s="5" t="str">
        <f>'[1]TCE - ANEXO IV - Preencher'!I1278</f>
        <v>N</v>
      </c>
      <c r="H1269" s="5" t="str">
        <f>'[1]TCE - ANEXO IV - Preencher'!J1278</f>
        <v>0531.3.9645666</v>
      </c>
      <c r="I1269" s="6">
        <f>IF('[1]TCE - ANEXO IV - Preencher'!K1278="","",'[1]TCE - ANEXO IV - Preencher'!K1278)</f>
        <v>44926</v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301.98</v>
      </c>
    </row>
    <row r="1270" spans="1:12" ht="18" customHeight="1" x14ac:dyDescent="0.2">
      <c r="A1270" s="3">
        <f>IFERROR(VLOOKUP(B1270,'[1]DADOS (OCULTAR)'!$Q$3:$S$103,3,0),"")</f>
        <v>10583920000800</v>
      </c>
      <c r="B1270" s="4" t="str">
        <f>'[1]TCE - ANEXO IV - Preencher'!C1279</f>
        <v>HOSPITAL MESTRE VITALINO</v>
      </c>
      <c r="C1270" s="4" t="str">
        <f>'[1]TCE - ANEXO IV - Preencher'!E1279</f>
        <v xml:space="preserve">5.21 - Seguros em geral </v>
      </c>
      <c r="D1270" s="3" t="str">
        <f>'[1]TCE - ANEXO IV - Preencher'!F1279</f>
        <v>61.198.164/0001-60</v>
      </c>
      <c r="E1270" s="5" t="str">
        <f>'[1]TCE - ANEXO IV - Preencher'!G1279</f>
        <v>PORTO SEGURO</v>
      </c>
      <c r="F1270" s="5" t="str">
        <f>'[1]TCE - ANEXO IV - Preencher'!H1279</f>
        <v>S</v>
      </c>
      <c r="G1270" s="5" t="str">
        <f>'[1]TCE - ANEXO IV - Preencher'!I1279</f>
        <v>N</v>
      </c>
      <c r="H1270" s="5" t="str">
        <f>'[1]TCE - ANEXO IV - Preencher'!J1279</f>
        <v>0531.3.9645666</v>
      </c>
      <c r="I1270" s="6">
        <f>IF('[1]TCE - ANEXO IV - Preencher'!K1279="","",'[1]TCE - ANEXO IV - Preencher'!K1279)</f>
        <v>44926</v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477.14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>
        <f>IFERROR(VLOOKUP(B1273,'[1]DADOS (OCULTAR)'!$Q$3:$S$103,3,0),"")</f>
        <v>10583920000800</v>
      </c>
      <c r="B1273" s="4" t="str">
        <f>'[1]TCE - ANEXO IV - Preencher'!C1282</f>
        <v>HOSPITAL MESTRE VITALINO</v>
      </c>
      <c r="C1273" s="4" t="str">
        <f>'[1]TCE - ANEXO IV - Preencher'!E1282</f>
        <v>5.9 - Telefonia Móvel</v>
      </c>
      <c r="D1273" s="3" t="str">
        <f>'[1]TCE - ANEXO IV - Preencher'!F1282</f>
        <v>02.558.157/0008-39</v>
      </c>
      <c r="E1273" s="5" t="str">
        <f>'[1]TCE - ANEXO IV - Preencher'!G1282</f>
        <v xml:space="preserve">TELEFONICA BRASIL S.A. </v>
      </c>
      <c r="F1273" s="5" t="str">
        <f>'[1]TCE - ANEXO IV - Preencher'!H1282</f>
        <v>S</v>
      </c>
      <c r="G1273" s="5" t="str">
        <f>'[1]TCE - ANEXO IV - Preencher'!I1282</f>
        <v>N</v>
      </c>
      <c r="H1273" s="5" t="str">
        <f>'[1]TCE - ANEXO IV - Preencher'!J1282</f>
        <v>0265380609</v>
      </c>
      <c r="I1273" s="6">
        <f>IF('[1]TCE - ANEXO IV - Preencher'!K1282="","",'[1]TCE - ANEXO IV - Preencher'!K1282)</f>
        <v>44913</v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849.35</v>
      </c>
    </row>
    <row r="1274" spans="1:12" ht="18" customHeight="1" x14ac:dyDescent="0.2">
      <c r="A1274" s="3">
        <f>IFERROR(VLOOKUP(B1274,'[1]DADOS (OCULTAR)'!$Q$3:$S$103,3,0),"")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>5.18 - Teledonia Fixa</v>
      </c>
      <c r="D1274" s="3" t="str">
        <f>'[1]TCE - ANEXO IV - Preencher'!F1283</f>
        <v>11.844.663/0001-09</v>
      </c>
      <c r="E1274" s="5" t="str">
        <f>'[1]TCE - ANEXO IV - Preencher'!G1283</f>
        <v>1 TELECOM SERV. TECNOLOGIA EM INTERNET LTDA</v>
      </c>
      <c r="F1274" s="5" t="str">
        <f>'[1]TCE - ANEXO IV - Preencher'!H1283</f>
        <v>S</v>
      </c>
      <c r="G1274" s="5" t="str">
        <f>'[1]TCE - ANEXO IV - Preencher'!I1283</f>
        <v>N</v>
      </c>
      <c r="H1274" s="5" t="str">
        <f>'[1]TCE - ANEXO IV - Preencher'!J1283</f>
        <v>95004</v>
      </c>
      <c r="I1274" s="6">
        <f>IF('[1]TCE - ANEXO IV - Preencher'!K1283="","",'[1]TCE - ANEXO IV - Preencher'!K1283)</f>
        <v>44921</v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434</v>
      </c>
    </row>
    <row r="1275" spans="1:12" ht="18" customHeight="1" x14ac:dyDescent="0.2">
      <c r="A1275" s="3">
        <f>IFERROR(VLOOKUP(B1275,'[1]DADOS (OCULTAR)'!$Q$3:$S$103,3,0),"")</f>
        <v>10583920000800</v>
      </c>
      <c r="B1275" s="4" t="str">
        <f>'[1]TCE - ANEXO IV - Preencher'!C1284</f>
        <v>HOSPITAL MESTRE VITALINO</v>
      </c>
      <c r="C1275" s="4" t="str">
        <f>'[1]TCE - ANEXO IV - Preencher'!E1284</f>
        <v>5.18 - Teledonia Fixa</v>
      </c>
      <c r="D1275" s="3" t="str">
        <f>'[1]TCE - ANEXO IV - Preencher'!F1284</f>
        <v>11.844.663/0001-09</v>
      </c>
      <c r="E1275" s="5" t="str">
        <f>'[1]TCE - ANEXO IV - Preencher'!G1284</f>
        <v>1 TELECOM SERV. TECNOLOGIA EM INTERNET LTDA</v>
      </c>
      <c r="F1275" s="5" t="str">
        <f>'[1]TCE - ANEXO IV - Preencher'!H1284</f>
        <v>S</v>
      </c>
      <c r="G1275" s="5" t="str">
        <f>'[1]TCE - ANEXO IV - Preencher'!I1284</f>
        <v>N</v>
      </c>
      <c r="H1275" s="5">
        <f>'[1]TCE - ANEXO IV - Preencher'!J1284</f>
        <v>114063</v>
      </c>
      <c r="I1275" s="6">
        <f>IF('[1]TCE - ANEXO IV - Preencher'!K1284="","",'[1]TCE - ANEXO IV - Preencher'!K1284)</f>
        <v>44921</v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266</v>
      </c>
    </row>
    <row r="1276" spans="1:12" ht="18" customHeight="1" x14ac:dyDescent="0.2">
      <c r="A1276" s="3">
        <f>IFERROR(VLOOKUP(B1276,'[1]DADOS (OCULTAR)'!$Q$3:$S$103,3,0),"")</f>
        <v>10583920000800</v>
      </c>
      <c r="B1276" s="4" t="str">
        <f>'[1]TCE - ANEXO IV - Preencher'!C1285</f>
        <v>HOSPITAL MESTRE VITALINO</v>
      </c>
      <c r="C1276" s="4" t="str">
        <f>'[1]TCE - ANEXO IV - Preencher'!E1285</f>
        <v>5.18 - Teledonia Fixa</v>
      </c>
      <c r="D1276" s="3" t="str">
        <f>'[1]TCE - ANEXO IV - Preencher'!F1285</f>
        <v>04.601.397/0001-28</v>
      </c>
      <c r="E1276" s="5" t="str">
        <f>'[1]TCE - ANEXO IV - Preencher'!G1285</f>
        <v>BRISANET SERVICOS DE TELECOMUNICACOES S.</v>
      </c>
      <c r="F1276" s="5" t="str">
        <f>'[1]TCE - ANEXO IV - Preencher'!H1285</f>
        <v>S</v>
      </c>
      <c r="G1276" s="5" t="str">
        <f>'[1]TCE - ANEXO IV - Preencher'!I1285</f>
        <v>N</v>
      </c>
      <c r="H1276" s="5" t="str">
        <f>'[1]TCE - ANEXO IV - Preencher'!J1285</f>
        <v>13995996</v>
      </c>
      <c r="I1276" s="6">
        <f>IF('[1]TCE - ANEXO IV - Preencher'!K1285="","",'[1]TCE - ANEXO IV - Preencher'!K1285)</f>
        <v>44903</v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600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>
        <f>IFERROR(VLOOKUP(B1278,'[1]DADOS (OCULTAR)'!$Q$3:$S$103,3,0),"")</f>
        <v>10583920000800</v>
      </c>
      <c r="B1278" s="4" t="str">
        <f>'[1]TCE - ANEXO IV - Preencher'!C1287</f>
        <v>HOSPITAL MESTRE VITALINO</v>
      </c>
      <c r="C1278" s="4" t="str">
        <f>'[1]TCE - ANEXO IV - Preencher'!E1287</f>
        <v>5.13 - Água e Esgoto</v>
      </c>
      <c r="D1278" s="3" t="str">
        <f>'[1]TCE - ANEXO IV - Preencher'!F1287</f>
        <v>09.769.035/0001-64</v>
      </c>
      <c r="E1278" s="5" t="str">
        <f>'[1]TCE - ANEXO IV - Preencher'!G1287</f>
        <v>COMPANHIA PERNAMBUCANA DE SANEAMENTO</v>
      </c>
      <c r="F1278" s="5" t="str">
        <f>'[1]TCE - ANEXO IV - Preencher'!H1287</f>
        <v>S</v>
      </c>
      <c r="G1278" s="5" t="str">
        <f>'[1]TCE - ANEXO IV - Preencher'!I1287</f>
        <v>N</v>
      </c>
      <c r="H1278" s="5" t="str">
        <f>'[1]TCE - ANEXO IV - Preencher'!J1287</f>
        <v>101112103447679</v>
      </c>
      <c r="I1278" s="6">
        <f>IF('[1]TCE - ANEXO IV - Preencher'!K1287="","",'[1]TCE - ANEXO IV - Preencher'!K1287)</f>
        <v>44928</v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26105.99</v>
      </c>
    </row>
    <row r="1279" spans="1:12" ht="18" customHeight="1" x14ac:dyDescent="0.2">
      <c r="A1279" s="3">
        <f>IFERROR(VLOOKUP(B1279,'[1]DADOS (OCULTAR)'!$Q$3:$S$103,3,0),"")</f>
        <v>10583920000800</v>
      </c>
      <c r="B1279" s="4" t="str">
        <f>'[1]TCE - ANEXO IV - Preencher'!C1288</f>
        <v>HOSPITAL MESTRE VITALINO</v>
      </c>
      <c r="C1279" s="4" t="str">
        <f>'[1]TCE - ANEXO IV - Preencher'!E1288</f>
        <v>5.12 - Energia Elétrica</v>
      </c>
      <c r="D1279" s="3" t="str">
        <f>'[1]TCE - ANEXO IV - Preencher'!F1288</f>
        <v>10.835.932/0001-08</v>
      </c>
      <c r="E1279" s="5" t="str">
        <f>'[1]TCE - ANEXO IV - Preencher'!G1288</f>
        <v>COMPANHIA ENERGETICA DE PERNAMBUCO</v>
      </c>
      <c r="F1279" s="5" t="str">
        <f>'[1]TCE - ANEXO IV - Preencher'!H1288</f>
        <v>S</v>
      </c>
      <c r="G1279" s="5" t="str">
        <f>'[1]TCE - ANEXO IV - Preencher'!I1288</f>
        <v>N</v>
      </c>
      <c r="H1279" s="5">
        <f>'[1]TCE - ANEXO IV - Preencher'!J1288</f>
        <v>7012493457</v>
      </c>
      <c r="I1279" s="6">
        <f>IF('[1]TCE - ANEXO IV - Preencher'!K1288="","",'[1]TCE - ANEXO IV - Preencher'!K1288)</f>
        <v>45291</v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229406.39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>
        <f>IFERROR(VLOOKUP(B1281,'[1]DADOS (OCULTAR)'!$Q$3:$S$103,3,0),"")</f>
        <v>10583920000800</v>
      </c>
      <c r="B1281" s="4" t="str">
        <f>'[1]TCE - ANEXO IV - Preencher'!C1290</f>
        <v>HOSPITAL MESTRE VITALINO</v>
      </c>
      <c r="C1281" s="4" t="str">
        <f>'[1]TCE - ANEXO IV - Preencher'!E1290</f>
        <v>5.3 - Locação de Máquinas e Equipamentos</v>
      </c>
      <c r="D1281" s="3" t="str">
        <f>'[1]TCE - ANEXO IV - Preencher'!F1290</f>
        <v>27.893.009/0001-25</v>
      </c>
      <c r="E1281" s="5" t="str">
        <f>'[1]TCE - ANEXO IV - Preencher'!G1290</f>
        <v>LSA SOLUCOES EM TECNOLOGIA EIRELI - ME</v>
      </c>
      <c r="F1281" s="5" t="str">
        <f>'[1]TCE - ANEXO IV - Preencher'!H1290</f>
        <v>S</v>
      </c>
      <c r="G1281" s="5" t="str">
        <f>'[1]TCE - ANEXO IV - Preencher'!I1290</f>
        <v>S</v>
      </c>
      <c r="H1281" s="5" t="str">
        <f>'[1]TCE - ANEXO IV - Preencher'!J1290</f>
        <v>00000196</v>
      </c>
      <c r="I1281" s="6">
        <f>IF('[1]TCE - ANEXO IV - Preencher'!K1290="","",'[1]TCE - ANEXO IV - Preencher'!K1290)</f>
        <v>44928</v>
      </c>
      <c r="J1281" s="5" t="str">
        <f>'[1]TCE - ANEXO IV - Preencher'!L1290</f>
        <v>JFFK-IZLM</v>
      </c>
      <c r="K1281" s="5" t="str">
        <f>IF(F1281="B",LEFT('[1]TCE - ANEXO IV - Preencher'!M1290,2),IF(F1281="S",LEFT('[1]TCE - ANEXO IV - Preencher'!M1290,7),IF('[1]TCE - ANEXO IV - Preencher'!H1290="","")))</f>
        <v>2611606</v>
      </c>
      <c r="L1281" s="7">
        <f>'[1]TCE - ANEXO IV - Preencher'!N1290</f>
        <v>1800</v>
      </c>
    </row>
    <row r="1282" spans="1:12" ht="18" customHeight="1" x14ac:dyDescent="0.2">
      <c r="A1282" s="3">
        <f>IFERROR(VLOOKUP(B1282,'[1]DADOS (OCULTAR)'!$Q$3:$S$103,3,0),"")</f>
        <v>10583920000800</v>
      </c>
      <c r="B1282" s="4" t="str">
        <f>'[1]TCE - ANEXO IV - Preencher'!C1291</f>
        <v>HOSPITAL MESTRE VITALINO</v>
      </c>
      <c r="C1282" s="4" t="str">
        <f>'[1]TCE - ANEXO IV - Preencher'!E1291</f>
        <v>5.3 - Locação de Máquinas e Equipamentos</v>
      </c>
      <c r="D1282" s="3" t="str">
        <f>'[1]TCE - ANEXO IV - Preencher'!F1291</f>
        <v>13.490.233/0001-61</v>
      </c>
      <c r="E1282" s="5" t="str">
        <f>'[1]TCE - ANEXO IV - Preencher'!G1291</f>
        <v>ALONETEC IMPORTACAO E SERVICOS DE EQUIP DE INFOR</v>
      </c>
      <c r="F1282" s="5" t="str">
        <f>'[1]TCE - ANEXO IV - Preencher'!H1291</f>
        <v>S</v>
      </c>
      <c r="G1282" s="5" t="str">
        <f>'[1]TCE - ANEXO IV - Preencher'!I1291</f>
        <v>S</v>
      </c>
      <c r="H1282" s="5">
        <f>'[1]TCE - ANEXO IV - Preencher'!J1291</f>
        <v>3727</v>
      </c>
      <c r="I1282" s="6">
        <f>IF('[1]TCE - ANEXO IV - Preencher'!K1291="","",'[1]TCE - ANEXO IV - Preencher'!K1291)</f>
        <v>44916</v>
      </c>
      <c r="J1282" s="5" t="str">
        <f>'[1]TCE - ANEXO IV - Preencher'!L1291</f>
        <v>M32X-VKRX</v>
      </c>
      <c r="K1282" s="5" t="str">
        <f>IF(F1282="B",LEFT('[1]TCE - ANEXO IV - Preencher'!M1291,2),IF(F1282="S",LEFT('[1]TCE - ANEXO IV - Preencher'!M1291,7),IF('[1]TCE - ANEXO IV - Preencher'!H1291="","")))</f>
        <v>2611606</v>
      </c>
      <c r="L1282" s="7">
        <f>'[1]TCE - ANEXO IV - Preencher'!N1291</f>
        <v>1089</v>
      </c>
    </row>
    <row r="1283" spans="1:12" ht="18" customHeight="1" x14ac:dyDescent="0.2">
      <c r="A1283" s="3">
        <f>IFERROR(VLOOKUP(B1283,'[1]DADOS (OCULTAR)'!$Q$3:$S$103,3,0),"")</f>
        <v>10583920000800</v>
      </c>
      <c r="B1283" s="4" t="str">
        <f>'[1]TCE - ANEXO IV - Preencher'!C1292</f>
        <v>HOSPITAL MESTRE VITALINO</v>
      </c>
      <c r="C1283" s="4" t="str">
        <f>'[1]TCE - ANEXO IV - Preencher'!E1292</f>
        <v>5.3 - Locação de Máquinas e Equipamentos</v>
      </c>
      <c r="D1283" s="3" t="str">
        <f>'[1]TCE - ANEXO IV - Preencher'!F1292</f>
        <v>05.097.661/0001-09</v>
      </c>
      <c r="E1283" s="5" t="str">
        <f>'[1]TCE - ANEXO IV - Preencher'!G1292</f>
        <v>CONTAGE CONSULTORIA EM TEL E MONITORAMENTO LTDA</v>
      </c>
      <c r="F1283" s="5" t="str">
        <f>'[1]TCE - ANEXO IV - Preencher'!H1292</f>
        <v>S</v>
      </c>
      <c r="G1283" s="5" t="str">
        <f>'[1]TCE - ANEXO IV - Preencher'!I1292</f>
        <v>N</v>
      </c>
      <c r="H1283" s="5" t="str">
        <f>'[1]TCE - ANEXO IV - Preencher'!J1292</f>
        <v>005624</v>
      </c>
      <c r="I1283" s="6">
        <f>IF('[1]TCE - ANEXO IV - Preencher'!K1292="","",'[1]TCE - ANEXO IV - Preencher'!K1292)</f>
        <v>44915</v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4080</v>
      </c>
    </row>
    <row r="1284" spans="1:12" ht="18" customHeight="1" x14ac:dyDescent="0.2">
      <c r="A1284" s="3">
        <f>IFERROR(VLOOKUP(B1284,'[1]DADOS (OCULTAR)'!$Q$3:$S$103,3,0),"")</f>
        <v>10583920000800</v>
      </c>
      <c r="B1284" s="4" t="str">
        <f>'[1]TCE - ANEXO IV - Preencher'!C1293</f>
        <v>HOSPITAL MESTRE VITALINO</v>
      </c>
      <c r="C1284" s="4" t="str">
        <f>'[1]TCE - ANEXO IV - Preencher'!E1293</f>
        <v>5.3 - Locação de Máquinas e Equipamentos</v>
      </c>
      <c r="D1284" s="3" t="str">
        <f>'[1]TCE - ANEXO IV - Preencher'!F1293</f>
        <v>09.168.271/0002-06</v>
      </c>
      <c r="E1284" s="5" t="str">
        <f>'[1]TCE - ANEXO IV - Preencher'!G1293</f>
        <v>AGISA CONTAINNERS</v>
      </c>
      <c r="F1284" s="5" t="str">
        <f>'[1]TCE - ANEXO IV - Preencher'!H1293</f>
        <v>S</v>
      </c>
      <c r="G1284" s="5" t="str">
        <f>'[1]TCE - ANEXO IV - Preencher'!I1293</f>
        <v>N</v>
      </c>
      <c r="H1284" s="5" t="str">
        <f>'[1]TCE - ANEXO IV - Preencher'!J1293</f>
        <v>005935</v>
      </c>
      <c r="I1284" s="6">
        <f>IF('[1]TCE - ANEXO IV - Preencher'!K1293="","",'[1]TCE - ANEXO IV - Preencher'!K1293)</f>
        <v>44866</v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800</v>
      </c>
    </row>
    <row r="1285" spans="1:12" ht="18" customHeight="1" x14ac:dyDescent="0.2">
      <c r="A1285" s="3">
        <f>IFERROR(VLOOKUP(B1285,'[1]DADOS (OCULTAR)'!$Q$3:$S$103,3,0),"")</f>
        <v>10583920000800</v>
      </c>
      <c r="B1285" s="4" t="str">
        <f>'[1]TCE - ANEXO IV - Preencher'!C1294</f>
        <v>HOSPITAL MESTRE VITALINO</v>
      </c>
      <c r="C1285" s="4" t="str">
        <f>'[1]TCE - ANEXO IV - Preencher'!E1294</f>
        <v>5.3 - Locação de Máquinas e Equipamentos</v>
      </c>
      <c r="D1285" s="3" t="str">
        <f>'[1]TCE - ANEXO IV - Preencher'!F1294</f>
        <v>10.279.299/0001-19</v>
      </c>
      <c r="E1285" s="5" t="str">
        <f>'[1]TCE - ANEXO IV - Preencher'!G1294</f>
        <v>RGRAPH LOC ECOM E SERV LTDA - ME</v>
      </c>
      <c r="F1285" s="5" t="str">
        <f>'[1]TCE - ANEXO IV - Preencher'!H1294</f>
        <v>S</v>
      </c>
      <c r="G1285" s="5" t="str">
        <f>'[1]TCE - ANEXO IV - Preencher'!I1294</f>
        <v>N</v>
      </c>
      <c r="H1285" s="5" t="str">
        <f>'[1]TCE - ANEXO IV - Preencher'!J1294</f>
        <v>06019</v>
      </c>
      <c r="I1285" s="6">
        <f>IF('[1]TCE - ANEXO IV - Preencher'!K1294="","",'[1]TCE - ANEXO IV - Preencher'!K1294)</f>
        <v>44571</v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8517.51</v>
      </c>
    </row>
    <row r="1286" spans="1:12" ht="18" customHeight="1" x14ac:dyDescent="0.2">
      <c r="A1286" s="3">
        <f>IFERROR(VLOOKUP(B1286,'[1]DADOS (OCULTAR)'!$Q$3:$S$103,3,0),"")</f>
        <v>10583920000800</v>
      </c>
      <c r="B1286" s="4" t="str">
        <f>'[1]TCE - ANEXO IV - Preencher'!C1295</f>
        <v>HOSPITAL MESTRE VITALINO</v>
      </c>
      <c r="C1286" s="4" t="str">
        <f>'[1]TCE - ANEXO IV - Preencher'!E1295</f>
        <v>5.3 - Locação de Máquinas e Equipamentos</v>
      </c>
      <c r="D1286" s="3" t="str">
        <f>'[1]TCE - ANEXO IV - Preencher'!F1295</f>
        <v>37.462.182/0001-22</v>
      </c>
      <c r="E1286" s="5" t="str">
        <f>'[1]TCE - ANEXO IV - Preencher'!G1295</f>
        <v>MARCA CLIMATIZACAO E TERCEIRIZACAO</v>
      </c>
      <c r="F1286" s="5" t="str">
        <f>'[1]TCE - ANEXO IV - Preencher'!H1295</f>
        <v>S</v>
      </c>
      <c r="G1286" s="5" t="str">
        <f>'[1]TCE - ANEXO IV - Preencher'!I1295</f>
        <v>N</v>
      </c>
      <c r="H1286" s="5" t="str">
        <f>'[1]TCE - ANEXO IV - Preencher'!J1295</f>
        <v>0000559</v>
      </c>
      <c r="I1286" s="6">
        <f>IF('[1]TCE - ANEXO IV - Preencher'!K1295="","",'[1]TCE - ANEXO IV - Preencher'!K1295)</f>
        <v>44902</v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11680.2</v>
      </c>
    </row>
    <row r="1287" spans="1:12" ht="18" customHeight="1" x14ac:dyDescent="0.2">
      <c r="A1287" s="3">
        <f>IFERROR(VLOOKUP(B1287,'[1]DADOS (OCULTAR)'!$Q$3:$S$103,3,0),"")</f>
        <v>10583920000800</v>
      </c>
      <c r="B1287" s="4" t="str">
        <f>'[1]TCE - ANEXO IV - Preencher'!C1296</f>
        <v>HOSPITAL MESTRE VITALINO</v>
      </c>
      <c r="C1287" s="4" t="str">
        <f>'[1]TCE - ANEXO IV - Preencher'!E1296</f>
        <v>5.3 - Locação de Máquinas e Equipamentos</v>
      </c>
      <c r="D1287" s="3" t="str">
        <f>'[1]TCE - ANEXO IV - Preencher'!F1296</f>
        <v>20.265.080/0001-14</v>
      </c>
      <c r="E1287" s="5" t="str">
        <f>'[1]TCE - ANEXO IV - Preencher'!G1296</f>
        <v>JM SILVA MAQUINAS E EQUIP LTDA</v>
      </c>
      <c r="F1287" s="5" t="str">
        <f>'[1]TCE - ANEXO IV - Preencher'!H1296</f>
        <v>S</v>
      </c>
      <c r="G1287" s="5" t="str">
        <f>'[1]TCE - ANEXO IV - Preencher'!I1296</f>
        <v>N</v>
      </c>
      <c r="H1287" s="5" t="str">
        <f>'[1]TCE - ANEXO IV - Preencher'!J1296</f>
        <v>002821</v>
      </c>
      <c r="I1287" s="6">
        <f>IF('[1]TCE - ANEXO IV - Preencher'!K1296="","",'[1]TCE - ANEXO IV - Preencher'!K1296)</f>
        <v>44928</v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800</v>
      </c>
    </row>
    <row r="1288" spans="1:12" ht="18" customHeight="1" x14ac:dyDescent="0.2">
      <c r="A1288" s="3">
        <f>IFERROR(VLOOKUP(B1288,'[1]DADOS (OCULTAR)'!$Q$3:$S$103,3,0),"")</f>
        <v>10583920000800</v>
      </c>
      <c r="B1288" s="4" t="str">
        <f>'[1]TCE - ANEXO IV - Preencher'!C1297</f>
        <v>HOSPITAL MESTRE VITALINO</v>
      </c>
      <c r="C1288" s="4" t="str">
        <f>'[1]TCE - ANEXO IV - Preencher'!E1297</f>
        <v>5.3 - Locação de Máquinas e Equipamentos</v>
      </c>
      <c r="D1288" s="3">
        <f>'[1]TCE - ANEXO IV - Preencher'!F1297</f>
        <v>44283333000574</v>
      </c>
      <c r="E1288" s="5" t="str">
        <f>'[1]TCE - ANEXO IV - Preencher'!G1297</f>
        <v>SCM PARTICIPACOES AS</v>
      </c>
      <c r="F1288" s="5" t="str">
        <f>'[1]TCE - ANEXO IV - Preencher'!H1297</f>
        <v>S</v>
      </c>
      <c r="G1288" s="5" t="str">
        <f>'[1]TCE - ANEXO IV - Preencher'!I1297</f>
        <v>N</v>
      </c>
      <c r="H1288" s="5" t="str">
        <f>'[1]TCE - ANEXO IV - Preencher'!J1297</f>
        <v>18537</v>
      </c>
      <c r="I1288" s="6">
        <f>IF('[1]TCE - ANEXO IV - Preencher'!K1297="","",'[1]TCE - ANEXO IV - Preencher'!K1297)</f>
        <v>44900</v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11205</v>
      </c>
    </row>
    <row r="1289" spans="1:12" ht="18" customHeight="1" x14ac:dyDescent="0.2">
      <c r="A1289" s="3">
        <f>IFERROR(VLOOKUP(B1289,'[1]DADOS (OCULTAR)'!$Q$3:$S$103,3,0),"")</f>
        <v>10583920000800</v>
      </c>
      <c r="B1289" s="4" t="str">
        <f>'[1]TCE - ANEXO IV - Preencher'!C1298</f>
        <v>HOSPITAL MESTRE VITALINO</v>
      </c>
      <c r="C1289" s="4" t="str">
        <f>'[1]TCE - ANEXO IV - Preencher'!E1298</f>
        <v>5.3 - Locação de Máquinas e Equipamentos</v>
      </c>
      <c r="D1289" s="3" t="str">
        <f>'[1]TCE - ANEXO IV - Preencher'!F1298</f>
        <v>01.440.590/0010-27</v>
      </c>
      <c r="E1289" s="5" t="str">
        <f>'[1]TCE - ANEXO IV - Preencher'!G1298</f>
        <v>FRESENIUS MEDICAL CARE LTDA</v>
      </c>
      <c r="F1289" s="5" t="str">
        <f>'[1]TCE - ANEXO IV - Preencher'!H1298</f>
        <v>S</v>
      </c>
      <c r="G1289" s="5" t="str">
        <f>'[1]TCE - ANEXO IV - Preencher'!I1298</f>
        <v>N</v>
      </c>
      <c r="H1289" s="5" t="str">
        <f>'[1]TCE - ANEXO IV - Preencher'!J1298</f>
        <v>1111558209</v>
      </c>
      <c r="I1289" s="6">
        <f>IF('[1]TCE - ANEXO IV - Preencher'!K1298="","",'[1]TCE - ANEXO IV - Preencher'!K1298)</f>
        <v>44896</v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10528.32</v>
      </c>
    </row>
    <row r="1290" spans="1:12" ht="18" customHeight="1" x14ac:dyDescent="0.2">
      <c r="A1290" s="3">
        <f>IFERROR(VLOOKUP(B1290,'[1]DADOS (OCULTAR)'!$Q$3:$S$103,3,0),"")</f>
        <v>10583920000800</v>
      </c>
      <c r="B1290" s="4" t="str">
        <f>'[1]TCE - ANEXO IV - Preencher'!C1299</f>
        <v>HOSPITAL MESTRE VITALINO</v>
      </c>
      <c r="C1290" s="4" t="str">
        <f>'[1]TCE - ANEXO IV - Preencher'!E1299</f>
        <v>5.3 - Locação de Máquinas e Equipamentos</v>
      </c>
      <c r="D1290" s="3" t="str">
        <f>'[1]TCE - ANEXO IV - Preencher'!F1299</f>
        <v>01.440.590/0010-27</v>
      </c>
      <c r="E1290" s="5" t="str">
        <f>'[1]TCE - ANEXO IV - Preencher'!G1299</f>
        <v>FRESENIUS MEDICAL CARE LTDA</v>
      </c>
      <c r="F1290" s="5" t="str">
        <f>'[1]TCE - ANEXO IV - Preencher'!H1299</f>
        <v>S</v>
      </c>
      <c r="G1290" s="5" t="str">
        <f>'[1]TCE - ANEXO IV - Preencher'!I1299</f>
        <v>N</v>
      </c>
      <c r="H1290" s="5" t="str">
        <f>'[1]TCE - ANEXO IV - Preencher'!J1299</f>
        <v>1111558210</v>
      </c>
      <c r="I1290" s="6">
        <f>IF('[1]TCE - ANEXO IV - Preencher'!K1299="","",'[1]TCE - ANEXO IV - Preencher'!K1299)</f>
        <v>44896</v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2434.86</v>
      </c>
    </row>
    <row r="1291" spans="1:12" ht="18" customHeight="1" x14ac:dyDescent="0.2">
      <c r="A1291" s="3">
        <f>IFERROR(VLOOKUP(B1291,'[1]DADOS (OCULTAR)'!$Q$3:$S$103,3,0),"")</f>
        <v>10583920000800</v>
      </c>
      <c r="B1291" s="4" t="str">
        <f>'[1]TCE - ANEXO IV - Preencher'!C1300</f>
        <v>HOSPITAL MESTRE VITALINO</v>
      </c>
      <c r="C1291" s="4" t="str">
        <f>'[1]TCE - ANEXO IV - Preencher'!E1300</f>
        <v>5.3 - Locação de Máquinas e Equipamentos</v>
      </c>
      <c r="D1291" s="3" t="str">
        <f>'[1]TCE - ANEXO IV - Preencher'!F1300</f>
        <v>01.440.590/0010-27</v>
      </c>
      <c r="E1291" s="5" t="str">
        <f>'[1]TCE - ANEXO IV - Preencher'!G1300</f>
        <v>FRESENIUS MEDICAL CARE LTDA</v>
      </c>
      <c r="F1291" s="5" t="str">
        <f>'[1]TCE - ANEXO IV - Preencher'!H1300</f>
        <v>S</v>
      </c>
      <c r="G1291" s="5" t="str">
        <f>'[1]TCE - ANEXO IV - Preencher'!I1300</f>
        <v>N</v>
      </c>
      <c r="H1291" s="5" t="str">
        <f>'[1]TCE - ANEXO IV - Preencher'!J1300</f>
        <v>1111558211</v>
      </c>
      <c r="I1291" s="6">
        <f>IF('[1]TCE - ANEXO IV - Preencher'!K1300="","",'[1]TCE - ANEXO IV - Preencher'!K1300)</f>
        <v>44896</v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6274</v>
      </c>
    </row>
    <row r="1292" spans="1:12" ht="18" customHeight="1" x14ac:dyDescent="0.2">
      <c r="A1292" s="3">
        <f>IFERROR(VLOOKUP(B1292,'[1]DADOS (OCULTAR)'!$Q$3:$S$103,3,0),"")</f>
        <v>10583920000800</v>
      </c>
      <c r="B1292" s="4" t="str">
        <f>'[1]TCE - ANEXO IV - Preencher'!C1301</f>
        <v>HOSPITAL MESTRE VITALINO</v>
      </c>
      <c r="C1292" s="4" t="str">
        <f>'[1]TCE - ANEXO IV - Preencher'!E1301</f>
        <v>5.3 - Locação de Máquinas e Equipamentos</v>
      </c>
      <c r="D1292" s="3">
        <f>'[1]TCE - ANEXO IV - Preencher'!F1301</f>
        <v>24080970000102</v>
      </c>
      <c r="E1292" s="5" t="str">
        <f>'[1]TCE - ANEXO IV - Preencher'!G1301</f>
        <v>CARLOS ALBERTO PROJETOS E CONSTRUCAO LTDA - EPP</v>
      </c>
      <c r="F1292" s="5" t="str">
        <f>'[1]TCE - ANEXO IV - Preencher'!H1301</f>
        <v>S</v>
      </c>
      <c r="G1292" s="5" t="str">
        <f>'[1]TCE - ANEXO IV - Preencher'!I1301</f>
        <v>N</v>
      </c>
      <c r="H1292" s="5" t="str">
        <f>'[1]TCE - ANEXO IV - Preencher'!J1301</f>
        <v>089193</v>
      </c>
      <c r="I1292" s="6">
        <f>IF('[1]TCE - ANEXO IV - Preencher'!K1301="","",'[1]TCE - ANEXO IV - Preencher'!K1301)</f>
        <v>44900</v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235.2</v>
      </c>
    </row>
    <row r="1293" spans="1:12" ht="18" customHeight="1" x14ac:dyDescent="0.2">
      <c r="A1293" s="3">
        <f>IFERROR(VLOOKUP(B1293,'[1]DADOS (OCULTAR)'!$Q$3:$S$103,3,0),"")</f>
        <v>10583920000800</v>
      </c>
      <c r="B1293" s="4" t="str">
        <f>'[1]TCE - ANEXO IV - Preencher'!C1302</f>
        <v>HOSPITAL MESTRE VITALINO</v>
      </c>
      <c r="C1293" s="4" t="str">
        <f>'[1]TCE - ANEXO IV - Preencher'!E1302</f>
        <v>5.3 - Locação de Máquinas e Equipamentos</v>
      </c>
      <c r="D1293" s="3">
        <f>'[1]TCE - ANEXO IV - Preencher'!F1302</f>
        <v>24080970000102</v>
      </c>
      <c r="E1293" s="5" t="str">
        <f>'[1]TCE - ANEXO IV - Preencher'!G1302</f>
        <v>CARLOS ALBERTO PROJETOS E CONSTRUCAO LTDA - EPP</v>
      </c>
      <c r="F1293" s="5" t="str">
        <f>'[1]TCE - ANEXO IV - Preencher'!H1302</f>
        <v>S</v>
      </c>
      <c r="G1293" s="5" t="str">
        <f>'[1]TCE - ANEXO IV - Preencher'!I1302</f>
        <v>N</v>
      </c>
      <c r="H1293" s="5" t="str">
        <f>'[1]TCE - ANEXO IV - Preencher'!J1302</f>
        <v>089578</v>
      </c>
      <c r="I1293" s="6">
        <f>IF('[1]TCE - ANEXO IV - Preencher'!K1302="","",'[1]TCE - ANEXO IV - Preencher'!K1302)</f>
        <v>44910</v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770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>
        <f>IFERROR(VLOOKUP(B1296,'[1]DADOS (OCULTAR)'!$Q$3:$S$103,3,0),"")</f>
        <v>10583920000800</v>
      </c>
      <c r="B1296" s="4" t="str">
        <f>'[1]TCE - ANEXO IV - Preencher'!C1305</f>
        <v>HOSPITAL MESTRE VITALINO</v>
      </c>
      <c r="C1296" s="4" t="str">
        <f>'[1]TCE - ANEXO IV - Preencher'!E1305</f>
        <v>5.1 - Locação de Equipamentos Médicos-Hospitalares</v>
      </c>
      <c r="D1296" s="3">
        <f>'[1]TCE - ANEXO IV - Preencher'!F1305</f>
        <v>8675394000190</v>
      </c>
      <c r="E1296" s="5" t="str">
        <f>'[1]TCE - ANEXO IV - Preencher'!G1305</f>
        <v>SAFE SUPORTE A VIDA E COMERCIO INTERNACIONAL LTDA</v>
      </c>
      <c r="F1296" s="5" t="str">
        <f>'[1]TCE - ANEXO IV - Preencher'!H1305</f>
        <v>S</v>
      </c>
      <c r="G1296" s="5" t="str">
        <f>'[1]TCE - ANEXO IV - Preencher'!I1305</f>
        <v>N</v>
      </c>
      <c r="H1296" s="5" t="str">
        <f>'[1]TCE - ANEXO IV - Preencher'!J1305</f>
        <v>11.093</v>
      </c>
      <c r="I1296" s="6">
        <f>IF('[1]TCE - ANEXO IV - Preencher'!K1305="","",'[1]TCE - ANEXO IV - Preencher'!K1305)</f>
        <v>44925</v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3350</v>
      </c>
    </row>
    <row r="1297" spans="1:12" ht="18" customHeight="1" x14ac:dyDescent="0.2">
      <c r="A1297" s="3">
        <f>IFERROR(VLOOKUP(B1297,'[1]DADOS (OCULTAR)'!$Q$3:$S$103,3,0),"")</f>
        <v>10583920000800</v>
      </c>
      <c r="B1297" s="4" t="str">
        <f>'[1]TCE - ANEXO IV - Preencher'!C1306</f>
        <v>HOSPITAL MESTRE VITALINO</v>
      </c>
      <c r="C1297" s="4" t="str">
        <f>'[1]TCE - ANEXO IV - Preencher'!E1306</f>
        <v>5.1 - Locação de Equipamentos Médicos-Hospitalares</v>
      </c>
      <c r="D1297" s="3" t="str">
        <f>'[1]TCE - ANEXO IV - Preencher'!F1306</f>
        <v>60.619.202/0012-09</v>
      </c>
      <c r="E1297" s="5" t="str">
        <f>'[1]TCE - ANEXO IV - Preencher'!G1306</f>
        <v>MESSER GASES LTDA</v>
      </c>
      <c r="F1297" s="5" t="str">
        <f>'[1]TCE - ANEXO IV - Preencher'!H1306</f>
        <v>S</v>
      </c>
      <c r="G1297" s="5" t="str">
        <f>'[1]TCE - ANEXO IV - Preencher'!I1306</f>
        <v>N</v>
      </c>
      <c r="H1297" s="5" t="str">
        <f>'[1]TCE - ANEXO IV - Preencher'!J1306</f>
        <v>0085963955</v>
      </c>
      <c r="I1297" s="6">
        <f>IF('[1]TCE - ANEXO IV - Preencher'!K1306="","",'[1]TCE - ANEXO IV - Preencher'!K1306)</f>
        <v>44922</v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12582.44</v>
      </c>
    </row>
    <row r="1298" spans="1:12" ht="18" customHeight="1" x14ac:dyDescent="0.2">
      <c r="A1298" s="3">
        <f>IFERROR(VLOOKUP(B1298,'[1]DADOS (OCULTAR)'!$Q$3:$S$103,3,0),"")</f>
        <v>10583920000800</v>
      </c>
      <c r="B1298" s="4" t="str">
        <f>'[1]TCE - ANEXO IV - Preencher'!C1307</f>
        <v>HOSPITAL MESTRE VITALINO</v>
      </c>
      <c r="C1298" s="4" t="str">
        <f>'[1]TCE - ANEXO IV - Preencher'!E1307</f>
        <v>5.1 - Locação de Equipamentos Médicos-Hospitalares</v>
      </c>
      <c r="D1298" s="3" t="str">
        <f>'[1]TCE - ANEXO IV - Preencher'!F1307</f>
        <v>60.619.202/0012-09</v>
      </c>
      <c r="E1298" s="5" t="str">
        <f>'[1]TCE - ANEXO IV - Preencher'!G1307</f>
        <v>MESSER GASES LTDA</v>
      </c>
      <c r="F1298" s="5" t="str">
        <f>'[1]TCE - ANEXO IV - Preencher'!H1307</f>
        <v>S</v>
      </c>
      <c r="G1298" s="5" t="str">
        <f>'[1]TCE - ANEXO IV - Preencher'!I1307</f>
        <v>N</v>
      </c>
      <c r="H1298" s="5" t="str">
        <f>'[1]TCE - ANEXO IV - Preencher'!J1307</f>
        <v>0085963919</v>
      </c>
      <c r="I1298" s="6">
        <f>IF('[1]TCE - ANEXO IV - Preencher'!K1307="","",'[1]TCE - ANEXO IV - Preencher'!K1307)</f>
        <v>44922</v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11465.87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>
        <f>IFERROR(VLOOKUP(B1300,'[1]DADOS (OCULTAR)'!$Q$3:$S$103,3,0),"")</f>
        <v>10583920000800</v>
      </c>
      <c r="B1300" s="4" t="str">
        <f>'[1]TCE - ANEXO IV - Preencher'!C1309</f>
        <v>HOSPITAL MESTRE VITALINO</v>
      </c>
      <c r="C1300" s="4" t="str">
        <f>'[1]TCE - ANEXO IV - Preencher'!E1309</f>
        <v>5.8 - Locação de Veículos Automotores</v>
      </c>
      <c r="D1300" s="3">
        <f>'[1]TCE - ANEXO IV - Preencher'!F1309</f>
        <v>21596658000188</v>
      </c>
      <c r="E1300" s="5" t="str">
        <f>'[1]TCE - ANEXO IV - Preencher'!G1309</f>
        <v>BEBECO AUTO LTDA</v>
      </c>
      <c r="F1300" s="5" t="str">
        <f>'[1]TCE - ANEXO IV - Preencher'!H1309</f>
        <v>S</v>
      </c>
      <c r="G1300" s="5" t="str">
        <f>'[1]TCE - ANEXO IV - Preencher'!I1309</f>
        <v>N</v>
      </c>
      <c r="H1300" s="5" t="str">
        <f>'[1]TCE - ANEXO IV - Preencher'!J1309</f>
        <v>004</v>
      </c>
      <c r="I1300" s="6">
        <f>IF('[1]TCE - ANEXO IV - Preencher'!K1309="","",'[1]TCE - ANEXO IV - Preencher'!K1309)</f>
        <v>44923</v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4500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>
        <f>IFERROR(VLOOKUP(B1302,'[1]DADOS (OCULTAR)'!$Q$3:$S$103,3,0),"")</f>
        <v>10583920000800</v>
      </c>
      <c r="B1302" s="4" t="str">
        <f>'[1]TCE - ANEXO IV - Preencher'!C1311</f>
        <v>HOSPITAL MESTRE VITALINO</v>
      </c>
      <c r="C1302" s="4" t="str">
        <f>'[1]TCE - ANEXO IV - Preencher'!E1311</f>
        <v>5.19 - Serviços Gráficos, de Encadernação e de Emolduração</v>
      </c>
      <c r="D1302" s="3">
        <f>'[1]TCE - ANEXO IV - Preencher'!F1311</f>
        <v>32683214000104</v>
      </c>
      <c r="E1302" s="5" t="str">
        <f>'[1]TCE - ANEXO IV - Preencher'!G1311</f>
        <v>PABLO NERI TAVARES DE MELO SERVICOS GRAFICOS</v>
      </c>
      <c r="F1302" s="5" t="str">
        <f>'[1]TCE - ANEXO IV - Preencher'!H1311</f>
        <v>S</v>
      </c>
      <c r="G1302" s="5" t="str">
        <f>'[1]TCE - ANEXO IV - Preencher'!I1311</f>
        <v>S</v>
      </c>
      <c r="H1302" s="5" t="str">
        <f>'[1]TCE - ANEXO IV - Preencher'!J1311</f>
        <v>00009385</v>
      </c>
      <c r="I1302" s="6">
        <f>IF('[1]TCE - ANEXO IV - Preencher'!K1311="","",'[1]TCE - ANEXO IV - Preencher'!K1311)</f>
        <v>44925</v>
      </c>
      <c r="J1302" s="5" t="str">
        <f>'[1]TCE - ANEXO IV - Preencher'!L1311</f>
        <v>ITDC-XWTI</v>
      </c>
      <c r="K1302" s="5" t="str">
        <f>IF(F1302="B",LEFT('[1]TCE - ANEXO IV - Preencher'!M1311,2),IF(F1302="S",LEFT('[1]TCE - ANEXO IV - Preencher'!M1311,7),IF('[1]TCE - ANEXO IV - Preencher'!H1311="","")))</f>
        <v>2604106</v>
      </c>
      <c r="L1302" s="7">
        <f>'[1]TCE - ANEXO IV - Preencher'!N1311</f>
        <v>199.98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>
        <f>IFERROR(VLOOKUP(B1304,'[1]DADOS (OCULTAR)'!$Q$3:$S$103,3,0),"")</f>
        <v>10583920000800</v>
      </c>
      <c r="B1304" s="4" t="str">
        <f>'[1]TCE - ANEXO IV - Preencher'!C1313</f>
        <v>HOSPITAL MESTRE VITALINO</v>
      </c>
      <c r="C1304" s="4" t="str">
        <f>'[1]TCE - ANEXO IV - Preencher'!E1313</f>
        <v>5.99 - Outros Serviços de Terceiros Pessoa Jurídica</v>
      </c>
      <c r="D1304" s="3">
        <f>'[1]TCE - ANEXO IV - Preencher'!F1313</f>
        <v>6990590000123</v>
      </c>
      <c r="E1304" s="5" t="str">
        <f>'[1]TCE - ANEXO IV - Preencher'!G1313</f>
        <v>GOOGLE BRASIL INTERNET LDA</v>
      </c>
      <c r="F1304" s="5" t="str">
        <f>'[1]TCE - ANEXO IV - Preencher'!H1313</f>
        <v>S</v>
      </c>
      <c r="G1304" s="5" t="str">
        <f>'[1]TCE - ANEXO IV - Preencher'!I1313</f>
        <v>N</v>
      </c>
      <c r="H1304" s="5">
        <f>'[1]TCE - ANEXO IV - Preencher'!J1313</f>
        <v>0</v>
      </c>
      <c r="I1304" s="6">
        <f>IF('[1]TCE - ANEXO IV - Preencher'!K1313="","",'[1]TCE - ANEXO IV - Preencher'!K1313)</f>
        <v>44906</v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9.99</v>
      </c>
    </row>
    <row r="1305" spans="1:12" ht="18" customHeight="1" x14ac:dyDescent="0.2">
      <c r="A1305" s="3">
        <f>IFERROR(VLOOKUP(B1305,'[1]DADOS (OCULTAR)'!$Q$3:$S$103,3,0),"")</f>
        <v>10583920000800</v>
      </c>
      <c r="B1305" s="4" t="str">
        <f>'[1]TCE - ANEXO IV - Preencher'!C1314</f>
        <v>HOSPITAL MESTRE VITALINO</v>
      </c>
      <c r="C1305" s="4" t="str">
        <f>'[1]TCE - ANEXO IV - Preencher'!E1314</f>
        <v>5.99 - Outros Serviços de Terceiros Pessoa Jurídica</v>
      </c>
      <c r="D1305" s="3" t="str">
        <f>'[1]TCE - ANEXO IV - Preencher'!F1314</f>
        <v xml:space="preserve">11.587.975/0033-61 </v>
      </c>
      <c r="E1305" s="5" t="str">
        <f>'[1]TCE - ANEXO IV - Preencher'!G1314</f>
        <v>ONLINE CERTIFICADORA LTDA</v>
      </c>
      <c r="F1305" s="5" t="str">
        <f>'[1]TCE - ANEXO IV - Preencher'!H1314</f>
        <v>S</v>
      </c>
      <c r="G1305" s="5" t="str">
        <f>'[1]TCE - ANEXO IV - Preencher'!I1314</f>
        <v>S</v>
      </c>
      <c r="H1305" s="5" t="str">
        <f>'[1]TCE - ANEXO IV - Preencher'!J1314</f>
        <v>01161734</v>
      </c>
      <c r="I1305" s="6">
        <f>IF('[1]TCE - ANEXO IV - Preencher'!K1314="","",'[1]TCE - ANEXO IV - Preencher'!K1314)</f>
        <v>44923</v>
      </c>
      <c r="J1305" s="5" t="str">
        <f>'[1]TCE - ANEXO IV - Preencher'!L1314</f>
        <v>31MT-MYHZ</v>
      </c>
      <c r="K1305" s="5" t="str">
        <f>IF(F1305="B",LEFT('[1]TCE - ANEXO IV - Preencher'!M1314,2),IF(F1305="S",LEFT('[1]TCE - ANEXO IV - Preencher'!M1314,7),IF('[1]TCE - ANEXO IV - Preencher'!H1314="","")))</f>
        <v>3550308</v>
      </c>
      <c r="L1305" s="7">
        <f>'[1]TCE - ANEXO IV - Preencher'!N1314</f>
        <v>135</v>
      </c>
    </row>
    <row r="1306" spans="1:12" ht="18" customHeight="1" x14ac:dyDescent="0.2">
      <c r="A1306" s="3">
        <f>IFERROR(VLOOKUP(B1306,'[1]DADOS (OCULTAR)'!$Q$3:$S$103,3,0),"")</f>
        <v>10583920000800</v>
      </c>
      <c r="B1306" s="4" t="str">
        <f>'[1]TCE - ANEXO IV - Preencher'!C1315</f>
        <v>HOSPITAL MESTRE VITALINO</v>
      </c>
      <c r="C1306" s="4" t="str">
        <f>'[1]TCE - ANEXO IV - Preencher'!E1315</f>
        <v>5.16 - Serviços Médico-Hospitalares, Odotonlogia e Laboratoriais</v>
      </c>
      <c r="D1306" s="3" t="str">
        <f>'[1]TCE - ANEXO IV - Preencher'!F1315</f>
        <v>27.816.524/0001-01</v>
      </c>
      <c r="E1306" s="5" t="str">
        <f>'[1]TCE - ANEXO IV - Preencher'!G1315</f>
        <v>CLINICA NEFROAGRESTE LTDA-ME</v>
      </c>
      <c r="F1306" s="5" t="str">
        <f>'[1]TCE - ANEXO IV - Preencher'!H1315</f>
        <v>S</v>
      </c>
      <c r="G1306" s="5" t="str">
        <f>'[1]TCE - ANEXO IV - Preencher'!I1315</f>
        <v>S</v>
      </c>
      <c r="H1306" s="5" t="str">
        <f>'[1]TCE - ANEXO IV - Preencher'!J1315</f>
        <v>170</v>
      </c>
      <c r="I1306" s="6">
        <f>IF('[1]TCE - ANEXO IV - Preencher'!K1315="","",'[1]TCE - ANEXO IV - Preencher'!K1315)</f>
        <v>44936</v>
      </c>
      <c r="J1306" s="5" t="str">
        <f>'[1]TCE - ANEXO IV - Preencher'!L1315</f>
        <v>XOSKQJGPW</v>
      </c>
      <c r="K1306" s="5" t="str">
        <f>IF(F1306="B",LEFT('[1]TCE - ANEXO IV - Preencher'!M1315,2),IF(F1306="S",LEFT('[1]TCE - ANEXO IV - Preencher'!M1315,7),IF('[1]TCE - ANEXO IV - Preencher'!H1315="","")))</f>
        <v>2604106</v>
      </c>
      <c r="L1306" s="7">
        <f>'[1]TCE - ANEXO IV - Preencher'!N1315</f>
        <v>20166.669999999998</v>
      </c>
    </row>
    <row r="1307" spans="1:12" ht="18" customHeight="1" x14ac:dyDescent="0.2">
      <c r="A1307" s="3">
        <f>IFERROR(VLOOKUP(B1307,'[1]DADOS (OCULTAR)'!$Q$3:$S$103,3,0),"")</f>
        <v>10583920000800</v>
      </c>
      <c r="B1307" s="4" t="str">
        <f>'[1]TCE - ANEXO IV - Preencher'!C1316</f>
        <v>HOSPITAL MESTRE VITALINO</v>
      </c>
      <c r="C1307" s="4" t="str">
        <f>'[1]TCE - ANEXO IV - Preencher'!E1316</f>
        <v>5.16 - Serviços Médico-Hospitalares, Odotonlogia e Laboratoriais</v>
      </c>
      <c r="D1307" s="3" t="str">
        <f>'[1]TCE - ANEXO IV - Preencher'!F1316</f>
        <v>27.816.524/0001-01</v>
      </c>
      <c r="E1307" s="5" t="str">
        <f>'[1]TCE - ANEXO IV - Preencher'!G1316</f>
        <v>CLINICA NEFROAGRESTE LTDA-ME</v>
      </c>
      <c r="F1307" s="5" t="str">
        <f>'[1]TCE - ANEXO IV - Preencher'!H1316</f>
        <v>S</v>
      </c>
      <c r="G1307" s="5" t="str">
        <f>'[1]TCE - ANEXO IV - Preencher'!I1316</f>
        <v>S</v>
      </c>
      <c r="H1307" s="5" t="str">
        <f>'[1]TCE - ANEXO IV - Preencher'!J1316</f>
        <v>167</v>
      </c>
      <c r="I1307" s="6">
        <f>IF('[1]TCE - ANEXO IV - Preencher'!K1316="","",'[1]TCE - ANEXO IV - Preencher'!K1316)</f>
        <v>44922</v>
      </c>
      <c r="J1307" s="5" t="str">
        <f>'[1]TCE - ANEXO IV - Preencher'!L1316</f>
        <v>6y64mxuzv</v>
      </c>
      <c r="K1307" s="5" t="str">
        <f>IF(F1307="B",LEFT('[1]TCE - ANEXO IV - Preencher'!M1316,2),IF(F1307="S",LEFT('[1]TCE - ANEXO IV - Preencher'!M1316,7),IF('[1]TCE - ANEXO IV - Preencher'!H1316="","")))</f>
        <v>2604106</v>
      </c>
      <c r="L1307" s="7">
        <f>'[1]TCE - ANEXO IV - Preencher'!N1316</f>
        <v>185100</v>
      </c>
    </row>
    <row r="1308" spans="1:12" ht="18" customHeight="1" x14ac:dyDescent="0.2">
      <c r="A1308" s="3">
        <f>IFERROR(VLOOKUP(B1308,'[1]DADOS (OCULTAR)'!$Q$3:$S$103,3,0),"")</f>
        <v>10583920000800</v>
      </c>
      <c r="B1308" s="4" t="str">
        <f>'[1]TCE - ANEXO IV - Preencher'!C1317</f>
        <v>HOSPITAL MESTRE VITALINO</v>
      </c>
      <c r="C1308" s="4" t="str">
        <f>'[1]TCE - ANEXO IV - Preencher'!E1317</f>
        <v>5.16 - Serviços Médico-Hospitalares, Odotonlogia e Laboratoriais</v>
      </c>
      <c r="D1308" s="3">
        <f>'[1]TCE - ANEXO IV - Preencher'!F1317</f>
        <v>21728590000143</v>
      </c>
      <c r="E1308" s="5" t="str">
        <f>'[1]TCE - ANEXO IV - Preencher'!G1317</f>
        <v>ICCONE CIRURGIA CARDIOVASCULAR LTDA ME</v>
      </c>
      <c r="F1308" s="5" t="str">
        <f>'[1]TCE - ANEXO IV - Preencher'!H1317</f>
        <v>S</v>
      </c>
      <c r="G1308" s="5" t="str">
        <f>'[1]TCE - ANEXO IV - Preencher'!I1317</f>
        <v>S</v>
      </c>
      <c r="H1308" s="5" t="str">
        <f>'[1]TCE - ANEXO IV - Preencher'!J1317</f>
        <v>00000559</v>
      </c>
      <c r="I1308" s="6">
        <f>IF('[1]TCE - ANEXO IV - Preencher'!K1317="","",'[1]TCE - ANEXO IV - Preencher'!K1317)</f>
        <v>44925</v>
      </c>
      <c r="J1308" s="5" t="str">
        <f>'[1]TCE - ANEXO IV - Preencher'!L1317</f>
        <v>QJKZ-H1H2</v>
      </c>
      <c r="K1308" s="5" t="str">
        <f>IF(F1308="B",LEFT('[1]TCE - ANEXO IV - Preencher'!M1317,2),IF(F1308="S",LEFT('[1]TCE - ANEXO IV - Preencher'!M1317,7),IF('[1]TCE - ANEXO IV - Preencher'!H1317="","")))</f>
        <v>2611606</v>
      </c>
      <c r="L1308" s="7">
        <f>'[1]TCE - ANEXO IV - Preencher'!N1317</f>
        <v>194843</v>
      </c>
    </row>
    <row r="1309" spans="1:12" ht="18" customHeight="1" x14ac:dyDescent="0.2">
      <c r="A1309" s="3">
        <f>IFERROR(VLOOKUP(B1309,'[1]DADOS (OCULTAR)'!$Q$3:$S$103,3,0),"")</f>
        <v>10583920000800</v>
      </c>
      <c r="B1309" s="4" t="str">
        <f>'[1]TCE - ANEXO IV - Preencher'!C1318</f>
        <v>HOSPITAL MESTRE VITALINO</v>
      </c>
      <c r="C1309" s="4" t="str">
        <f>'[1]TCE - ANEXO IV - Preencher'!E1318</f>
        <v>5.16 - Serviços Médico-Hospitalares, Odotonlogia e Laboratoriais</v>
      </c>
      <c r="D1309" s="3" t="str">
        <f>'[1]TCE - ANEXO IV - Preencher'!F1318</f>
        <v>00.062.519/0001-02</v>
      </c>
      <c r="E1309" s="5" t="str">
        <f>'[1]TCE - ANEXO IV - Preencher'!G1318</f>
        <v>UNIDADE DE CARDIOLOGIA INVASIVA S C LTDA</v>
      </c>
      <c r="F1309" s="5" t="str">
        <f>'[1]TCE - ANEXO IV - Preencher'!H1318</f>
        <v>S</v>
      </c>
      <c r="G1309" s="5" t="str">
        <f>'[1]TCE - ANEXO IV - Preencher'!I1318</f>
        <v>S</v>
      </c>
      <c r="H1309" s="5" t="str">
        <f>'[1]TCE - ANEXO IV - Preencher'!J1318</f>
        <v>00000525</v>
      </c>
      <c r="I1309" s="6">
        <f>IF('[1]TCE - ANEXO IV - Preencher'!K1318="","",'[1]TCE - ANEXO IV - Preencher'!K1318)</f>
        <v>44925</v>
      </c>
      <c r="J1309" s="5" t="str">
        <f>'[1]TCE - ANEXO IV - Preencher'!L1318</f>
        <v>BFTI-WBPS</v>
      </c>
      <c r="K1309" s="5" t="str">
        <f>IF(F1309="B",LEFT('[1]TCE - ANEXO IV - Preencher'!M1318,2),IF(F1309="S",LEFT('[1]TCE - ANEXO IV - Preencher'!M1318,7),IF('[1]TCE - ANEXO IV - Preencher'!H1318="","")))</f>
        <v>2611606</v>
      </c>
      <c r="L1309" s="7">
        <f>'[1]TCE - ANEXO IV - Preencher'!N1318</f>
        <v>158883.24</v>
      </c>
    </row>
    <row r="1310" spans="1:12" ht="18" customHeight="1" x14ac:dyDescent="0.2">
      <c r="A1310" s="3">
        <f>IFERROR(VLOOKUP(B1310,'[1]DADOS (OCULTAR)'!$Q$3:$S$103,3,0),"")</f>
        <v>10583920000800</v>
      </c>
      <c r="B1310" s="4" t="str">
        <f>'[1]TCE - ANEXO IV - Preencher'!C1319</f>
        <v>HOSPITAL MESTRE VITALINO</v>
      </c>
      <c r="C1310" s="4" t="str">
        <f>'[1]TCE - ANEXO IV - Preencher'!E1319</f>
        <v>5.16 - Serviços Médico-Hospitalares, Odotonlogia e Laboratoriais</v>
      </c>
      <c r="D1310" s="3" t="str">
        <f>'[1]TCE - ANEXO IV - Preencher'!F1319</f>
        <v>05.844.351/0001-00</v>
      </c>
      <c r="E1310" s="5" t="str">
        <f>'[1]TCE - ANEXO IV - Preencher'!G1319</f>
        <v>IMAGEM INTERIOR SOCIEDADE SIMPLES</v>
      </c>
      <c r="F1310" s="5" t="str">
        <f>'[1]TCE - ANEXO IV - Preencher'!H1319</f>
        <v>S</v>
      </c>
      <c r="G1310" s="5" t="str">
        <f>'[1]TCE - ANEXO IV - Preencher'!I1319</f>
        <v>S</v>
      </c>
      <c r="H1310" s="5" t="str">
        <f>'[1]TCE - ANEXO IV - Preencher'!J1319</f>
        <v>165</v>
      </c>
      <c r="I1310" s="6">
        <f>IF('[1]TCE - ANEXO IV - Preencher'!K1319="","",'[1]TCE - ANEXO IV - Preencher'!K1319)</f>
        <v>44922</v>
      </c>
      <c r="J1310" s="5" t="str">
        <f>'[1]TCE - ANEXO IV - Preencher'!L1319</f>
        <v>BPKMPCLLF</v>
      </c>
      <c r="K1310" s="5" t="str">
        <f>IF(F1310="B",LEFT('[1]TCE - ANEXO IV - Preencher'!M1319,2),IF(F1310="S",LEFT('[1]TCE - ANEXO IV - Preencher'!M1319,7),IF('[1]TCE - ANEXO IV - Preencher'!H1319="","")))</f>
        <v>2604106</v>
      </c>
      <c r="L1310" s="7">
        <f>'[1]TCE - ANEXO IV - Preencher'!N1319</f>
        <v>125214.5</v>
      </c>
    </row>
    <row r="1311" spans="1:12" ht="18" customHeight="1" x14ac:dyDescent="0.2">
      <c r="A1311" s="3">
        <f>IFERROR(VLOOKUP(B1311,'[1]DADOS (OCULTAR)'!$Q$3:$S$103,3,0),"")</f>
        <v>10583920000800</v>
      </c>
      <c r="B1311" s="4" t="str">
        <f>'[1]TCE - ANEXO IV - Preencher'!C1320</f>
        <v>HOSPITAL MESTRE VITALINO</v>
      </c>
      <c r="C1311" s="4" t="str">
        <f>'[1]TCE - ANEXO IV - Preencher'!E1320</f>
        <v>5.16 - Serviços Médico-Hospitalares, Odotonlogia e Laboratoriais</v>
      </c>
      <c r="D1311" s="3">
        <f>'[1]TCE - ANEXO IV - Preencher'!F1320</f>
        <v>2737471000102</v>
      </c>
      <c r="E1311" s="5" t="str">
        <f>'[1]TCE - ANEXO IV - Preencher'!G1320</f>
        <v>IMAX DIAGNOSTICO LTDA</v>
      </c>
      <c r="F1311" s="5" t="str">
        <f>'[1]TCE - ANEXO IV - Preencher'!H1320</f>
        <v>S</v>
      </c>
      <c r="G1311" s="5" t="str">
        <f>'[1]TCE - ANEXO IV - Preencher'!I1320</f>
        <v>S</v>
      </c>
      <c r="H1311" s="5" t="str">
        <f>'[1]TCE - ANEXO IV - Preencher'!J1320</f>
        <v>63247</v>
      </c>
      <c r="I1311" s="6">
        <f>IF('[1]TCE - ANEXO IV - Preencher'!K1320="","",'[1]TCE - ANEXO IV - Preencher'!K1320)</f>
        <v>44923</v>
      </c>
      <c r="J1311" s="5" t="str">
        <f>'[1]TCE - ANEXO IV - Preencher'!L1320</f>
        <v>AN706NSHR</v>
      </c>
      <c r="K1311" s="5" t="str">
        <f>IF(F1311="B",LEFT('[1]TCE - ANEXO IV - Preencher'!M1320,2),IF(F1311="S",LEFT('[1]TCE - ANEXO IV - Preencher'!M1320,7),IF('[1]TCE - ANEXO IV - Preencher'!H1320="","")))</f>
        <v>2604106</v>
      </c>
      <c r="L1311" s="7">
        <f>'[1]TCE - ANEXO IV - Preencher'!N1320</f>
        <v>58781.25</v>
      </c>
    </row>
    <row r="1312" spans="1:12" ht="18" customHeight="1" x14ac:dyDescent="0.2">
      <c r="A1312" s="3">
        <f>IFERROR(VLOOKUP(B1312,'[1]DADOS (OCULTAR)'!$Q$3:$S$103,3,0),"")</f>
        <v>10583920000800</v>
      </c>
      <c r="B1312" s="4" t="str">
        <f>'[1]TCE - ANEXO IV - Preencher'!C1321</f>
        <v>HOSPITAL MESTRE VITALINO</v>
      </c>
      <c r="C1312" s="4" t="str">
        <f>'[1]TCE - ANEXO IV - Preencher'!E1321</f>
        <v>5.16 - Serviços Médico-Hospitalares, Odotonlogia e Laboratoriais</v>
      </c>
      <c r="D1312" s="3">
        <f>'[1]TCE - ANEXO IV - Preencher'!F1321</f>
        <v>33415955000169</v>
      </c>
      <c r="E1312" s="5" t="str">
        <f>'[1]TCE - ANEXO IV - Preencher'!G1321</f>
        <v>AM MARCAPASSO E ARRITIMIA MEDICA LTDA</v>
      </c>
      <c r="F1312" s="5" t="str">
        <f>'[1]TCE - ANEXO IV - Preencher'!H1321</f>
        <v>S</v>
      </c>
      <c r="G1312" s="5" t="str">
        <f>'[1]TCE - ANEXO IV - Preencher'!I1321</f>
        <v>S</v>
      </c>
      <c r="H1312" s="5" t="str">
        <f>'[1]TCE - ANEXO IV - Preencher'!J1321</f>
        <v>20</v>
      </c>
      <c r="I1312" s="6">
        <f>IF('[1]TCE - ANEXO IV - Preencher'!K1321="","",'[1]TCE - ANEXO IV - Preencher'!K1321)</f>
        <v>44925</v>
      </c>
      <c r="J1312" s="5" t="str">
        <f>'[1]TCE - ANEXO IV - Preencher'!L1321</f>
        <v>HMTZBCI88</v>
      </c>
      <c r="K1312" s="5" t="str">
        <f>IF(F1312="B",LEFT('[1]TCE - ANEXO IV - Preencher'!M1321,2),IF(F1312="S",LEFT('[1]TCE - ANEXO IV - Preencher'!M1321,7),IF('[1]TCE - ANEXO IV - Preencher'!H1321="","")))</f>
        <v>2604106</v>
      </c>
      <c r="L1312" s="7">
        <f>'[1]TCE - ANEXO IV - Preencher'!N1321</f>
        <v>127700</v>
      </c>
    </row>
    <row r="1313" spans="1:12" ht="18" customHeight="1" x14ac:dyDescent="0.2">
      <c r="A1313" s="3">
        <f>IFERROR(VLOOKUP(B1313,'[1]DADOS (OCULTAR)'!$Q$3:$S$103,3,0),"")</f>
        <v>10583920000800</v>
      </c>
      <c r="B1313" s="4" t="str">
        <f>'[1]TCE - ANEXO IV - Preencher'!C1322</f>
        <v>HOSPITAL MESTRE VITALINO</v>
      </c>
      <c r="C1313" s="4" t="str">
        <f>'[1]TCE - ANEXO IV - Preencher'!E1322</f>
        <v>5.16 - Serviços Médico-Hospitalares, Odotonlogia e Laboratoriais</v>
      </c>
      <c r="D1313" s="3">
        <f>'[1]TCE - ANEXO IV - Preencher'!F1322</f>
        <v>6101092000182</v>
      </c>
      <c r="E1313" s="5" t="str">
        <f>'[1]TCE - ANEXO IV - Preencher'!G1322</f>
        <v>LABORATORIO MEDICO DR ROMUALDO LINS LTDA</v>
      </c>
      <c r="F1313" s="5" t="str">
        <f>'[1]TCE - ANEXO IV - Preencher'!H1322</f>
        <v>S</v>
      </c>
      <c r="G1313" s="5" t="str">
        <f>'[1]TCE - ANEXO IV - Preencher'!I1322</f>
        <v>S</v>
      </c>
      <c r="H1313" s="5" t="str">
        <f>'[1]TCE - ANEXO IV - Preencher'!J1322</f>
        <v>9307</v>
      </c>
      <c r="I1313" s="6">
        <f>IF('[1]TCE - ANEXO IV - Preencher'!K1322="","",'[1]TCE - ANEXO IV - Preencher'!K1322)</f>
        <v>44925</v>
      </c>
      <c r="J1313" s="5" t="str">
        <f>'[1]TCE - ANEXO IV - Preencher'!L1322</f>
        <v>C79TAAALZ</v>
      </c>
      <c r="K1313" s="5" t="str">
        <f>IF(F1313="B",LEFT('[1]TCE - ANEXO IV - Preencher'!M1322,2),IF(F1313="S",LEFT('[1]TCE - ANEXO IV - Preencher'!M1322,7),IF('[1]TCE - ANEXO IV - Preencher'!H1322="","")))</f>
        <v>2604106</v>
      </c>
      <c r="L1313" s="7">
        <f>'[1]TCE - ANEXO IV - Preencher'!N1322</f>
        <v>45394.97</v>
      </c>
    </row>
    <row r="1314" spans="1:12" ht="18" customHeight="1" x14ac:dyDescent="0.2">
      <c r="A1314" s="3">
        <f>IFERROR(VLOOKUP(B1314,'[1]DADOS (OCULTAR)'!$Q$3:$S$103,3,0),"")</f>
        <v>10583920000800</v>
      </c>
      <c r="B1314" s="4" t="str">
        <f>'[1]TCE - ANEXO IV - Preencher'!C1323</f>
        <v>HOSPITAL MESTRE VITALINO</v>
      </c>
      <c r="C1314" s="4" t="str">
        <f>'[1]TCE - ANEXO IV - Preencher'!E1323</f>
        <v>5.16 - Serviços Médico-Hospitalares, Odotonlogia e Laboratoriais</v>
      </c>
      <c r="D1314" s="3">
        <f>'[1]TCE - ANEXO IV - Preencher'!F1323</f>
        <v>8530454000186</v>
      </c>
      <c r="E1314" s="5" t="str">
        <f>'[1]TCE - ANEXO IV - Preencher'!G1323</f>
        <v>FISIOCARDIO-CLINICA DE FISIOTERAPIA E CARDIOLOGIA LTDA</v>
      </c>
      <c r="F1314" s="5" t="str">
        <f>'[1]TCE - ANEXO IV - Preencher'!H1323</f>
        <v>S</v>
      </c>
      <c r="G1314" s="5" t="str">
        <f>'[1]TCE - ANEXO IV - Preencher'!I1323</f>
        <v>S</v>
      </c>
      <c r="H1314" s="5" t="str">
        <f>'[1]TCE - ANEXO IV - Preencher'!J1323</f>
        <v>6601</v>
      </c>
      <c r="I1314" s="6">
        <f>IF('[1]TCE - ANEXO IV - Preencher'!K1323="","",'[1]TCE - ANEXO IV - Preencher'!K1323)</f>
        <v>44930</v>
      </c>
      <c r="J1314" s="5" t="str">
        <f>'[1]TCE - ANEXO IV - Preencher'!L1323</f>
        <v>CBH1WG2FJ</v>
      </c>
      <c r="K1314" s="5" t="str">
        <f>IF(F1314="B",LEFT('[1]TCE - ANEXO IV - Preencher'!M1323,2),IF(F1314="S",LEFT('[1]TCE - ANEXO IV - Preencher'!M1323,7),IF('[1]TCE - ANEXO IV - Preencher'!H1323="","")))</f>
        <v>2604106</v>
      </c>
      <c r="L1314" s="7">
        <f>'[1]TCE - ANEXO IV - Preencher'!N1323</f>
        <v>500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>
        <f>IFERROR(VLOOKUP(B1317,'[1]DADOS (OCULTAR)'!$Q$3:$S$103,3,0),"")</f>
        <v>10583920000800</v>
      </c>
      <c r="B1317" s="4" t="str">
        <f>'[1]TCE - ANEXO IV - Preencher'!C1326</f>
        <v>HOSPITAL MESTRE VITALINO</v>
      </c>
      <c r="C1317" s="4" t="str">
        <f>'[1]TCE - ANEXO IV - Preencher'!E1326</f>
        <v>5.16 - Serviços Médico-Hospitalares, Odotonlogia e Laboratoriais</v>
      </c>
      <c r="D1317" s="3">
        <f>'[1]TCE - ANEXO IV - Preencher'!F1326</f>
        <v>19378769008665</v>
      </c>
      <c r="E1317" s="5" t="str">
        <f>'[1]TCE - ANEXO IV - Preencher'!G1326</f>
        <v>INSTITUTO HERMES PARDINI S/A</v>
      </c>
      <c r="F1317" s="5" t="str">
        <f>'[1]TCE - ANEXO IV - Preencher'!H1326</f>
        <v>S</v>
      </c>
      <c r="G1317" s="5" t="str">
        <f>'[1]TCE - ANEXO IV - Preencher'!I1326</f>
        <v>S</v>
      </c>
      <c r="H1317" s="5" t="str">
        <f>'[1]TCE - ANEXO IV - Preencher'!J1326</f>
        <v>00047658</v>
      </c>
      <c r="I1317" s="6">
        <f>IF('[1]TCE - ANEXO IV - Preencher'!K1326="","",'[1]TCE - ANEXO IV - Preencher'!K1326)</f>
        <v>44917</v>
      </c>
      <c r="J1317" s="5" t="str">
        <f>'[1]TCE - ANEXO IV - Preencher'!L1326</f>
        <v>6U5P-RYMB</v>
      </c>
      <c r="K1317" s="5" t="str">
        <f>IF(F1317="B",LEFT('[1]TCE - ANEXO IV - Preencher'!M1326,2),IF(F1317="S",LEFT('[1]TCE - ANEXO IV - Preencher'!M1326,7),IF('[1]TCE - ANEXO IV - Preencher'!H1326="","")))</f>
        <v>3550308</v>
      </c>
      <c r="L1317" s="7">
        <f>'[1]TCE - ANEXO IV - Preencher'!N1326</f>
        <v>2822.7</v>
      </c>
    </row>
    <row r="1318" spans="1:12" ht="18" customHeight="1" x14ac:dyDescent="0.2">
      <c r="A1318" s="3">
        <f>IFERROR(VLOOKUP(B1318,'[1]DADOS (OCULTAR)'!$Q$3:$S$103,3,0),"")</f>
        <v>10583920000800</v>
      </c>
      <c r="B1318" s="4" t="str">
        <f>'[1]TCE - ANEXO IV - Preencher'!C1327</f>
        <v>HOSPITAL MESTRE VITALINO</v>
      </c>
      <c r="C1318" s="4" t="str">
        <f>'[1]TCE - ANEXO IV - Preencher'!E1327</f>
        <v>5.16 - Serviços Médico-Hospitalares, Odotonlogia e Laboratoriais</v>
      </c>
      <c r="D1318" s="3">
        <f>'[1]TCE - ANEXO IV - Preencher'!F1327</f>
        <v>19378769008665</v>
      </c>
      <c r="E1318" s="5" t="str">
        <f>'[1]TCE - ANEXO IV - Preencher'!G1327</f>
        <v>INSTITUTO HERMES PARDINI S/A</v>
      </c>
      <c r="F1318" s="5" t="str">
        <f>'[1]TCE - ANEXO IV - Preencher'!H1327</f>
        <v>S</v>
      </c>
      <c r="G1318" s="5" t="str">
        <f>'[1]TCE - ANEXO IV - Preencher'!I1327</f>
        <v>S</v>
      </c>
      <c r="H1318" s="5" t="str">
        <f>'[1]TCE - ANEXO IV - Preencher'!J1327</f>
        <v>2022/267155</v>
      </c>
      <c r="I1318" s="6">
        <f>IF('[1]TCE - ANEXO IV - Preencher'!K1327="","",'[1]TCE - ANEXO IV - Preencher'!K1327)</f>
        <v>44918</v>
      </c>
      <c r="J1318" s="5" t="str">
        <f>'[1]TCE - ANEXO IV - Preencher'!L1327</f>
        <v>a67f5705</v>
      </c>
      <c r="K1318" s="5" t="str">
        <f>IF(F1318="B",LEFT('[1]TCE - ANEXO IV - Preencher'!M1327,2),IF(F1318="S",LEFT('[1]TCE - ANEXO IV - Preencher'!M1327,7),IF('[1]TCE - ANEXO IV - Preencher'!H1327="","")))</f>
        <v>3550308</v>
      </c>
      <c r="L1318" s="7">
        <f>'[1]TCE - ANEXO IV - Preencher'!N1327</f>
        <v>10512.58</v>
      </c>
    </row>
    <row r="1319" spans="1:12" ht="18" customHeight="1" x14ac:dyDescent="0.2">
      <c r="A1319" s="3">
        <f>IFERROR(VLOOKUP(B1319,'[1]DADOS (OCULTAR)'!$Q$3:$S$103,3,0),"")</f>
        <v>10583920000800</v>
      </c>
      <c r="B1319" s="4" t="str">
        <f>'[1]TCE - ANEXO IV - Preencher'!C1328</f>
        <v>HOSPITAL MESTRE VITALINO</v>
      </c>
      <c r="C1319" s="4" t="str">
        <f>'[1]TCE - ANEXO IV - Preencher'!E1328</f>
        <v>5.16 - Serviços Médico-Hospitalares, Odotonlogia e Laboratoriais</v>
      </c>
      <c r="D1319" s="3" t="str">
        <f>'[1]TCE - ANEXO IV - Preencher'!F1328</f>
        <v>31.145.185/0002-37</v>
      </c>
      <c r="E1319" s="5" t="str">
        <f>'[1]TCE - ANEXO IV - Preencher'!G1328</f>
        <v>CONSULT LAB LABOR DE ANALISES CLINICAS LTDA</v>
      </c>
      <c r="F1319" s="5" t="str">
        <f>'[1]TCE - ANEXO IV - Preencher'!H1328</f>
        <v>S</v>
      </c>
      <c r="G1319" s="5" t="str">
        <f>'[1]TCE - ANEXO IV - Preencher'!I1328</f>
        <v>S</v>
      </c>
      <c r="H1319" s="5" t="str">
        <f>'[1]TCE - ANEXO IV - Preencher'!J1328</f>
        <v>49</v>
      </c>
      <c r="I1319" s="6">
        <f>IF('[1]TCE - ANEXO IV - Preencher'!K1328="","",'[1]TCE - ANEXO IV - Preencher'!K1328)</f>
        <v>44923</v>
      </c>
      <c r="J1319" s="5" t="str">
        <f>'[1]TCE - ANEXO IV - Preencher'!L1328</f>
        <v>6XY2SWOED</v>
      </c>
      <c r="K1319" s="5" t="str">
        <f>IF(F1319="B",LEFT('[1]TCE - ANEXO IV - Preencher'!M1328,2),IF(F1319="S",LEFT('[1]TCE - ANEXO IV - Preencher'!M1328,7),IF('[1]TCE - ANEXO IV - Preencher'!H1328="","")))</f>
        <v>2604106</v>
      </c>
      <c r="L1319" s="7">
        <f>'[1]TCE - ANEXO IV - Preencher'!N1328</f>
        <v>401279.76</v>
      </c>
    </row>
    <row r="1320" spans="1:12" ht="18" customHeight="1" x14ac:dyDescent="0.2">
      <c r="A1320" s="3">
        <f>IFERROR(VLOOKUP(B1320,'[1]DADOS (OCULTAR)'!$Q$3:$S$103,3,0),"")</f>
        <v>10583920000800</v>
      </c>
      <c r="B1320" s="4" t="str">
        <f>'[1]TCE - ANEXO IV - Preencher'!C1329</f>
        <v>HOSPITAL MESTRE VITALINO</v>
      </c>
      <c r="C1320" s="4" t="str">
        <f>'[1]TCE - ANEXO IV - Preencher'!E1329</f>
        <v>5.16 - Serviços Médico-Hospitalares, Odotonlogia e Laboratoriais</v>
      </c>
      <c r="D1320" s="3">
        <f>'[1]TCE - ANEXO IV - Preencher'!F1329</f>
        <v>41231135000145</v>
      </c>
      <c r="E1320" s="5" t="str">
        <f>'[1]TCE - ANEXO IV - Preencher'!G1329</f>
        <v>CARDIOVIDA CONSULTORIOS ESPECIALIZADOS LTDA</v>
      </c>
      <c r="F1320" s="5" t="str">
        <f>'[1]TCE - ANEXO IV - Preencher'!H1329</f>
        <v>S</v>
      </c>
      <c r="G1320" s="5" t="str">
        <f>'[1]TCE - ANEXO IV - Preencher'!I1329</f>
        <v>S</v>
      </c>
      <c r="H1320" s="5" t="str">
        <f>'[1]TCE - ANEXO IV - Preencher'!J1329</f>
        <v>00010045</v>
      </c>
      <c r="I1320" s="6">
        <f>IF('[1]TCE - ANEXO IV - Preencher'!K1329="","",'[1]TCE - ANEXO IV - Preencher'!K1329)</f>
        <v>44928</v>
      </c>
      <c r="J1320" s="5" t="str">
        <f>'[1]TCE - ANEXO IV - Preencher'!L1329</f>
        <v>KRUD-HXL6</v>
      </c>
      <c r="K1320" s="5" t="str">
        <f>IF(F1320="B",LEFT('[1]TCE - ANEXO IV - Preencher'!M1329,2),IF(F1320="S",LEFT('[1]TCE - ANEXO IV - Preencher'!M1329,7),IF('[1]TCE - ANEXO IV - Preencher'!H1329="","")))</f>
        <v>2611606</v>
      </c>
      <c r="L1320" s="7">
        <f>'[1]TCE - ANEXO IV - Preencher'!N1329</f>
        <v>760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>
        <f>IFERROR(VLOOKUP(B1322,'[1]DADOS (OCULTAR)'!$Q$3:$S$103,3,0),"")</f>
        <v>10583920000800</v>
      </c>
      <c r="B1322" s="4" t="str">
        <f>'[1]TCE - ANEXO IV - Preencher'!C1331</f>
        <v>HOSPITAL MESTRE VITALINO</v>
      </c>
      <c r="C1322" s="4" t="str">
        <f>'[1]TCE - ANEXO IV - Preencher'!E1331</f>
        <v>5.8 - Locação de Veículos Automotores</v>
      </c>
      <c r="D1322" s="3" t="str">
        <f>'[1]TCE - ANEXO IV - Preencher'!F1331</f>
        <v>29.932.922/0001-19</v>
      </c>
      <c r="E1322" s="5" t="str">
        <f>'[1]TCE - ANEXO IV - Preencher'!G1331</f>
        <v>MEDLIFE LOCACAO DE MAQ E EQUIP LTDA</v>
      </c>
      <c r="F1322" s="5" t="str">
        <f>'[1]TCE - ANEXO IV - Preencher'!H1331</f>
        <v>S</v>
      </c>
      <c r="G1322" s="5" t="str">
        <f>'[1]TCE - ANEXO IV - Preencher'!I1331</f>
        <v>N</v>
      </c>
      <c r="H1322" s="5" t="str">
        <f>'[1]TCE - ANEXO IV - Preencher'!J1331</f>
        <v>518</v>
      </c>
      <c r="I1322" s="6">
        <f>IF('[1]TCE - ANEXO IV - Preencher'!K1331="","",'[1]TCE - ANEXO IV - Preencher'!K1331)</f>
        <v>44927</v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12500</v>
      </c>
    </row>
    <row r="1323" spans="1:12" ht="18" customHeight="1" x14ac:dyDescent="0.2">
      <c r="A1323" s="3">
        <f>IFERROR(VLOOKUP(B1323,'[1]DADOS (OCULTAR)'!$Q$3:$S$103,3,0),"")</f>
        <v>10583920000800</v>
      </c>
      <c r="B1323" s="4" t="str">
        <f>'[1]TCE - ANEXO IV - Preencher'!C1332</f>
        <v>HOSPITAL MESTRE VITALINO</v>
      </c>
      <c r="C1323" s="4" t="str">
        <f>'[1]TCE - ANEXO IV - Preencher'!E1332</f>
        <v>5.99 - Outros Serviços de Terceiros Pessoa Jurídica</v>
      </c>
      <c r="D1323" s="3" t="str">
        <f>'[1]TCE - ANEXO IV - Preencher'!F1332</f>
        <v>01.913.062/0001-57</v>
      </c>
      <c r="E1323" s="5" t="str">
        <f>'[1]TCE - ANEXO IV - Preencher'!G1332</f>
        <v>NEUROIMUNOLOGIA CENTRO DIAGNOSTICO LTDA</v>
      </c>
      <c r="F1323" s="5" t="str">
        <f>'[1]TCE - ANEXO IV - Preencher'!H1332</f>
        <v>S</v>
      </c>
      <c r="G1323" s="5" t="str">
        <f>'[1]TCE - ANEXO IV - Preencher'!I1332</f>
        <v>S</v>
      </c>
      <c r="H1323" s="5" t="str">
        <f>'[1]TCE - ANEXO IV - Preencher'!J1332</f>
        <v>00000196</v>
      </c>
      <c r="I1323" s="6">
        <f>IF('[1]TCE - ANEXO IV - Preencher'!K1332="","",'[1]TCE - ANEXO IV - Preencher'!K1332)</f>
        <v>44925</v>
      </c>
      <c r="J1323" s="5" t="str">
        <f>'[1]TCE - ANEXO IV - Preencher'!L1332</f>
        <v>H19S-JNUS</v>
      </c>
      <c r="K1323" s="5" t="str">
        <f>IF(F1323="B",LEFT('[1]TCE - ANEXO IV - Preencher'!M1332,2),IF(F1323="S",LEFT('[1]TCE - ANEXO IV - Preencher'!M1332,7),IF('[1]TCE - ANEXO IV - Preencher'!H1332="","")))</f>
        <v>2611606</v>
      </c>
      <c r="L1323" s="7">
        <f>'[1]TCE - ANEXO IV - Preencher'!N1332</f>
        <v>990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>
        <f>IFERROR(VLOOKUP(B1325,'[1]DADOS (OCULTAR)'!$Q$3:$S$103,3,0),"")</f>
        <v>10583920000800</v>
      </c>
      <c r="B1325" s="4" t="str">
        <f>'[1]TCE - ANEXO IV - Preencher'!C1334</f>
        <v>HOSPITAL MESTRE VITALINO</v>
      </c>
      <c r="C1325" s="4" t="str">
        <f>'[1]TCE - ANEXO IV - Preencher'!E1334</f>
        <v>5.16 - Serviços Médico-Hospitalares, Odotonlogia e Laboratoriais</v>
      </c>
      <c r="D1325" s="3" t="str">
        <f>'[1]TCE - ANEXO IV - Preencher'!F1334</f>
        <v>00.610.112/0001-64</v>
      </c>
      <c r="E1325" s="5" t="str">
        <f>'[1]TCE - ANEXO IV - Preencher'!G1334</f>
        <v>COOPAGRESTE COOP DOS MEDICOS ANESTES DO INT DE PE</v>
      </c>
      <c r="F1325" s="5" t="str">
        <f>'[1]TCE - ANEXO IV - Preencher'!H1334</f>
        <v>S</v>
      </c>
      <c r="G1325" s="5" t="str">
        <f>'[1]TCE - ANEXO IV - Preencher'!I1334</f>
        <v>S</v>
      </c>
      <c r="H1325" s="5" t="str">
        <f>'[1]TCE - ANEXO IV - Preencher'!J1334</f>
        <v>6654</v>
      </c>
      <c r="I1325" s="6">
        <f>IF('[1]TCE - ANEXO IV - Preencher'!K1334="","",'[1]TCE - ANEXO IV - Preencher'!K1334)</f>
        <v>44925</v>
      </c>
      <c r="J1325" s="5" t="str">
        <f>'[1]TCE - ANEXO IV - Preencher'!L1334</f>
        <v>FAT9R8WMB</v>
      </c>
      <c r="K1325" s="5" t="str">
        <f>IF(F1325="B",LEFT('[1]TCE - ANEXO IV - Preencher'!M1334,2),IF(F1325="S",LEFT('[1]TCE - ANEXO IV - Preencher'!M1334,7),IF('[1]TCE - ANEXO IV - Preencher'!H1334="","")))</f>
        <v>2604106</v>
      </c>
      <c r="L1325" s="7">
        <f>'[1]TCE - ANEXO IV - Preencher'!N1334</f>
        <v>550350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>
        <f>IFERROR(VLOOKUP(B1327,'[1]DADOS (OCULTAR)'!$Q$3:$S$103,3,0),"")</f>
        <v>10583920000800</v>
      </c>
      <c r="B1327" s="4" t="str">
        <f>'[1]TCE - ANEXO IV - Preencher'!C1336</f>
        <v>HOSPITAL MESTRE VITALINO</v>
      </c>
      <c r="C1327" s="4" t="str">
        <f>'[1]TCE - ANEXO IV - Preencher'!E1336</f>
        <v>5.15 - Serviços Domésticos</v>
      </c>
      <c r="D1327" s="3" t="str">
        <f>'[1]TCE - ANEXO IV - Preencher'!F1336</f>
        <v>27.837.083/0001-24</v>
      </c>
      <c r="E1327" s="5" t="str">
        <f>'[1]TCE - ANEXO IV - Preencher'!G1336</f>
        <v>CLEAN HIGIENIZACAO DE TEXTEIS EIRELI-ME</v>
      </c>
      <c r="F1327" s="5" t="str">
        <f>'[1]TCE - ANEXO IV - Preencher'!H1336</f>
        <v>S</v>
      </c>
      <c r="G1327" s="5" t="str">
        <f>'[1]TCE - ANEXO IV - Preencher'!I1336</f>
        <v>S</v>
      </c>
      <c r="H1327" s="5" t="str">
        <f>'[1]TCE - ANEXO IV - Preencher'!J1336</f>
        <v>000002410</v>
      </c>
      <c r="I1327" s="6">
        <f>IF('[1]TCE - ANEXO IV - Preencher'!K1336="","",'[1]TCE - ANEXO IV - Preencher'!K1336)</f>
        <v>44564</v>
      </c>
      <c r="J1327" s="5" t="str">
        <f>'[1]TCE - ANEXO IV - Preencher'!L1336</f>
        <v>PDVC66990</v>
      </c>
      <c r="K1327" s="5" t="str">
        <f>IF(F1327="B",LEFT('[1]TCE - ANEXO IV - Preencher'!M1336,2),IF(F1327="S",LEFT('[1]TCE - ANEXO IV - Preencher'!M1336,7),IF('[1]TCE - ANEXO IV - Preencher'!H1336="","")))</f>
        <v>2607901</v>
      </c>
      <c r="L1327" s="7">
        <f>'[1]TCE - ANEXO IV - Preencher'!N1336</f>
        <v>125916.42</v>
      </c>
    </row>
    <row r="1328" spans="1:12" ht="18" customHeight="1" x14ac:dyDescent="0.2">
      <c r="A1328" s="3">
        <f>IFERROR(VLOOKUP(B1328,'[1]DADOS (OCULTAR)'!$Q$3:$S$103,3,0),"")</f>
        <v>10583920000800</v>
      </c>
      <c r="B1328" s="4" t="str">
        <f>'[1]TCE - ANEXO IV - Preencher'!C1337</f>
        <v>HOSPITAL MESTRE VITALINO</v>
      </c>
      <c r="C1328" s="4" t="str">
        <f>'[1]TCE - ANEXO IV - Preencher'!E1337</f>
        <v>5.10 - Detetização/Tratamento de Resíduos e Afins</v>
      </c>
      <c r="D1328" s="3" t="str">
        <f>'[1]TCE - ANEXO IV - Preencher'!F1337</f>
        <v>07.575.881/0001-18</v>
      </c>
      <c r="E1328" s="5" t="str">
        <f>'[1]TCE - ANEXO IV - Preencher'!G1337</f>
        <v>SIM GESTAO AMBIENTAL SERVICOS LTDA</v>
      </c>
      <c r="F1328" s="5" t="str">
        <f>'[1]TCE - ANEXO IV - Preencher'!H1337</f>
        <v>S</v>
      </c>
      <c r="G1328" s="5" t="str">
        <f>'[1]TCE - ANEXO IV - Preencher'!I1337</f>
        <v>S</v>
      </c>
      <c r="H1328" s="5" t="str">
        <f>'[1]TCE - ANEXO IV - Preencher'!J1337</f>
        <v>1.039.972</v>
      </c>
      <c r="I1328" s="6">
        <f>IF('[1]TCE - ANEXO IV - Preencher'!K1337="","",'[1]TCE - ANEXO IV - Preencher'!K1337)</f>
        <v>44926</v>
      </c>
      <c r="J1328" s="5" t="str">
        <f>'[1]TCE - ANEXO IV - Preencher'!L1337</f>
        <v>Z17GORCVJ</v>
      </c>
      <c r="K1328" s="5" t="str">
        <f>IF(F1328="B",LEFT('[1]TCE - ANEXO IV - Preencher'!M1337,2),IF(F1328="S",LEFT('[1]TCE - ANEXO IV - Preencher'!M1337,7),IF('[1]TCE - ANEXO IV - Preencher'!H1337="","")))</f>
        <v>2507507</v>
      </c>
      <c r="L1328" s="7">
        <f>'[1]TCE - ANEXO IV - Preencher'!N1337</f>
        <v>26080.27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>
        <f>IFERROR(VLOOKUP(B1330,'[1]DADOS (OCULTAR)'!$Q$3:$S$103,3,0),"")</f>
        <v>10583920000800</v>
      </c>
      <c r="B1330" s="4" t="str">
        <f>'[1]TCE - ANEXO IV - Preencher'!C1339</f>
        <v>HOSPITAL MESTRE VITALINO</v>
      </c>
      <c r="C1330" s="4" t="str">
        <f>'[1]TCE - ANEXO IV - Preencher'!E1339</f>
        <v>5.17 - Manutenção de Software, Certificação Digital e Microfilmagem</v>
      </c>
      <c r="D1330" s="3" t="str">
        <f>'[1]TCE - ANEXO IV - Preencher'!F1339</f>
        <v>16.783.034/0001-30</v>
      </c>
      <c r="E1330" s="5" t="str">
        <f>'[1]TCE - ANEXO IV - Preencher'!G1339</f>
        <v>SINTESE LICENC DE PROGRAMA PARA COMPRAS ON-LINE</v>
      </c>
      <c r="F1330" s="5" t="str">
        <f>'[1]TCE - ANEXO IV - Preencher'!H1339</f>
        <v>S</v>
      </c>
      <c r="G1330" s="5" t="str">
        <f>'[1]TCE - ANEXO IV - Preencher'!I1339</f>
        <v>S</v>
      </c>
      <c r="H1330" s="5" t="str">
        <f>'[1]TCE - ANEXO IV - Preencher'!J1339</f>
        <v>00023098</v>
      </c>
      <c r="I1330" s="6">
        <f>IF('[1]TCE - ANEXO IV - Preencher'!K1339="","",'[1]TCE - ANEXO IV - Preencher'!K1339)</f>
        <v>44896</v>
      </c>
      <c r="J1330" s="5" t="str">
        <f>'[1]TCE - ANEXO IV - Preencher'!L1339</f>
        <v>Y6GZ-RLG5</v>
      </c>
      <c r="K1330" s="5" t="str">
        <f>IF(F1330="B",LEFT('[1]TCE - ANEXO IV - Preencher'!M1339,2),IF(F1330="S",LEFT('[1]TCE - ANEXO IV - Preencher'!M1339,7),IF('[1]TCE - ANEXO IV - Preencher'!H1339="","")))</f>
        <v>2611606</v>
      </c>
      <c r="L1330" s="7">
        <f>'[1]TCE - ANEXO IV - Preencher'!N1339</f>
        <v>2300</v>
      </c>
    </row>
    <row r="1331" spans="1:12" ht="18" customHeight="1" x14ac:dyDescent="0.2">
      <c r="A1331" s="3">
        <f>IFERROR(VLOOKUP(B1331,'[1]DADOS (OCULTAR)'!$Q$3:$S$103,3,0),"")</f>
        <v>10583920000800</v>
      </c>
      <c r="B1331" s="4" t="str">
        <f>'[1]TCE - ANEXO IV - Preencher'!C1340</f>
        <v>HOSPITAL MESTRE VITALINO</v>
      </c>
      <c r="C1331" s="4" t="str">
        <f>'[1]TCE - ANEXO IV - Preencher'!E1340</f>
        <v>5.17 - Manutenção de Software, Certificação Digital e Microfilmagem</v>
      </c>
      <c r="D1331" s="3" t="str">
        <f>'[1]TCE - ANEXO IV - Preencher'!F1340</f>
        <v>92.306.257/0007-80</v>
      </c>
      <c r="E1331" s="5" t="str">
        <f>'[1]TCE - ANEXO IV - Preencher'!G1340</f>
        <v>MV INFORMATICA NORDESTE LTDA</v>
      </c>
      <c r="F1331" s="5" t="str">
        <f>'[1]TCE - ANEXO IV - Preencher'!H1340</f>
        <v>S</v>
      </c>
      <c r="G1331" s="5" t="str">
        <f>'[1]TCE - ANEXO IV - Preencher'!I1340</f>
        <v>S</v>
      </c>
      <c r="H1331" s="5" t="str">
        <f>'[1]TCE - ANEXO IV - Preencher'!J1340</f>
        <v>00049725</v>
      </c>
      <c r="I1331" s="6">
        <f>IF('[1]TCE - ANEXO IV - Preencher'!K1340="","",'[1]TCE - ANEXO IV - Preencher'!K1340)</f>
        <v>44924</v>
      </c>
      <c r="J1331" s="5" t="str">
        <f>'[1]TCE - ANEXO IV - Preencher'!L1340</f>
        <v>GHJP-8JUQ</v>
      </c>
      <c r="K1331" s="5" t="str">
        <f>IF(F1331="B",LEFT('[1]TCE - ANEXO IV - Preencher'!M1340,2),IF(F1331="S",LEFT('[1]TCE - ANEXO IV - Preencher'!M1340,7),IF('[1]TCE - ANEXO IV - Preencher'!H1340="","")))</f>
        <v>2611606</v>
      </c>
      <c r="L1331" s="7">
        <f>'[1]TCE - ANEXO IV - Preencher'!N1340</f>
        <v>31493.1</v>
      </c>
    </row>
    <row r="1332" spans="1:12" ht="18" customHeight="1" x14ac:dyDescent="0.2">
      <c r="A1332" s="3">
        <f>IFERROR(VLOOKUP(B1332,'[1]DADOS (OCULTAR)'!$Q$3:$S$103,3,0),"")</f>
        <v>10583920000800</v>
      </c>
      <c r="B1332" s="4" t="str">
        <f>'[1]TCE - ANEXO IV - Preencher'!C1341</f>
        <v>HOSPITAL MESTRE VITALINO</v>
      </c>
      <c r="C1332" s="4" t="str">
        <f>'[1]TCE - ANEXO IV - Preencher'!E1341</f>
        <v>5.17 - Manutenção de Software, Certificação Digital e Microfilmagem</v>
      </c>
      <c r="D1332" s="3" t="str">
        <f>'[1]TCE - ANEXO IV - Preencher'!F1341</f>
        <v>11.698.838/0001-17</v>
      </c>
      <c r="E1332" s="5" t="str">
        <f>'[1]TCE - ANEXO IV - Preencher'!G1341</f>
        <v>INUVEM COMPUTACAO LTDA - ME</v>
      </c>
      <c r="F1332" s="5" t="str">
        <f>'[1]TCE - ANEXO IV - Preencher'!H1341</f>
        <v>S</v>
      </c>
      <c r="G1332" s="5" t="str">
        <f>'[1]TCE - ANEXO IV - Preencher'!I1341</f>
        <v>S</v>
      </c>
      <c r="H1332" s="5" t="str">
        <f>'[1]TCE - ANEXO IV - Preencher'!J1341</f>
        <v>00001144</v>
      </c>
      <c r="I1332" s="6">
        <f>IF('[1]TCE - ANEXO IV - Preencher'!K1341="","",'[1]TCE - ANEXO IV - Preencher'!K1341)</f>
        <v>44915</v>
      </c>
      <c r="J1332" s="5" t="str">
        <f>'[1]TCE - ANEXO IV - Preencher'!L1341</f>
        <v>ZNVT-BMTJ</v>
      </c>
      <c r="K1332" s="5" t="str">
        <f>IF(F1332="B",LEFT('[1]TCE - ANEXO IV - Preencher'!M1341,2),IF(F1332="S",LEFT('[1]TCE - ANEXO IV - Preencher'!M1341,7),IF('[1]TCE - ANEXO IV - Preencher'!H1341="","")))</f>
        <v>2927408</v>
      </c>
      <c r="L1332" s="7">
        <f>'[1]TCE - ANEXO IV - Preencher'!N1341</f>
        <v>229</v>
      </c>
    </row>
    <row r="1333" spans="1:12" ht="18" customHeight="1" x14ac:dyDescent="0.2">
      <c r="A1333" s="3">
        <f>IFERROR(VLOOKUP(B1333,'[1]DADOS (OCULTAR)'!$Q$3:$S$103,3,0),"")</f>
        <v>10583920000800</v>
      </c>
      <c r="B1333" s="4" t="str">
        <f>'[1]TCE - ANEXO IV - Preencher'!C1342</f>
        <v>HOSPITAL MESTRE VITALINO</v>
      </c>
      <c r="C1333" s="4" t="str">
        <f>'[1]TCE - ANEXO IV - Preencher'!E1342</f>
        <v>5.17 - Manutenção de Software, Certificação Digital e Microfilmagem</v>
      </c>
      <c r="D1333" s="3" t="str">
        <f>'[1]TCE - ANEXO IV - Preencher'!F1342</f>
        <v>10.891.998/0001-15</v>
      </c>
      <c r="E1333" s="5" t="str">
        <f>'[1]TCE - ANEXO IV - Preencher'!G1342</f>
        <v>ADVISERSIT SERVICOS EM INFORMATICA LTDA</v>
      </c>
      <c r="F1333" s="5" t="str">
        <f>'[1]TCE - ANEXO IV - Preencher'!H1342</f>
        <v>S</v>
      </c>
      <c r="G1333" s="5" t="str">
        <f>'[1]TCE - ANEXO IV - Preencher'!I1342</f>
        <v>S</v>
      </c>
      <c r="H1333" s="5" t="str">
        <f>'[1]TCE - ANEXO IV - Preencher'!J1342</f>
        <v>000000801</v>
      </c>
      <c r="I1333" s="6">
        <f>IF('[1]TCE - ANEXO IV - Preencher'!K1342="","",'[1]TCE - ANEXO IV - Preencher'!K1342)</f>
        <v>44925</v>
      </c>
      <c r="J1333" s="5" t="str">
        <f>'[1]TCE - ANEXO IV - Preencher'!L1342</f>
        <v>AWNP53817</v>
      </c>
      <c r="K1333" s="5" t="str">
        <f>IF(F1333="B",LEFT('[1]TCE - ANEXO IV - Preencher'!M1342,2),IF(F1333="S",LEFT('[1]TCE - ANEXO IV - Preencher'!M1342,7),IF('[1]TCE - ANEXO IV - Preencher'!H1342="","")))</f>
        <v>2610707</v>
      </c>
      <c r="L1333" s="7">
        <f>'[1]TCE - ANEXO IV - Preencher'!N1342</f>
        <v>790</v>
      </c>
    </row>
    <row r="1334" spans="1:12" ht="18" customHeight="1" x14ac:dyDescent="0.2">
      <c r="A1334" s="3">
        <f>IFERROR(VLOOKUP(B1334,'[1]DADOS (OCULTAR)'!$Q$3:$S$103,3,0),"")</f>
        <v>10583920000800</v>
      </c>
      <c r="B1334" s="4" t="str">
        <f>'[1]TCE - ANEXO IV - Preencher'!C1343</f>
        <v>HOSPITAL MESTRE VITALINO</v>
      </c>
      <c r="C1334" s="4" t="str">
        <f>'[1]TCE - ANEXO IV - Preencher'!E1343</f>
        <v>5.17 - Manutenção de Software, Certificação Digital e Microfilmagem</v>
      </c>
      <c r="D1334" s="3">
        <f>'[1]TCE - ANEXO IV - Preencher'!F1343</f>
        <v>41754506000173</v>
      </c>
      <c r="E1334" s="5" t="str">
        <f>'[1]TCE - ANEXO IV - Preencher'!G1343</f>
        <v>FACIL SOLUCOES EM SOLFTWARE E EQUIPAMENTOS LTDA</v>
      </c>
      <c r="F1334" s="5" t="str">
        <f>'[1]TCE - ANEXO IV - Preencher'!H1343</f>
        <v>S</v>
      </c>
      <c r="G1334" s="5" t="str">
        <f>'[1]TCE - ANEXO IV - Preencher'!I1343</f>
        <v>S</v>
      </c>
      <c r="H1334" s="5" t="str">
        <f>'[1]TCE - ANEXO IV - Preencher'!J1343</f>
        <v>0000329</v>
      </c>
      <c r="I1334" s="6">
        <f>IF('[1]TCE - ANEXO IV - Preencher'!K1343="","",'[1]TCE - ANEXO IV - Preencher'!K1343)</f>
        <v>44922</v>
      </c>
      <c r="J1334" s="5" t="str">
        <f>'[1]TCE - ANEXO IV - Preencher'!L1343</f>
        <v>A1D7-5723</v>
      </c>
      <c r="K1334" s="5" t="str">
        <f>IF(F1334="B",LEFT('[1]TCE - ANEXO IV - Preencher'!M1343,2),IF(F1334="S",LEFT('[1]TCE - ANEXO IV - Preencher'!M1343,7),IF('[1]TCE - ANEXO IV - Preencher'!H1343="","")))</f>
        <v>2600104</v>
      </c>
      <c r="L1334" s="7">
        <f>'[1]TCE - ANEXO IV - Preencher'!N1343</f>
        <v>150</v>
      </c>
    </row>
    <row r="1335" spans="1:12" ht="18" customHeight="1" x14ac:dyDescent="0.2">
      <c r="A1335" s="3">
        <f>IFERROR(VLOOKUP(B1335,'[1]DADOS (OCULTAR)'!$Q$3:$S$103,3,0),"")</f>
        <v>10583920000800</v>
      </c>
      <c r="B1335" s="4" t="str">
        <f>'[1]TCE - ANEXO IV - Preencher'!C1344</f>
        <v>HOSPITAL MESTRE VITALINO</v>
      </c>
      <c r="C1335" s="4" t="str">
        <f>'[1]TCE - ANEXO IV - Preencher'!E1344</f>
        <v>5.17 - Manutenção de Software, Certificação Digital e Microfilmagem</v>
      </c>
      <c r="D1335" s="3">
        <f>'[1]TCE - ANEXO IV - Preencher'!F1344</f>
        <v>20231241000159</v>
      </c>
      <c r="E1335" s="5" t="str">
        <f>'[1]TCE - ANEXO IV - Preencher'!G1344</f>
        <v>E-VAL COMERCIO E SERV DE INFORMATICA EM SAUDE LTDA</v>
      </c>
      <c r="F1335" s="5" t="str">
        <f>'[1]TCE - ANEXO IV - Preencher'!H1344</f>
        <v>S</v>
      </c>
      <c r="G1335" s="5" t="str">
        <f>'[1]TCE - ANEXO IV - Preencher'!I1344</f>
        <v>S</v>
      </c>
      <c r="H1335" s="5" t="str">
        <f>'[1]TCE - ANEXO IV - Preencher'!J1344</f>
        <v>00009873</v>
      </c>
      <c r="I1335" s="6">
        <f>IF('[1]TCE - ANEXO IV - Preencher'!K1344="","",'[1]TCE - ANEXO IV - Preencher'!K1344)</f>
        <v>44902</v>
      </c>
      <c r="J1335" s="5" t="str">
        <f>'[1]TCE - ANEXO IV - Preencher'!L1344</f>
        <v>LQXG-BJTY</v>
      </c>
      <c r="K1335" s="5" t="str">
        <f>IF(F1335="B",LEFT('[1]TCE - ANEXO IV - Preencher'!M1344,2),IF(F1335="S",LEFT('[1]TCE - ANEXO IV - Preencher'!M1344,7),IF('[1]TCE - ANEXO IV - Preencher'!H1344="","")))</f>
        <v>3550308</v>
      </c>
      <c r="L1335" s="7">
        <f>'[1]TCE - ANEXO IV - Preencher'!N1344</f>
        <v>4404</v>
      </c>
    </row>
    <row r="1336" spans="1:12" ht="18" customHeight="1" x14ac:dyDescent="0.2">
      <c r="A1336" s="3">
        <f>IFERROR(VLOOKUP(B1336,'[1]DADOS (OCULTAR)'!$Q$3:$S$103,3,0),"")</f>
        <v>10583920000800</v>
      </c>
      <c r="B1336" s="4" t="str">
        <f>'[1]TCE - ANEXO IV - Preencher'!C1345</f>
        <v>HOSPITAL MESTRE VITALINO</v>
      </c>
      <c r="C1336" s="4" t="str">
        <f>'[1]TCE - ANEXO IV - Preencher'!E1345</f>
        <v>5.17 - Manutenção de Software, Certificação Digital e Microfilmagem</v>
      </c>
      <c r="D1336" s="3">
        <f>'[1]TCE - ANEXO IV - Preencher'!F1345</f>
        <v>20231241000159</v>
      </c>
      <c r="E1336" s="5" t="str">
        <f>'[1]TCE - ANEXO IV - Preencher'!G1345</f>
        <v>E-VAL COMERCIO E SERV DE INFORMATICA EM SAUDE LTDA</v>
      </c>
      <c r="F1336" s="5" t="str">
        <f>'[1]TCE - ANEXO IV - Preencher'!H1345</f>
        <v>S</v>
      </c>
      <c r="G1336" s="5" t="str">
        <f>'[1]TCE - ANEXO IV - Preencher'!I1345</f>
        <v>S</v>
      </c>
      <c r="H1336" s="5" t="str">
        <f>'[1]TCE - ANEXO IV - Preencher'!J1345</f>
        <v>00009874</v>
      </c>
      <c r="I1336" s="6">
        <f>IF('[1]TCE - ANEXO IV - Preencher'!K1345="","",'[1]TCE - ANEXO IV - Preencher'!K1345)</f>
        <v>44902</v>
      </c>
      <c r="J1336" s="5" t="str">
        <f>'[1]TCE - ANEXO IV - Preencher'!L1345</f>
        <v>TGEF-SUIQ</v>
      </c>
      <c r="K1336" s="5" t="str">
        <f>IF(F1336="B",LEFT('[1]TCE - ANEXO IV - Preencher'!M1345,2),IF(F1336="S",LEFT('[1]TCE - ANEXO IV - Preencher'!M1345,7),IF('[1]TCE - ANEXO IV - Preencher'!H1345="","")))</f>
        <v>3550308</v>
      </c>
      <c r="L1336" s="7">
        <f>'[1]TCE - ANEXO IV - Preencher'!N1345</f>
        <v>450</v>
      </c>
    </row>
    <row r="1337" spans="1:12" ht="18" customHeight="1" x14ac:dyDescent="0.2">
      <c r="A1337" s="3">
        <f>IFERROR(VLOOKUP(B1337,'[1]DADOS (OCULTAR)'!$Q$3:$S$103,3,0),"")</f>
        <v>10583920000800</v>
      </c>
      <c r="B1337" s="4" t="str">
        <f>'[1]TCE - ANEXO IV - Preencher'!C1346</f>
        <v>HOSPITAL MESTRE VITALINO</v>
      </c>
      <c r="C1337" s="4" t="str">
        <f>'[1]TCE - ANEXO IV - Preencher'!E1346</f>
        <v>5.17 - Manutenção de Software, Certificação Digital e Microfilmagem</v>
      </c>
      <c r="D1337" s="3" t="str">
        <f>'[1]TCE - ANEXO IV - Preencher'!F1346</f>
        <v>53.113.791/0001-22</v>
      </c>
      <c r="E1337" s="5" t="str">
        <f>'[1]TCE - ANEXO IV - Preencher'!G1346</f>
        <v>TOTVS AS</v>
      </c>
      <c r="F1337" s="5" t="str">
        <f>'[1]TCE - ANEXO IV - Preencher'!H1346</f>
        <v>S</v>
      </c>
      <c r="G1337" s="5" t="str">
        <f>'[1]TCE - ANEXO IV - Preencher'!I1346</f>
        <v>S</v>
      </c>
      <c r="H1337" s="5" t="str">
        <f>'[1]TCE - ANEXO IV - Preencher'!J1346</f>
        <v>03431885</v>
      </c>
      <c r="I1337" s="6">
        <f>IF('[1]TCE - ANEXO IV - Preencher'!K1346="","",'[1]TCE - ANEXO IV - Preencher'!K1346)</f>
        <v>44896</v>
      </c>
      <c r="J1337" s="5" t="str">
        <f>'[1]TCE - ANEXO IV - Preencher'!L1346</f>
        <v>S4CE-SXGC</v>
      </c>
      <c r="K1337" s="5" t="str">
        <f>IF(F1337="B",LEFT('[1]TCE - ANEXO IV - Preencher'!M1346,2),IF(F1337="S",LEFT('[1]TCE - ANEXO IV - Preencher'!M1346,7),IF('[1]TCE - ANEXO IV - Preencher'!H1346="","")))</f>
        <v>3550308</v>
      </c>
      <c r="L1337" s="7">
        <f>'[1]TCE - ANEXO IV - Preencher'!N1346</f>
        <v>5261.45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>
        <f>IFERROR(VLOOKUP(B1340,'[1]DADOS (OCULTAR)'!$Q$3:$S$103,3,0),"")</f>
        <v>10583920000800</v>
      </c>
      <c r="B1340" s="4" t="str">
        <f>'[1]TCE - ANEXO IV - Preencher'!C1349</f>
        <v>HOSPITAL MESTRE VITALINO</v>
      </c>
      <c r="C1340" s="4" t="str">
        <f>'[1]TCE - ANEXO IV - Preencher'!E1349</f>
        <v>5.22 - Vigilância Ostensiva / Monitorada</v>
      </c>
      <c r="D1340" s="3" t="str">
        <f>'[1]TCE - ANEXO IV - Preencher'!F1349</f>
        <v>24.402.663/0001-09</v>
      </c>
      <c r="E1340" s="5" t="str">
        <f>'[1]TCE - ANEXO IV - Preencher'!G1349</f>
        <v>BUNKER SEGUR E VIG PATRIMONIAL EIRELI EPP</v>
      </c>
      <c r="F1340" s="5" t="str">
        <f>'[1]TCE - ANEXO IV - Preencher'!H1349</f>
        <v>S</v>
      </c>
      <c r="G1340" s="5" t="str">
        <f>'[1]TCE - ANEXO IV - Preencher'!I1349</f>
        <v>S</v>
      </c>
      <c r="H1340" s="5" t="str">
        <f>'[1]TCE - ANEXO IV - Preencher'!J1349</f>
        <v>00001692</v>
      </c>
      <c r="I1340" s="6">
        <f>IF('[1]TCE - ANEXO IV - Preencher'!K1349="","",'[1]TCE - ANEXO IV - Preencher'!K1349)</f>
        <v>44910</v>
      </c>
      <c r="J1340" s="5" t="str">
        <f>'[1]TCE - ANEXO IV - Preencher'!L1349</f>
        <v>VZTC-WSZ4</v>
      </c>
      <c r="K1340" s="5" t="str">
        <f>IF(F1340="B",LEFT('[1]TCE - ANEXO IV - Preencher'!M1349,2),IF(F1340="S",LEFT('[1]TCE - ANEXO IV - Preencher'!M1349,7),IF('[1]TCE - ANEXO IV - Preencher'!H1349="","")))</f>
        <v>2611606</v>
      </c>
      <c r="L1340" s="7">
        <f>'[1]TCE - ANEXO IV - Preencher'!N1349</f>
        <v>96996</v>
      </c>
    </row>
    <row r="1341" spans="1:12" ht="18" customHeight="1" x14ac:dyDescent="0.2">
      <c r="A1341" s="3">
        <f>IFERROR(VLOOKUP(B1341,'[1]DADOS (OCULTAR)'!$Q$3:$S$103,3,0),"")</f>
        <v>10583920000800</v>
      </c>
      <c r="B1341" s="4" t="str">
        <f>'[1]TCE - ANEXO IV - Preencher'!C1350</f>
        <v>HOSPITAL MESTRE VITALINO</v>
      </c>
      <c r="C1341" s="4" t="str">
        <f>'[1]TCE - ANEXO IV - Preencher'!E1350</f>
        <v>5.22 - Vigilância Ostensiva / Monitorada</v>
      </c>
      <c r="D1341" s="3" t="str">
        <f>'[1]TCE - ANEXO IV - Preencher'!F1350</f>
        <v>24.402.663/0001-09</v>
      </c>
      <c r="E1341" s="5" t="str">
        <f>'[1]TCE - ANEXO IV - Preencher'!G1350</f>
        <v>BUNKER SEGUR E VIG PATRIMONIAL EIRELI EPP</v>
      </c>
      <c r="F1341" s="5" t="str">
        <f>'[1]TCE - ANEXO IV - Preencher'!H1350</f>
        <v>S</v>
      </c>
      <c r="G1341" s="5" t="str">
        <f>'[1]TCE - ANEXO IV - Preencher'!I1350</f>
        <v>S</v>
      </c>
      <c r="H1341" s="5" t="str">
        <f>'[1]TCE - ANEXO IV - Preencher'!J1350</f>
        <v>00001738</v>
      </c>
      <c r="I1341" s="6">
        <f>IF('[1]TCE - ANEXO IV - Preencher'!K1350="","",'[1]TCE - ANEXO IV - Preencher'!K1350)</f>
        <v>44563</v>
      </c>
      <c r="J1341" s="5" t="str">
        <f>'[1]TCE - ANEXO IV - Preencher'!L1350</f>
        <v>5QNA-STLU</v>
      </c>
      <c r="K1341" s="5" t="str">
        <f>IF(F1341="B",LEFT('[1]TCE - ANEXO IV - Preencher'!M1350,2),IF(F1341="S",LEFT('[1]TCE - ANEXO IV - Preencher'!M1350,7),IF('[1]TCE - ANEXO IV - Preencher'!H1350="","")))</f>
        <v>2611606</v>
      </c>
      <c r="L1341" s="7">
        <f>'[1]TCE - ANEXO IV - Preencher'!N1350</f>
        <v>9691.73</v>
      </c>
    </row>
    <row r="1342" spans="1:12" ht="18" customHeight="1" x14ac:dyDescent="0.2">
      <c r="A1342" s="3">
        <f>IFERROR(VLOOKUP(B1342,'[1]DADOS (OCULTAR)'!$Q$3:$S$103,3,0),"")</f>
        <v>10583920000800</v>
      </c>
      <c r="B1342" s="4" t="str">
        <f>'[1]TCE - ANEXO IV - Preencher'!C1351</f>
        <v>HOSPITAL MESTRE VITALINO</v>
      </c>
      <c r="C1342" s="4" t="str">
        <f>'[1]TCE - ANEXO IV - Preencher'!E1351</f>
        <v>5.10 - Detetização/Tratamento de Resíduos e Afins</v>
      </c>
      <c r="D1342" s="3" t="str">
        <f>'[1]TCE - ANEXO IV - Preencher'!F1351</f>
        <v>09.595.245/0001-83</v>
      </c>
      <c r="E1342" s="5" t="str">
        <f>'[1]TCE - ANEXO IV - Preencher'!G1351</f>
        <v>FOCUS SERVICOS AMBIENTAIS LTDA ME</v>
      </c>
      <c r="F1342" s="5" t="str">
        <f>'[1]TCE - ANEXO IV - Preencher'!H1351</f>
        <v>S</v>
      </c>
      <c r="G1342" s="5" t="str">
        <f>'[1]TCE - ANEXO IV - Preencher'!I1351</f>
        <v>S</v>
      </c>
      <c r="H1342" s="5" t="str">
        <f>'[1]TCE - ANEXO IV - Preencher'!J1351</f>
        <v>00013437</v>
      </c>
      <c r="I1342" s="6">
        <f>IF('[1]TCE - ANEXO IV - Preencher'!K1351="","",'[1]TCE - ANEXO IV - Preencher'!K1351)</f>
        <v>44917</v>
      </c>
      <c r="J1342" s="5" t="str">
        <f>'[1]TCE - ANEXO IV - Preencher'!L1351</f>
        <v>A8A6-V8WJ</v>
      </c>
      <c r="K1342" s="5" t="str">
        <f>IF(F1342="B",LEFT('[1]TCE - ANEXO IV - Preencher'!M1351,2),IF(F1342="S",LEFT('[1]TCE - ANEXO IV - Preencher'!M1351,7),IF('[1]TCE - ANEXO IV - Preencher'!H1351="","")))</f>
        <v>2609600</v>
      </c>
      <c r="L1342" s="7">
        <f>'[1]TCE - ANEXO IV - Preencher'!N1351</f>
        <v>850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>
        <f>IFERROR(VLOOKUP(B1344,'[1]DADOS (OCULTAR)'!$Q$3:$S$103,3,0),"")</f>
        <v>10583920000800</v>
      </c>
      <c r="B1344" s="4" t="str">
        <f>'[1]TCE - ANEXO IV - Preencher'!C1353</f>
        <v>HOSPITAL MESTRE VITALINO</v>
      </c>
      <c r="C1344" s="4" t="str">
        <f>'[1]TCE - ANEXO IV - Preencher'!E1353</f>
        <v>5.99 - Outros Serviços de Terceiros Pessoa Jurídica</v>
      </c>
      <c r="D1344" s="3">
        <f>'[1]TCE - ANEXO IV - Preencher'!F1353</f>
        <v>7655966000106</v>
      </c>
      <c r="E1344" s="5" t="str">
        <f>'[1]TCE - ANEXO IV - Preencher'!G1353</f>
        <v>SINGULUS ENGENHARIA E MEDICINA DO TRABALHO CARUARU - EIRELI</v>
      </c>
      <c r="F1344" s="5" t="str">
        <f>'[1]TCE - ANEXO IV - Preencher'!H1353</f>
        <v>S</v>
      </c>
      <c r="G1344" s="5" t="str">
        <f>'[1]TCE - ANEXO IV - Preencher'!I1353</f>
        <v>S</v>
      </c>
      <c r="H1344" s="5" t="str">
        <f>'[1]TCE - ANEXO IV - Preencher'!J1353</f>
        <v>16064</v>
      </c>
      <c r="I1344" s="6">
        <f>IF('[1]TCE - ANEXO IV - Preencher'!K1353="","",'[1]TCE - ANEXO IV - Preencher'!K1353)</f>
        <v>44924</v>
      </c>
      <c r="J1344" s="5" t="str">
        <f>'[1]TCE - ANEXO IV - Preencher'!L1353</f>
        <v>QRZ7SS5WN</v>
      </c>
      <c r="K1344" s="5" t="str">
        <f>IF(F1344="B",LEFT('[1]TCE - ANEXO IV - Preencher'!M1353,2),IF(F1344="S",LEFT('[1]TCE - ANEXO IV - Preencher'!M1353,7),IF('[1]TCE - ANEXO IV - Preencher'!H1353="","")))</f>
        <v>2604106</v>
      </c>
      <c r="L1344" s="7">
        <f>'[1]TCE - ANEXO IV - Preencher'!N1353</f>
        <v>638</v>
      </c>
    </row>
    <row r="1345" spans="1:12" ht="18" customHeight="1" x14ac:dyDescent="0.2">
      <c r="A1345" s="3">
        <f>IFERROR(VLOOKUP(B1345,'[1]DADOS (OCULTAR)'!$Q$3:$S$103,3,0),"")</f>
        <v>10583920000800</v>
      </c>
      <c r="B1345" s="4" t="str">
        <f>'[1]TCE - ANEXO IV - Preencher'!C1354</f>
        <v>HOSPITAL MESTRE VITALINO</v>
      </c>
      <c r="C1345" s="4" t="str">
        <f>'[1]TCE - ANEXO IV - Preencher'!E1354</f>
        <v>5.99 - Outros Serviços de Terceiros Pessoa Jurídica</v>
      </c>
      <c r="D1345" s="3" t="str">
        <f>'[1]TCE - ANEXO IV - Preencher'!F1354</f>
        <v>08.276.880/0001-35</v>
      </c>
      <c r="E1345" s="5" t="str">
        <f>'[1]TCE - ANEXO IV - Preencher'!G1354</f>
        <v>JVG CONTABILIDADE LTDA ME</v>
      </c>
      <c r="F1345" s="5" t="str">
        <f>'[1]TCE - ANEXO IV - Preencher'!H1354</f>
        <v>S</v>
      </c>
      <c r="G1345" s="5" t="str">
        <f>'[1]TCE - ANEXO IV - Preencher'!I1354</f>
        <v>S</v>
      </c>
      <c r="H1345" s="5" t="str">
        <f>'[1]TCE - ANEXO IV - Preencher'!J1354</f>
        <v>00002146</v>
      </c>
      <c r="I1345" s="6">
        <f>IF('[1]TCE - ANEXO IV - Preencher'!K1354="","",'[1]TCE - ANEXO IV - Preencher'!K1354)</f>
        <v>44882</v>
      </c>
      <c r="J1345" s="5" t="str">
        <f>'[1]TCE - ANEXO IV - Preencher'!L1354</f>
        <v>JHMQ-5AFQ</v>
      </c>
      <c r="K1345" s="5" t="str">
        <f>IF(F1345="B",LEFT('[1]TCE - ANEXO IV - Preencher'!M1354,2),IF(F1345="S",LEFT('[1]TCE - ANEXO IV - Preencher'!M1354,7),IF('[1]TCE - ANEXO IV - Preencher'!H1354="","")))</f>
        <v>2611606</v>
      </c>
      <c r="L1345" s="7">
        <f>'[1]TCE - ANEXO IV - Preencher'!N1354</f>
        <v>21283.61</v>
      </c>
    </row>
    <row r="1346" spans="1:12" ht="18" customHeight="1" x14ac:dyDescent="0.2">
      <c r="A1346" s="3">
        <f>IFERROR(VLOOKUP(B1346,'[1]DADOS (OCULTAR)'!$Q$3:$S$103,3,0),"")</f>
        <v>10583920000800</v>
      </c>
      <c r="B1346" s="4" t="str">
        <f>'[1]TCE - ANEXO IV - Preencher'!C1355</f>
        <v>HOSPITAL MESTRE VITALINO</v>
      </c>
      <c r="C1346" s="4" t="str">
        <f>'[1]TCE - ANEXO IV - Preencher'!E1355</f>
        <v>5.99 - Outros Serviços de Terceiros Pessoa Jurídica</v>
      </c>
      <c r="D1346" s="3" t="str">
        <f>'[1]TCE - ANEXO IV - Preencher'!F1355</f>
        <v>24.127.434/0001-15</v>
      </c>
      <c r="E1346" s="5" t="str">
        <f>'[1]TCE - ANEXO IV - Preencher'!G1355</f>
        <v>RODRIGO ALMENDRA E ADVOGADOS ASSOCIADOS</v>
      </c>
      <c r="F1346" s="5" t="str">
        <f>'[1]TCE - ANEXO IV - Preencher'!H1355</f>
        <v>S</v>
      </c>
      <c r="G1346" s="5" t="str">
        <f>'[1]TCE - ANEXO IV - Preencher'!I1355</f>
        <v>S</v>
      </c>
      <c r="H1346" s="5" t="str">
        <f>'[1]TCE - ANEXO IV - Preencher'!J1355</f>
        <v>00000599</v>
      </c>
      <c r="I1346" s="6">
        <f>IF('[1]TCE - ANEXO IV - Preencher'!K1355="","",'[1]TCE - ANEXO IV - Preencher'!K1355)</f>
        <v>44918</v>
      </c>
      <c r="J1346" s="5" t="str">
        <f>'[1]TCE - ANEXO IV - Preencher'!L1355</f>
        <v>NAZJ-VYAF</v>
      </c>
      <c r="K1346" s="5" t="str">
        <f>IF(F1346="B",LEFT('[1]TCE - ANEXO IV - Preencher'!M1355,2),IF(F1346="S",LEFT('[1]TCE - ANEXO IV - Preencher'!M1355,7),IF('[1]TCE - ANEXO IV - Preencher'!H1355="","")))</f>
        <v>2611606</v>
      </c>
      <c r="L1346" s="7">
        <f>'[1]TCE - ANEXO IV - Preencher'!N1355</f>
        <v>5976</v>
      </c>
    </row>
    <row r="1347" spans="1:12" ht="18" customHeight="1" x14ac:dyDescent="0.2">
      <c r="A1347" s="3">
        <f>IFERROR(VLOOKUP(B1347,'[1]DADOS (OCULTAR)'!$Q$3:$S$103,3,0),"")</f>
        <v>10583920000800</v>
      </c>
      <c r="B1347" s="4" t="str">
        <f>'[1]TCE - ANEXO IV - Preencher'!C1356</f>
        <v>HOSPITAL MESTRE VITALINO</v>
      </c>
      <c r="C1347" s="4" t="str">
        <f>'[1]TCE - ANEXO IV - Preencher'!E1356</f>
        <v>5.99 - Outros Serviços de Terceiros Pessoa Jurídica</v>
      </c>
      <c r="D1347" s="3">
        <f>'[1]TCE - ANEXO IV - Preencher'!F1356</f>
        <v>60619202001209</v>
      </c>
      <c r="E1347" s="5" t="str">
        <f>'[1]TCE - ANEXO IV - Preencher'!G1356</f>
        <v>MESSER GASES LTDA</v>
      </c>
      <c r="F1347" s="5" t="str">
        <f>'[1]TCE - ANEXO IV - Preencher'!H1356</f>
        <v>S</v>
      </c>
      <c r="G1347" s="5" t="str">
        <f>'[1]TCE - ANEXO IV - Preencher'!I1356</f>
        <v>S</v>
      </c>
      <c r="H1347" s="5" t="str">
        <f>'[1]TCE - ANEXO IV - Preencher'!J1356</f>
        <v>000005439</v>
      </c>
      <c r="I1347" s="6">
        <f>IF('[1]TCE - ANEXO IV - Preencher'!K1356="","",'[1]TCE - ANEXO IV - Preencher'!K1356)</f>
        <v>44902</v>
      </c>
      <c r="J1347" s="5" t="str">
        <f>'[1]TCE - ANEXO IV - Preencher'!L1356</f>
        <v>GBJM53803</v>
      </c>
      <c r="K1347" s="5" t="str">
        <f>IF(F1347="B",LEFT('[1]TCE - ANEXO IV - Preencher'!M1356,2),IF(F1347="S",LEFT('[1]TCE - ANEXO IV - Preencher'!M1356,7),IF('[1]TCE - ANEXO IV - Preencher'!H1356="","")))</f>
        <v>2607901</v>
      </c>
      <c r="L1347" s="7">
        <f>'[1]TCE - ANEXO IV - Preencher'!N1356</f>
        <v>978.95</v>
      </c>
    </row>
    <row r="1348" spans="1:12" ht="18" customHeight="1" x14ac:dyDescent="0.2">
      <c r="A1348" s="3">
        <f>IFERROR(VLOOKUP(B1348,'[1]DADOS (OCULTAR)'!$Q$3:$S$103,3,0),"")</f>
        <v>10583920000800</v>
      </c>
      <c r="B1348" s="4" t="str">
        <f>'[1]TCE - ANEXO IV - Preencher'!C1357</f>
        <v>HOSPITAL MESTRE VITALINO</v>
      </c>
      <c r="C1348" s="4" t="str">
        <f>'[1]TCE - ANEXO IV - Preencher'!E1357</f>
        <v>5.99 - Outros Serviços de Terceiros Pessoa Jurídica</v>
      </c>
      <c r="D1348" s="3" t="str">
        <f>'[1]TCE - ANEXO IV - Preencher'!F1357</f>
        <v>08.276.880/0001-35</v>
      </c>
      <c r="E1348" s="5" t="str">
        <f>'[1]TCE - ANEXO IV - Preencher'!G1357</f>
        <v>JVG CONTABILIDADE LTDA ME</v>
      </c>
      <c r="F1348" s="5" t="str">
        <f>'[1]TCE - ANEXO IV - Preencher'!H1357</f>
        <v>S</v>
      </c>
      <c r="G1348" s="5" t="str">
        <f>'[1]TCE - ANEXO IV - Preencher'!I1357</f>
        <v>S</v>
      </c>
      <c r="H1348" s="5" t="str">
        <f>'[1]TCE - ANEXO IV - Preencher'!J1357</f>
        <v>00002190</v>
      </c>
      <c r="I1348" s="6">
        <f>IF('[1]TCE - ANEXO IV - Preencher'!K1357="","",'[1]TCE - ANEXO IV - Preencher'!K1357)</f>
        <v>44917</v>
      </c>
      <c r="J1348" s="5" t="str">
        <f>'[1]TCE - ANEXO IV - Preencher'!L1357</f>
        <v>RPLF-LPMQ</v>
      </c>
      <c r="K1348" s="5" t="str">
        <f>IF(F1348="B",LEFT('[1]TCE - ANEXO IV - Preencher'!M1357,2),IF(F1348="S",LEFT('[1]TCE - ANEXO IV - Preencher'!M1357,7),IF('[1]TCE - ANEXO IV - Preencher'!H1357="","")))</f>
        <v>2611606</v>
      </c>
      <c r="L1348" s="7">
        <f>'[1]TCE - ANEXO IV - Preencher'!N1357</f>
        <v>21283.61</v>
      </c>
    </row>
    <row r="1349" spans="1:12" ht="18" customHeight="1" x14ac:dyDescent="0.2">
      <c r="A1349" s="3">
        <f>IFERROR(VLOOKUP(B1349,'[1]DADOS (OCULTAR)'!$Q$3:$S$103,3,0),"")</f>
        <v>10583920000800</v>
      </c>
      <c r="B1349" s="4" t="str">
        <f>'[1]TCE - ANEXO IV - Preencher'!C1358</f>
        <v>HOSPITAL MESTRE VITALINO</v>
      </c>
      <c r="C1349" s="4" t="str">
        <f>'[1]TCE - ANEXO IV - Preencher'!E1358</f>
        <v>5.99 - Outros Serviços de Terceiros Pessoa Jurídica</v>
      </c>
      <c r="D1349" s="3" t="str">
        <f>'[1]TCE - ANEXO IV - Preencher'!F1358</f>
        <v>26.467.687/0001-63</v>
      </c>
      <c r="E1349" s="5" t="str">
        <f>'[1]TCE - ANEXO IV - Preencher'!G1358</f>
        <v>CAMILA JULIETTE DE MELO SANTOS 06818519458</v>
      </c>
      <c r="F1349" s="5" t="str">
        <f>'[1]TCE - ANEXO IV - Preencher'!H1358</f>
        <v>S</v>
      </c>
      <c r="G1349" s="5" t="str">
        <f>'[1]TCE - ANEXO IV - Preencher'!I1358</f>
        <v>S</v>
      </c>
      <c r="H1349" s="5" t="str">
        <f>'[1]TCE - ANEXO IV - Preencher'!J1358</f>
        <v>76</v>
      </c>
      <c r="I1349" s="6">
        <f>IF('[1]TCE - ANEXO IV - Preencher'!K1358="","",'[1]TCE - ANEXO IV - Preencher'!K1358)</f>
        <v>44914</v>
      </c>
      <c r="J1349" s="5" t="str">
        <f>'[1]TCE - ANEXO IV - Preencher'!L1358</f>
        <v>5QJW41RU9</v>
      </c>
      <c r="K1349" s="5" t="str">
        <f>IF(F1349="B",LEFT('[1]TCE - ANEXO IV - Preencher'!M1358,2),IF(F1349="S",LEFT('[1]TCE - ANEXO IV - Preencher'!M1358,7),IF('[1]TCE - ANEXO IV - Preencher'!H1358="","")))</f>
        <v>2604106</v>
      </c>
      <c r="L1349" s="7">
        <f>'[1]TCE - ANEXO IV - Preencher'!N1358</f>
        <v>2460</v>
      </c>
    </row>
    <row r="1350" spans="1:12" ht="18" customHeight="1" x14ac:dyDescent="0.2">
      <c r="A1350" s="3">
        <f>IFERROR(VLOOKUP(B1350,'[1]DADOS (OCULTAR)'!$Q$3:$S$103,3,0),"")</f>
        <v>10583920000800</v>
      </c>
      <c r="B1350" s="4" t="str">
        <f>'[1]TCE - ANEXO IV - Preencher'!C1359</f>
        <v>HOSPITAL MESTRE VITALINO</v>
      </c>
      <c r="C1350" s="4" t="str">
        <f>'[1]TCE - ANEXO IV - Preencher'!E1359</f>
        <v>5.99 - Outros Serviços de Terceiros Pessoa Jurídica</v>
      </c>
      <c r="D1350" s="3" t="str">
        <f>'[1]TCE - ANEXO IV - Preencher'!F1359</f>
        <v>08.902.352/0001-44</v>
      </c>
      <c r="E1350" s="5" t="str">
        <f>'[1]TCE - ANEXO IV - Preencher'!G1359</f>
        <v>JJ SERVICOS LABORATORIAIS LTDA - ME</v>
      </c>
      <c r="F1350" s="5" t="str">
        <f>'[1]TCE - ANEXO IV - Preencher'!H1359</f>
        <v>S</v>
      </c>
      <c r="G1350" s="5" t="str">
        <f>'[1]TCE - ANEXO IV - Preencher'!I1359</f>
        <v>S</v>
      </c>
      <c r="H1350" s="5" t="str">
        <f>'[1]TCE - ANEXO IV - Preencher'!J1359</f>
        <v>00000465</v>
      </c>
      <c r="I1350" s="6">
        <f>IF('[1]TCE - ANEXO IV - Preencher'!K1359="","",'[1]TCE - ANEXO IV - Preencher'!K1359)</f>
        <v>44587</v>
      </c>
      <c r="J1350" s="5" t="str">
        <f>'[1]TCE - ANEXO IV - Preencher'!L1359</f>
        <v>USLJ-ZS11K</v>
      </c>
      <c r="K1350" s="5" t="str">
        <f>IF(F1350="B",LEFT('[1]TCE - ANEXO IV - Preencher'!M1359,2),IF(F1350="S",LEFT('[1]TCE - ANEXO IV - Preencher'!M1359,7),IF('[1]TCE - ANEXO IV - Preencher'!H1359="","")))</f>
        <v>2609709</v>
      </c>
      <c r="L1350" s="7">
        <f>'[1]TCE - ANEXO IV - Preencher'!N1359</f>
        <v>3000</v>
      </c>
    </row>
    <row r="1351" spans="1:12" ht="18" customHeight="1" x14ac:dyDescent="0.2">
      <c r="A1351" s="3">
        <f>IFERROR(VLOOKUP(B1351,'[1]DADOS (OCULTAR)'!$Q$3:$S$103,3,0),"")</f>
        <v>10583920000800</v>
      </c>
      <c r="B1351" s="4" t="str">
        <f>'[1]TCE - ANEXO IV - Preencher'!C1360</f>
        <v>HOSPITAL MESTRE VITALINO</v>
      </c>
      <c r="C1351" s="4" t="str">
        <f>'[1]TCE - ANEXO IV - Preencher'!E1360</f>
        <v>5.99 - Outros Serviços de Terceiros Pessoa Jurídica</v>
      </c>
      <c r="D1351" s="3" t="str">
        <f>'[1]TCE - ANEXO IV - Preencher'!F1360</f>
        <v>01.699.696/0001-59</v>
      </c>
      <c r="E1351" s="5" t="str">
        <f>'[1]TCE - ANEXO IV - Preencher'!G1360</f>
        <v>QUALIAGUA LABORATORIO E CONSULTORIA LTDA</v>
      </c>
      <c r="F1351" s="5" t="str">
        <f>'[1]TCE - ANEXO IV - Preencher'!H1360</f>
        <v>S</v>
      </c>
      <c r="G1351" s="5" t="str">
        <f>'[1]TCE - ANEXO IV - Preencher'!I1360</f>
        <v>S</v>
      </c>
      <c r="H1351" s="5" t="str">
        <f>'[1]TCE - ANEXO IV - Preencher'!J1360</f>
        <v>00062288</v>
      </c>
      <c r="I1351" s="6">
        <f>IF('[1]TCE - ANEXO IV - Preencher'!K1360="","",'[1]TCE - ANEXO IV - Preencher'!K1360)</f>
        <v>44921</v>
      </c>
      <c r="J1351" s="5" t="str">
        <f>'[1]TCE - ANEXO IV - Preencher'!L1360</f>
        <v>WBSC-RSQP</v>
      </c>
      <c r="K1351" s="5" t="str">
        <f>IF(F1351="B",LEFT('[1]TCE - ANEXO IV - Preencher'!M1360,2),IF(F1351="S",LEFT('[1]TCE - ANEXO IV - Preencher'!M1360,7),IF('[1]TCE - ANEXO IV - Preencher'!H1360="","")))</f>
        <v>2611606</v>
      </c>
      <c r="L1351" s="7">
        <f>'[1]TCE - ANEXO IV - Preencher'!N1360</f>
        <v>489.25</v>
      </c>
    </row>
    <row r="1352" spans="1:12" ht="18" customHeight="1" x14ac:dyDescent="0.2">
      <c r="A1352" s="3">
        <f>IFERROR(VLOOKUP(B1352,'[1]DADOS (OCULTAR)'!$Q$3:$S$103,3,0),"")</f>
        <v>10583920000800</v>
      </c>
      <c r="B1352" s="4" t="str">
        <f>'[1]TCE - ANEXO IV - Preencher'!C1361</f>
        <v>HOSPITAL MESTRE VITALINO</v>
      </c>
      <c r="C1352" s="4" t="str">
        <f>'[1]TCE - ANEXO IV - Preencher'!E1361</f>
        <v>5.99 - Outros Serviços de Terceiros Pessoa Jurídica</v>
      </c>
      <c r="D1352" s="3" t="str">
        <f>'[1]TCE - ANEXO IV - Preencher'!F1361</f>
        <v>12.332.754/0001-28</v>
      </c>
      <c r="E1352" s="5" t="str">
        <f>'[1]TCE - ANEXO IV - Preencher'!G1361</f>
        <v>PAULO WAGNER SAMPAIO DA SILVA ME</v>
      </c>
      <c r="F1352" s="5" t="str">
        <f>'[1]TCE - ANEXO IV - Preencher'!H1361</f>
        <v>S</v>
      </c>
      <c r="G1352" s="5" t="str">
        <f>'[1]TCE - ANEXO IV - Preencher'!I1361</f>
        <v>S</v>
      </c>
      <c r="H1352" s="5" t="str">
        <f>'[1]TCE - ANEXO IV - Preencher'!J1361</f>
        <v>00001659</v>
      </c>
      <c r="I1352" s="6">
        <f>IF('[1]TCE - ANEXO IV - Preencher'!K1361="","",'[1]TCE - ANEXO IV - Preencher'!K1361)</f>
        <v>44917</v>
      </c>
      <c r="J1352" s="5" t="str">
        <f>'[1]TCE - ANEXO IV - Preencher'!L1361</f>
        <v>V3PS-GZB4</v>
      </c>
      <c r="K1352" s="5" t="str">
        <f>IF(F1352="B",LEFT('[1]TCE - ANEXO IV - Preencher'!M1361,2),IF(F1352="S",LEFT('[1]TCE - ANEXO IV - Preencher'!M1361,7),IF('[1]TCE - ANEXO IV - Preencher'!H1361="","")))</f>
        <v>2611606</v>
      </c>
      <c r="L1352" s="7">
        <f>'[1]TCE - ANEXO IV - Preencher'!N1361</f>
        <v>1857.71</v>
      </c>
    </row>
    <row r="1353" spans="1:12" ht="18" customHeight="1" x14ac:dyDescent="0.2">
      <c r="A1353" s="3">
        <f>IFERROR(VLOOKUP(B1353,'[1]DADOS (OCULTAR)'!$Q$3:$S$103,3,0),"")</f>
        <v>10583920000800</v>
      </c>
      <c r="B1353" s="4" t="str">
        <f>'[1]TCE - ANEXO IV - Preencher'!C1362</f>
        <v>HOSPITAL MESTRE VITALINO</v>
      </c>
      <c r="C1353" s="4" t="str">
        <f>'[1]TCE - ANEXO IV - Preencher'!E1362</f>
        <v>5.99 - Outros Serviços de Terceiros Pessoa Jurídica</v>
      </c>
      <c r="D1353" s="3" t="str">
        <f>'[1]TCE - ANEXO IV - Preencher'!F1362</f>
        <v>27.534.506/0001-37</v>
      </c>
      <c r="E1353" s="5" t="str">
        <f>'[1]TCE - ANEXO IV - Preencher'!G1362</f>
        <v>FELLIPE R P DE O. TRATAMENTO DE AGUA</v>
      </c>
      <c r="F1353" s="5" t="str">
        <f>'[1]TCE - ANEXO IV - Preencher'!H1362</f>
        <v>S</v>
      </c>
      <c r="G1353" s="5" t="str">
        <f>'[1]TCE - ANEXO IV - Preencher'!I1362</f>
        <v>S</v>
      </c>
      <c r="H1353" s="5" t="str">
        <f>'[1]TCE - ANEXO IV - Preencher'!J1362</f>
        <v>00001558</v>
      </c>
      <c r="I1353" s="6">
        <f>IF('[1]TCE - ANEXO IV - Preencher'!K1362="","",'[1]TCE - ANEXO IV - Preencher'!K1362)</f>
        <v>44901</v>
      </c>
      <c r="J1353" s="5" t="str">
        <f>'[1]TCE - ANEXO IV - Preencher'!L1362</f>
        <v>BBTT-VYGT</v>
      </c>
      <c r="K1353" s="5" t="str">
        <f>IF(F1353="B",LEFT('[1]TCE - ANEXO IV - Preencher'!M1362,2),IF(F1353="S",LEFT('[1]TCE - ANEXO IV - Preencher'!M1362,7),IF('[1]TCE - ANEXO IV - Preencher'!H1362="","")))</f>
        <v>2611606</v>
      </c>
      <c r="L1353" s="7">
        <f>'[1]TCE - ANEXO IV - Preencher'!N1362</f>
        <v>3790</v>
      </c>
    </row>
    <row r="1354" spans="1:12" ht="18" customHeight="1" x14ac:dyDescent="0.2">
      <c r="A1354" s="3">
        <f>IFERROR(VLOOKUP(B1354,'[1]DADOS (OCULTAR)'!$Q$3:$S$103,3,0),"")</f>
        <v>10583920000800</v>
      </c>
      <c r="B1354" s="4" t="str">
        <f>'[1]TCE - ANEXO IV - Preencher'!C1363</f>
        <v>HOSPITAL MESTRE VITALINO</v>
      </c>
      <c r="C1354" s="4" t="str">
        <f>'[1]TCE - ANEXO IV - Preencher'!E1363</f>
        <v>5.99 - Outros Serviços de Terceiros Pessoa Jurídica</v>
      </c>
      <c r="D1354" s="3" t="str">
        <f>'[1]TCE - ANEXO IV - Preencher'!F1363</f>
        <v>00.782.637/0001-87</v>
      </c>
      <c r="E1354" s="5" t="str">
        <f>'[1]TCE - ANEXO IV - Preencher'!G1363</f>
        <v>EDUARDO OLIVEIRA CONSULT E ASSES JURIDICA S/C</v>
      </c>
      <c r="F1354" s="5" t="str">
        <f>'[1]TCE - ANEXO IV - Preencher'!H1363</f>
        <v>S</v>
      </c>
      <c r="G1354" s="5" t="str">
        <f>'[1]TCE - ANEXO IV - Preencher'!I1363</f>
        <v>S</v>
      </c>
      <c r="H1354" s="5" t="str">
        <f>'[1]TCE - ANEXO IV - Preencher'!J1363</f>
        <v>00000425</v>
      </c>
      <c r="I1354" s="6">
        <f>IF('[1]TCE - ANEXO IV - Preencher'!K1363="","",'[1]TCE - ANEXO IV - Preencher'!K1363)</f>
        <v>44922</v>
      </c>
      <c r="J1354" s="5" t="str">
        <f>'[1]TCE - ANEXO IV - Preencher'!L1363</f>
        <v>JPKD-ICHW</v>
      </c>
      <c r="K1354" s="5" t="str">
        <f>IF(F1354="B",LEFT('[1]TCE - ANEXO IV - Preencher'!M1363,2),IF(F1354="S",LEFT('[1]TCE - ANEXO IV - Preencher'!M1363,7),IF('[1]TCE - ANEXO IV - Preencher'!H1363="","")))</f>
        <v>2611606</v>
      </c>
      <c r="L1354" s="7">
        <f>'[1]TCE - ANEXO IV - Preencher'!N1363</f>
        <v>10908</v>
      </c>
    </row>
    <row r="1355" spans="1:12" ht="18" customHeight="1" x14ac:dyDescent="0.2">
      <c r="A1355" s="3">
        <f>IFERROR(VLOOKUP(B1355,'[1]DADOS (OCULTAR)'!$Q$3:$S$103,3,0),"")</f>
        <v>10583920000800</v>
      </c>
      <c r="B1355" s="4" t="str">
        <f>'[1]TCE - ANEXO IV - Preencher'!C1364</f>
        <v>HOSPITAL MESTRE VITALINO</v>
      </c>
      <c r="C1355" s="4" t="str">
        <f>'[1]TCE - ANEXO IV - Preencher'!E1364</f>
        <v>5.99 - Outros Serviços de Terceiros Pessoa Jurídica</v>
      </c>
      <c r="D1355" s="3" t="str">
        <f>'[1]TCE - ANEXO IV - Preencher'!F1364</f>
        <v>19.362.739/0001-71</v>
      </c>
      <c r="E1355" s="5" t="str">
        <f>'[1]TCE - ANEXO IV - Preencher'!G1364</f>
        <v>MM DA SILVA TREIN E DESENV DE SISTEMAS DE INFORMATICA</v>
      </c>
      <c r="F1355" s="5" t="str">
        <f>'[1]TCE - ANEXO IV - Preencher'!H1364</f>
        <v>S</v>
      </c>
      <c r="G1355" s="5" t="str">
        <f>'[1]TCE - ANEXO IV - Preencher'!I1364</f>
        <v>S</v>
      </c>
      <c r="H1355" s="5" t="str">
        <f>'[1]TCE - ANEXO IV - Preencher'!J1364</f>
        <v>621</v>
      </c>
      <c r="I1355" s="6">
        <f>IF('[1]TCE - ANEXO IV - Preencher'!K1364="","",'[1]TCE - ANEXO IV - Preencher'!K1364)</f>
        <v>44918</v>
      </c>
      <c r="J1355" s="5" t="str">
        <f>'[1]TCE - ANEXO IV - Preencher'!L1364</f>
        <v>MJEPB3R2A</v>
      </c>
      <c r="K1355" s="5" t="str">
        <f>IF(F1355="B",LEFT('[1]TCE - ANEXO IV - Preencher'!M1364,2),IF(F1355="S",LEFT('[1]TCE - ANEXO IV - Preencher'!M1364,7),IF('[1]TCE - ANEXO IV - Preencher'!H1364="","")))</f>
        <v>2704302</v>
      </c>
      <c r="L1355" s="7">
        <f>'[1]TCE - ANEXO IV - Preencher'!N1364</f>
        <v>590</v>
      </c>
    </row>
    <row r="1356" spans="1:12" ht="18" customHeight="1" x14ac:dyDescent="0.2">
      <c r="A1356" s="3">
        <f>IFERROR(VLOOKUP(B1356,'[1]DADOS (OCULTAR)'!$Q$3:$S$103,3,0),"")</f>
        <v>10583920000800</v>
      </c>
      <c r="B1356" s="4" t="str">
        <f>'[1]TCE - ANEXO IV - Preencher'!C1365</f>
        <v>HOSPITAL MESTRE VITALINO</v>
      </c>
      <c r="C1356" s="4" t="str">
        <f>'[1]TCE - ANEXO IV - Preencher'!E1365</f>
        <v>5.99 - Outros Serviços de Terceiros Pessoa Jurídica</v>
      </c>
      <c r="D1356" s="3" t="str">
        <f>'[1]TCE - ANEXO IV - Preencher'!F1365</f>
        <v>10.998.292/0001-57</v>
      </c>
      <c r="E1356" s="5" t="str">
        <f>'[1]TCE - ANEXO IV - Preencher'!G1365</f>
        <v>CENTRO I E E PERNAMBUCO</v>
      </c>
      <c r="F1356" s="5" t="str">
        <f>'[1]TCE - ANEXO IV - Preencher'!H1365</f>
        <v>S</v>
      </c>
      <c r="G1356" s="5" t="str">
        <f>'[1]TCE - ANEXO IV - Preencher'!I1365</f>
        <v>N</v>
      </c>
      <c r="H1356" s="5" t="str">
        <f>'[1]TCE - ANEXO IV - Preencher'!J1365</f>
        <v>000342191</v>
      </c>
      <c r="I1356" s="6">
        <f>IF('[1]TCE - ANEXO IV - Preencher'!K1365="","",'[1]TCE - ANEXO IV - Preencher'!K1365)</f>
        <v>44915</v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3462</v>
      </c>
    </row>
    <row r="1357" spans="1:12" ht="18" customHeight="1" x14ac:dyDescent="0.2">
      <c r="A1357" s="3">
        <f>IFERROR(VLOOKUP(B1357,'[1]DADOS (OCULTAR)'!$Q$3:$S$103,3,0),"")</f>
        <v>10583920000800</v>
      </c>
      <c r="B1357" s="4" t="str">
        <f>'[1]TCE - ANEXO IV - Preencher'!C1366</f>
        <v>HOSPITAL MESTRE VITALINO</v>
      </c>
      <c r="C1357" s="4" t="str">
        <f>'[1]TCE - ANEXO IV - Preencher'!E1366</f>
        <v>5.99 - Outros Serviços de Terceiros Pessoa Jurídica</v>
      </c>
      <c r="D1357" s="3" t="str">
        <f>'[1]TCE - ANEXO IV - Preencher'!F1366</f>
        <v>01.699.696/0001-59</v>
      </c>
      <c r="E1357" s="5" t="str">
        <f>'[1]TCE - ANEXO IV - Preencher'!G1366</f>
        <v>QUALIAGUA LABORATORIO E CONSULTORIA LTDA</v>
      </c>
      <c r="F1357" s="5" t="str">
        <f>'[1]TCE - ANEXO IV - Preencher'!H1366</f>
        <v>S</v>
      </c>
      <c r="G1357" s="5" t="str">
        <f>'[1]TCE - ANEXO IV - Preencher'!I1366</f>
        <v>S</v>
      </c>
      <c r="H1357" s="5" t="str">
        <f>'[1]TCE - ANEXO IV - Preencher'!J1366</f>
        <v>00062124</v>
      </c>
      <c r="I1357" s="6">
        <f>IF('[1]TCE - ANEXO IV - Preencher'!K1366="","",'[1]TCE - ANEXO IV - Preencher'!K1366)</f>
        <v>44907</v>
      </c>
      <c r="J1357" s="5" t="str">
        <f>'[1]TCE - ANEXO IV - Preencher'!L1366</f>
        <v>5AV2-ECPU</v>
      </c>
      <c r="K1357" s="5" t="str">
        <f>IF(F1357="B",LEFT('[1]TCE - ANEXO IV - Preencher'!M1366,2),IF(F1357="S",LEFT('[1]TCE - ANEXO IV - Preencher'!M1366,7),IF('[1]TCE - ANEXO IV - Preencher'!H1366="","")))</f>
        <v>2611606</v>
      </c>
      <c r="L1357" s="7">
        <f>'[1]TCE - ANEXO IV - Preencher'!N1366</f>
        <v>1397.94</v>
      </c>
    </row>
    <row r="1358" spans="1:12" ht="18" customHeight="1" x14ac:dyDescent="0.2">
      <c r="A1358" s="3">
        <f>IFERROR(VLOOKUP(B1358,'[1]DADOS (OCULTAR)'!$Q$3:$S$103,3,0),"")</f>
        <v>10583920000800</v>
      </c>
      <c r="B1358" s="4" t="str">
        <f>'[1]TCE - ANEXO IV - Preencher'!C1367</f>
        <v>HOSPITAL MESTRE VITALINO</v>
      </c>
      <c r="C1358" s="4" t="str">
        <f>'[1]TCE - ANEXO IV - Preencher'!E1367</f>
        <v>5.99 - Outros Serviços de Terceiros Pessoa Jurídica</v>
      </c>
      <c r="D1358" s="3">
        <f>'[1]TCE - ANEXO IV - Preencher'!F1367</f>
        <v>2043343000169</v>
      </c>
      <c r="E1358" s="5" t="str">
        <f>'[1]TCE - ANEXO IV - Preencher'!G1367</f>
        <v>PROJECAO ENGENHARIA LTDA</v>
      </c>
      <c r="F1358" s="5" t="str">
        <f>'[1]TCE - ANEXO IV - Preencher'!H1367</f>
        <v>S</v>
      </c>
      <c r="G1358" s="5" t="str">
        <f>'[1]TCE - ANEXO IV - Preencher'!I1367</f>
        <v>S</v>
      </c>
      <c r="H1358" s="5" t="str">
        <f>'[1]TCE - ANEXO IV - Preencher'!J1367</f>
        <v>00000381</v>
      </c>
      <c r="I1358" s="6">
        <f>IF('[1]TCE - ANEXO IV - Preencher'!K1367="","",'[1]TCE - ANEXO IV - Preencher'!K1367)</f>
        <v>44897</v>
      </c>
      <c r="J1358" s="5" t="str">
        <f>'[1]TCE - ANEXO IV - Preencher'!L1367</f>
        <v>3EYU-LB4F</v>
      </c>
      <c r="K1358" s="5" t="str">
        <f>IF(F1358="B",LEFT('[1]TCE - ANEXO IV - Preencher'!M1367,2),IF(F1358="S",LEFT('[1]TCE - ANEXO IV - Preencher'!M1367,7),IF('[1]TCE - ANEXO IV - Preencher'!H1367="","")))</f>
        <v>2611606</v>
      </c>
      <c r="L1358" s="7">
        <f>'[1]TCE - ANEXO IV - Preencher'!N1367</f>
        <v>15000</v>
      </c>
    </row>
    <row r="1359" spans="1:12" ht="18" customHeight="1" x14ac:dyDescent="0.2">
      <c r="A1359" s="3">
        <f>IFERROR(VLOOKUP(B1359,'[1]DADOS (OCULTAR)'!$Q$3:$S$103,3,0),"")</f>
        <v>10583920000800</v>
      </c>
      <c r="B1359" s="4" t="str">
        <f>'[1]TCE - ANEXO IV - Preencher'!C1368</f>
        <v>HOSPITAL MESTRE VITALINO</v>
      </c>
      <c r="C1359" s="4" t="str">
        <f>'[1]TCE - ANEXO IV - Preencher'!E1368</f>
        <v>5.99 - Outros Serviços de Terceiros Pessoa Jurídica</v>
      </c>
      <c r="D1359" s="3">
        <f>'[1]TCE - ANEXO IV - Preencher'!F1368</f>
        <v>49928567000383</v>
      </c>
      <c r="E1359" s="5" t="str">
        <f>'[1]TCE - ANEXO IV - Preencher'!G1368</f>
        <v>DELOITTE TOUCHE TOHMATSU AUDITORES INDEPENDENTES</v>
      </c>
      <c r="F1359" s="5" t="str">
        <f>'[1]TCE - ANEXO IV - Preencher'!H1368</f>
        <v>S</v>
      </c>
      <c r="G1359" s="5" t="str">
        <f>'[1]TCE - ANEXO IV - Preencher'!I1368</f>
        <v>S</v>
      </c>
      <c r="H1359" s="5" t="str">
        <f>'[1]TCE - ANEXO IV - Preencher'!J1368</f>
        <v>00001299</v>
      </c>
      <c r="I1359" s="6">
        <f>IF('[1]TCE - ANEXO IV - Preencher'!K1368="","",'[1]TCE - ANEXO IV - Preencher'!K1368)</f>
        <v>44915</v>
      </c>
      <c r="J1359" s="5" t="str">
        <f>'[1]TCE - ANEXO IV - Preencher'!L1368</f>
        <v>3PEH-W5FJ</v>
      </c>
      <c r="K1359" s="5" t="str">
        <f>IF(F1359="B",LEFT('[1]TCE - ANEXO IV - Preencher'!M1368,2),IF(F1359="S",LEFT('[1]TCE - ANEXO IV - Preencher'!M1368,7),IF('[1]TCE - ANEXO IV - Preencher'!H1368="","")))</f>
        <v>2611606</v>
      </c>
      <c r="L1359" s="7">
        <f>'[1]TCE - ANEXO IV - Preencher'!N1368</f>
        <v>15036.25</v>
      </c>
    </row>
    <row r="1360" spans="1:12" ht="18" customHeight="1" x14ac:dyDescent="0.2">
      <c r="A1360" s="3">
        <f>IFERROR(VLOOKUP(B1360,'[1]DADOS (OCULTAR)'!$Q$3:$S$103,3,0),"")</f>
        <v>10583920000800</v>
      </c>
      <c r="B1360" s="4" t="str">
        <f>'[1]TCE - ANEXO IV - Preencher'!C1369</f>
        <v>HOSPITAL MESTRE VITALINO</v>
      </c>
      <c r="C1360" s="4" t="str">
        <f>'[1]TCE - ANEXO IV - Preencher'!E1369</f>
        <v>5.99 - Outros Serviços de Terceiros Pessoa Jurídica</v>
      </c>
      <c r="D1360" s="3">
        <f>'[1]TCE - ANEXO IV - Preencher'!F1369</f>
        <v>11735586000159</v>
      </c>
      <c r="E1360" s="5" t="str">
        <f>'[1]TCE - ANEXO IV - Preencher'!G1369</f>
        <v>FUNDACAO DE APOIO AO DESENVOLVIMENTO DA UNIV FE</v>
      </c>
      <c r="F1360" s="5" t="str">
        <f>'[1]TCE - ANEXO IV - Preencher'!H1369</f>
        <v>S</v>
      </c>
      <c r="G1360" s="5" t="str">
        <f>'[1]TCE - ANEXO IV - Preencher'!I1369</f>
        <v>S</v>
      </c>
      <c r="H1360" s="5" t="str">
        <f>'[1]TCE - ANEXO IV - Preencher'!J1369</f>
        <v>00069884</v>
      </c>
      <c r="I1360" s="6">
        <f>IF('[1]TCE - ANEXO IV - Preencher'!K1369="","",'[1]TCE - ANEXO IV - Preencher'!K1369)</f>
        <v>44917</v>
      </c>
      <c r="J1360" s="5" t="str">
        <f>'[1]TCE - ANEXO IV - Preencher'!L1369</f>
        <v>EVD4-YAAV</v>
      </c>
      <c r="K1360" s="5" t="str">
        <f>IF(F1360="B",LEFT('[1]TCE - ANEXO IV - Preencher'!M1369,2),IF(F1360="S",LEFT('[1]TCE - ANEXO IV - Preencher'!M1369,7),IF('[1]TCE - ANEXO IV - Preencher'!H1369="","")))</f>
        <v>2611606</v>
      </c>
      <c r="L1360" s="7">
        <f>'[1]TCE - ANEXO IV - Preencher'!N1369</f>
        <v>3014.76</v>
      </c>
    </row>
    <row r="1361" spans="1:12" ht="18" customHeight="1" x14ac:dyDescent="0.2">
      <c r="A1361" s="3">
        <f>IFERROR(VLOOKUP(B1361,'[1]DADOS (OCULTAR)'!$Q$3:$S$103,3,0),"")</f>
        <v>10583920000800</v>
      </c>
      <c r="B1361" s="4" t="str">
        <f>'[1]TCE - ANEXO IV - Preencher'!C1370</f>
        <v>HOSPITAL MESTRE VITALINO</v>
      </c>
      <c r="C1361" s="4" t="str">
        <f>'[1]TCE - ANEXO IV - Preencher'!E1370</f>
        <v>5.99 - Outros Serviços de Terceiros Pessoa Jurídica</v>
      </c>
      <c r="D1361" s="3">
        <f>'[1]TCE - ANEXO IV - Preencher'!F1370</f>
        <v>11735586000159</v>
      </c>
      <c r="E1361" s="5" t="str">
        <f>'[1]TCE - ANEXO IV - Preencher'!G1370</f>
        <v>FUNDACAO DE APOIO AO DESENVOLVIMENTO DA UNIV FE</v>
      </c>
      <c r="F1361" s="5" t="str">
        <f>'[1]TCE - ANEXO IV - Preencher'!H1370</f>
        <v>S</v>
      </c>
      <c r="G1361" s="5" t="str">
        <f>'[1]TCE - ANEXO IV - Preencher'!I1370</f>
        <v>S</v>
      </c>
      <c r="H1361" s="5" t="str">
        <f>'[1]TCE - ANEXO IV - Preencher'!J1370</f>
        <v>00069886</v>
      </c>
      <c r="I1361" s="6">
        <f>IF('[1]TCE - ANEXO IV - Preencher'!K1370="","",'[1]TCE - ANEXO IV - Preencher'!K1370)</f>
        <v>44917</v>
      </c>
      <c r="J1361" s="5" t="str">
        <f>'[1]TCE - ANEXO IV - Preencher'!L1370</f>
        <v>ISMV-DEBK</v>
      </c>
      <c r="K1361" s="5" t="str">
        <f>IF(F1361="B",LEFT('[1]TCE - ANEXO IV - Preencher'!M1370,2),IF(F1361="S",LEFT('[1]TCE - ANEXO IV - Preencher'!M1370,7),IF('[1]TCE - ANEXO IV - Preencher'!H1370="","")))</f>
        <v>2611606</v>
      </c>
      <c r="L1361" s="7">
        <f>'[1]TCE - ANEXO IV - Preencher'!N1370</f>
        <v>3794.54</v>
      </c>
    </row>
    <row r="1362" spans="1:12" ht="18" customHeight="1" x14ac:dyDescent="0.2">
      <c r="A1362" s="3">
        <f>IFERROR(VLOOKUP(B1362,'[1]DADOS (OCULTAR)'!$Q$3:$S$103,3,0),"")</f>
        <v>10583920000800</v>
      </c>
      <c r="B1362" s="4" t="str">
        <f>'[1]TCE - ANEXO IV - Preencher'!C1371</f>
        <v>HOSPITAL MESTRE VITALINO</v>
      </c>
      <c r="C1362" s="4" t="str">
        <f>'[1]TCE - ANEXO IV - Preencher'!E1371</f>
        <v>5.99 - Outros Serviços de Terceiros Pessoa Jurídica</v>
      </c>
      <c r="D1362" s="3">
        <f>'[1]TCE - ANEXO IV - Preencher'!F1371</f>
        <v>12332754000128</v>
      </c>
      <c r="E1362" s="5" t="str">
        <f>'[1]TCE - ANEXO IV - Preencher'!G1371</f>
        <v>PAULO WAGNER SAMPAIO DA SILVA ME</v>
      </c>
      <c r="F1362" s="5" t="str">
        <f>'[1]TCE - ANEXO IV - Preencher'!H1371</f>
        <v>S</v>
      </c>
      <c r="G1362" s="5" t="str">
        <f>'[1]TCE - ANEXO IV - Preencher'!I1371</f>
        <v>S</v>
      </c>
      <c r="H1362" s="5" t="str">
        <f>'[1]TCE - ANEXO IV - Preencher'!J1371</f>
        <v>00001660</v>
      </c>
      <c r="I1362" s="6">
        <f>IF('[1]TCE - ANEXO IV - Preencher'!K1371="","",'[1]TCE - ANEXO IV - Preencher'!K1371)</f>
        <v>44917</v>
      </c>
      <c r="J1362" s="5" t="str">
        <f>'[1]TCE - ANEXO IV - Preencher'!L1371</f>
        <v>EBGP-A4T</v>
      </c>
      <c r="K1362" s="5" t="str">
        <f>IF(F1362="B",LEFT('[1]TCE - ANEXO IV - Preencher'!M1371,2),IF(F1362="S",LEFT('[1]TCE - ANEXO IV - Preencher'!M1371,7),IF('[1]TCE - ANEXO IV - Preencher'!H1371="","")))</f>
        <v>2611606</v>
      </c>
      <c r="L1362" s="7">
        <f>'[1]TCE - ANEXO IV - Preencher'!N1371</f>
        <v>3506.5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>
        <f>IFERROR(VLOOKUP(B1365,'[1]DADOS (OCULTAR)'!$Q$3:$S$103,3,0),"")</f>
        <v>10583920000800</v>
      </c>
      <c r="B1365" s="4" t="str">
        <f>'[1]TCE - ANEXO IV - Preencher'!C1374</f>
        <v>HOSPITAL MESTRE VITALINO</v>
      </c>
      <c r="C1365" s="4" t="str">
        <f>'[1]TCE - ANEXO IV - Preencher'!E1374</f>
        <v>5.5 - Reparo e Manutenção de Máquinas e Equipamentos</v>
      </c>
      <c r="D1365" s="3" t="str">
        <f>'[1]TCE - ANEXO IV - Preencher'!F1374</f>
        <v>01.449.930/0007-85</v>
      </c>
      <c r="E1365" s="5" t="str">
        <f>'[1]TCE - ANEXO IV - Preencher'!G1374</f>
        <v>SIEMENS HEALTHCARE DIAGNOSTICOS LTDA</v>
      </c>
      <c r="F1365" s="5" t="str">
        <f>'[1]TCE - ANEXO IV - Preencher'!H1374</f>
        <v>S</v>
      </c>
      <c r="G1365" s="5" t="str">
        <f>'[1]TCE - ANEXO IV - Preencher'!I1374</f>
        <v>S</v>
      </c>
      <c r="H1365" s="5" t="str">
        <f>'[1]TCE - ANEXO IV - Preencher'!J1374</f>
        <v>00012708</v>
      </c>
      <c r="I1365" s="6">
        <f>IF('[1]TCE - ANEXO IV - Preencher'!K1374="","",'[1]TCE - ANEXO IV - Preencher'!K1374)</f>
        <v>44900</v>
      </c>
      <c r="J1365" s="5" t="str">
        <f>'[1]TCE - ANEXO IV - Preencher'!L1374</f>
        <v>P6JI-XEPH</v>
      </c>
      <c r="K1365" s="5" t="str">
        <f>IF(F1365="B",LEFT('[1]TCE - ANEXO IV - Preencher'!M1374,2),IF(F1365="S",LEFT('[1]TCE - ANEXO IV - Preencher'!M1374,7),IF('[1]TCE - ANEXO IV - Preencher'!H1374="","")))</f>
        <v>2611606</v>
      </c>
      <c r="L1365" s="7">
        <f>'[1]TCE - ANEXO IV - Preencher'!N1374</f>
        <v>56477.48</v>
      </c>
    </row>
    <row r="1366" spans="1:12" ht="18" customHeight="1" x14ac:dyDescent="0.2">
      <c r="A1366" s="3">
        <f>IFERROR(VLOOKUP(B1366,'[1]DADOS (OCULTAR)'!$Q$3:$S$103,3,0),"")</f>
        <v>10583920000800</v>
      </c>
      <c r="B1366" s="4" t="str">
        <f>'[1]TCE - ANEXO IV - Preencher'!C1375</f>
        <v>HOSPITAL MESTRE VITALINO</v>
      </c>
      <c r="C1366" s="4" t="str">
        <f>'[1]TCE - ANEXO IV - Preencher'!E1375</f>
        <v>5.5 - Reparo e Manutenção de Máquinas e Equipamentos</v>
      </c>
      <c r="D1366" s="3" t="str">
        <f>'[1]TCE - ANEXO IV - Preencher'!F1375</f>
        <v>01.449.930/0007-85</v>
      </c>
      <c r="E1366" s="5" t="str">
        <f>'[1]TCE - ANEXO IV - Preencher'!G1375</f>
        <v>SIEMENS HEALTHCARE DIAGNOSTICOS LTDA</v>
      </c>
      <c r="F1366" s="5" t="str">
        <f>'[1]TCE - ANEXO IV - Preencher'!H1375</f>
        <v>S</v>
      </c>
      <c r="G1366" s="5" t="str">
        <f>'[1]TCE - ANEXO IV - Preencher'!I1375</f>
        <v>S</v>
      </c>
      <c r="H1366" s="5" t="str">
        <f>'[1]TCE - ANEXO IV - Preencher'!J1375</f>
        <v>00012714</v>
      </c>
      <c r="I1366" s="6">
        <f>IF('[1]TCE - ANEXO IV - Preencher'!K1375="","",'[1]TCE - ANEXO IV - Preencher'!K1375)</f>
        <v>44902</v>
      </c>
      <c r="J1366" s="5" t="str">
        <f>'[1]TCE - ANEXO IV - Preencher'!L1375</f>
        <v>AI2Z-CDWQ</v>
      </c>
      <c r="K1366" s="5" t="str">
        <f>IF(F1366="B",LEFT('[1]TCE - ANEXO IV - Preencher'!M1375,2),IF(F1366="S",LEFT('[1]TCE - ANEXO IV - Preencher'!M1375,7),IF('[1]TCE - ANEXO IV - Preencher'!H1375="","")))</f>
        <v>2611606</v>
      </c>
      <c r="L1366" s="7">
        <f>'[1]TCE - ANEXO IV - Preencher'!N1375</f>
        <v>44346.18</v>
      </c>
    </row>
    <row r="1367" spans="1:12" ht="18" customHeight="1" x14ac:dyDescent="0.2">
      <c r="A1367" s="3">
        <f>IFERROR(VLOOKUP(B1367,'[1]DADOS (OCULTAR)'!$Q$3:$S$103,3,0),"")</f>
        <v>10583920000800</v>
      </c>
      <c r="B1367" s="4" t="str">
        <f>'[1]TCE - ANEXO IV - Preencher'!C1376</f>
        <v>HOSPITAL MESTRE VITALINO</v>
      </c>
      <c r="C1367" s="4" t="str">
        <f>'[1]TCE - ANEXO IV - Preencher'!E1376</f>
        <v>5.5 - Reparo e Manutenção de Máquinas e Equipamentos</v>
      </c>
      <c r="D1367" s="3" t="str">
        <f>'[1]TCE - ANEXO IV - Preencher'!F1376</f>
        <v>14.951.481/0001-25</v>
      </c>
      <c r="E1367" s="5" t="str">
        <f>'[1]TCE - ANEXO IV - Preencher'!G1376</f>
        <v>BM COMERCIO E SERVICOS DE EQUIP MED</v>
      </c>
      <c r="F1367" s="5" t="str">
        <f>'[1]TCE - ANEXO IV - Preencher'!H1376</f>
        <v>S</v>
      </c>
      <c r="G1367" s="5" t="str">
        <f>'[1]TCE - ANEXO IV - Preencher'!I1376</f>
        <v>S</v>
      </c>
      <c r="H1367" s="5" t="str">
        <f>'[1]TCE - ANEXO IV - Preencher'!J1376</f>
        <v>000000567</v>
      </c>
      <c r="I1367" s="6">
        <f>IF('[1]TCE - ANEXO IV - Preencher'!K1376="","",'[1]TCE - ANEXO IV - Preencher'!K1376)</f>
        <v>44923</v>
      </c>
      <c r="J1367" s="5" t="str">
        <f>'[1]TCE - ANEXO IV - Preencher'!L1376</f>
        <v>RISH90162</v>
      </c>
      <c r="K1367" s="5" t="str">
        <f>IF(F1367="B",LEFT('[1]TCE - ANEXO IV - Preencher'!M1376,2),IF(F1367="S",LEFT('[1]TCE - ANEXO IV - Preencher'!M1376,7),IF('[1]TCE - ANEXO IV - Preencher'!H1376="","")))</f>
        <v>2603454</v>
      </c>
      <c r="L1367" s="7">
        <f>'[1]TCE - ANEXO IV - Preencher'!N1376</f>
        <v>3300</v>
      </c>
    </row>
    <row r="1368" spans="1:12" ht="18" customHeight="1" x14ac:dyDescent="0.2">
      <c r="A1368" s="3">
        <f>IFERROR(VLOOKUP(B1368,'[1]DADOS (OCULTAR)'!$Q$3:$S$103,3,0),"")</f>
        <v>10583920000800</v>
      </c>
      <c r="B1368" s="4" t="str">
        <f>'[1]TCE - ANEXO IV - Preencher'!C1377</f>
        <v>HOSPITAL MESTRE VITALINO</v>
      </c>
      <c r="C1368" s="4" t="str">
        <f>'[1]TCE - ANEXO IV - Preencher'!E1377</f>
        <v>5.5 - Reparo e Manutenção de Máquinas e Equipamentos</v>
      </c>
      <c r="D1368" s="3">
        <f>'[1]TCE - ANEXO IV - Preencher'!F1377</f>
        <v>14883237000172</v>
      </c>
      <c r="E1368" s="5" t="str">
        <f>'[1]TCE - ANEXO IV - Preencher'!G1377</f>
        <v>INSTRUMENTEC COM E SERV DE MAQUINAS E QUIP LTDA</v>
      </c>
      <c r="F1368" s="5" t="str">
        <f>'[1]TCE - ANEXO IV - Preencher'!H1377</f>
        <v>S</v>
      </c>
      <c r="G1368" s="5" t="str">
        <f>'[1]TCE - ANEXO IV - Preencher'!I1377</f>
        <v>S</v>
      </c>
      <c r="H1368" s="5" t="str">
        <f>'[1]TCE - ANEXO IV - Preencher'!J1377</f>
        <v>00000076</v>
      </c>
      <c r="I1368" s="6">
        <f>IF('[1]TCE - ANEXO IV - Preencher'!K1377="","",'[1]TCE - ANEXO IV - Preencher'!K1377)</f>
        <v>44902</v>
      </c>
      <c r="J1368" s="5" t="str">
        <f>'[1]TCE - ANEXO IV - Preencher'!L1377</f>
        <v>RGCN-K6LY6</v>
      </c>
      <c r="K1368" s="5" t="str">
        <f>IF(F1368="B",LEFT('[1]TCE - ANEXO IV - Preencher'!M1377,2),IF(F1368="S",LEFT('[1]TCE - ANEXO IV - Preencher'!M1377,7),IF('[1]TCE - ANEXO IV - Preencher'!H1377="","")))</f>
        <v>2610707</v>
      </c>
      <c r="L1368" s="7">
        <f>'[1]TCE - ANEXO IV - Preencher'!N1377</f>
        <v>27000</v>
      </c>
    </row>
    <row r="1369" spans="1:12" ht="18" customHeight="1" x14ac:dyDescent="0.2">
      <c r="A1369" s="3">
        <f>IFERROR(VLOOKUP(B1369,'[1]DADOS (OCULTAR)'!$Q$3:$S$103,3,0),"")</f>
        <v>10583920000800</v>
      </c>
      <c r="B1369" s="4" t="str">
        <f>'[1]TCE - ANEXO IV - Preencher'!C1378</f>
        <v>HOSPITAL MESTRE VITALINO</v>
      </c>
      <c r="C1369" s="4" t="str">
        <f>'[1]TCE - ANEXO IV - Preencher'!E1378</f>
        <v>5.5 - Reparo e Manutenção de Máquinas e Equipamentos</v>
      </c>
      <c r="D1369" s="3">
        <f>'[1]TCE - ANEXO IV - Preencher'!F1378</f>
        <v>13302865000154</v>
      </c>
      <c r="E1369" s="5" t="str">
        <f>'[1]TCE - ANEXO IV - Preencher'!G1378</f>
        <v>MEDICAL VENETUS COMER DE PROD HOSPITALARES EIRELLI</v>
      </c>
      <c r="F1369" s="5" t="str">
        <f>'[1]TCE - ANEXO IV - Preencher'!H1378</f>
        <v>S</v>
      </c>
      <c r="G1369" s="5" t="str">
        <f>'[1]TCE - ANEXO IV - Preencher'!I1378</f>
        <v>S</v>
      </c>
      <c r="H1369" s="5" t="str">
        <f>'[1]TCE - ANEXO IV - Preencher'!J1378</f>
        <v>380</v>
      </c>
      <c r="I1369" s="6">
        <f>IF('[1]TCE - ANEXO IV - Preencher'!K1378="","",'[1]TCE - ANEXO IV - Preencher'!K1378)</f>
        <v>44921</v>
      </c>
      <c r="J1369" s="5" t="str">
        <f>'[1]TCE - ANEXO IV - Preencher'!L1378</f>
        <v>T9LWU2JVJ</v>
      </c>
      <c r="K1369" s="5" t="str">
        <f>IF(F1369="B",LEFT('[1]TCE - ANEXO IV - Preencher'!M1378,2),IF(F1369="S",LEFT('[1]TCE - ANEXO IV - Preencher'!M1378,7),IF('[1]TCE - ANEXO IV - Preencher'!H1378="","")))</f>
        <v>2704302</v>
      </c>
      <c r="L1369" s="7">
        <f>'[1]TCE - ANEXO IV - Preencher'!N1378</f>
        <v>1920</v>
      </c>
    </row>
    <row r="1370" spans="1:12" ht="18" customHeight="1" x14ac:dyDescent="0.2">
      <c r="A1370" s="3">
        <f>IFERROR(VLOOKUP(B1370,'[1]DADOS (OCULTAR)'!$Q$3:$S$103,3,0),"")</f>
        <v>10583920000800</v>
      </c>
      <c r="B1370" s="4" t="str">
        <f>'[1]TCE - ANEXO IV - Preencher'!C1379</f>
        <v>HOSPITAL MESTRE VITALINO</v>
      </c>
      <c r="C1370" s="4" t="str">
        <f>'[1]TCE - ANEXO IV - Preencher'!E1379</f>
        <v>5.5 - Reparo e Manutenção de Máquinas e Equipamentos</v>
      </c>
      <c r="D1370" s="3">
        <f>'[1]TCE - ANEXO IV - Preencher'!F1379</f>
        <v>14883237000172</v>
      </c>
      <c r="E1370" s="5" t="str">
        <f>'[1]TCE - ANEXO IV - Preencher'!G1379</f>
        <v>INSTRUMENTEC COM E SERV DE MAQUINAS E QUIP LTDA</v>
      </c>
      <c r="F1370" s="5" t="str">
        <f>'[1]TCE - ANEXO IV - Preencher'!H1379</f>
        <v>S</v>
      </c>
      <c r="G1370" s="5" t="str">
        <f>'[1]TCE - ANEXO IV - Preencher'!I1379</f>
        <v>S</v>
      </c>
      <c r="H1370" s="5" t="str">
        <f>'[1]TCE - ANEXO IV - Preencher'!J1379</f>
        <v>00000077</v>
      </c>
      <c r="I1370" s="6">
        <f>IF('[1]TCE - ANEXO IV - Preencher'!K1379="","",'[1]TCE - ANEXO IV - Preencher'!K1379)</f>
        <v>44903</v>
      </c>
      <c r="J1370" s="5" t="str">
        <f>'[1]TCE - ANEXO IV - Preencher'!L1379</f>
        <v>8PKG-TEVCW</v>
      </c>
      <c r="K1370" s="5" t="str">
        <f>IF(F1370="B",LEFT('[1]TCE - ANEXO IV - Preencher'!M1379,2),IF(F1370="S",LEFT('[1]TCE - ANEXO IV - Preencher'!M1379,7),IF('[1]TCE - ANEXO IV - Preencher'!H1379="","")))</f>
        <v>2600054</v>
      </c>
      <c r="L1370" s="7">
        <f>'[1]TCE - ANEXO IV - Preencher'!N1379</f>
        <v>3330</v>
      </c>
    </row>
    <row r="1371" spans="1:12" ht="18" customHeight="1" x14ac:dyDescent="0.2">
      <c r="A1371" s="3">
        <f>IFERROR(VLOOKUP(B1371,'[1]DADOS (OCULTAR)'!$Q$3:$S$103,3,0),"")</f>
        <v>10583920000800</v>
      </c>
      <c r="B1371" s="4" t="str">
        <f>'[1]TCE - ANEXO IV - Preencher'!C1380</f>
        <v>HOSPITAL MESTRE VITALINO</v>
      </c>
      <c r="C1371" s="4" t="str">
        <f>'[1]TCE - ANEXO IV - Preencher'!E1380</f>
        <v>5.5 - Reparo e Manutenção de Máquinas e Equipamentos</v>
      </c>
      <c r="D1371" s="3">
        <f>'[1]TCE - ANEXO IV - Preencher'!F1380</f>
        <v>14883237000172</v>
      </c>
      <c r="E1371" s="5" t="str">
        <f>'[1]TCE - ANEXO IV - Preencher'!G1380</f>
        <v>INSTRUMENTEC COM E SERV DE MAQUINAS E QUIP LTDA</v>
      </c>
      <c r="F1371" s="5" t="str">
        <f>'[1]TCE - ANEXO IV - Preencher'!H1380</f>
        <v>S</v>
      </c>
      <c r="G1371" s="5" t="str">
        <f>'[1]TCE - ANEXO IV - Preencher'!I1380</f>
        <v>S</v>
      </c>
      <c r="H1371" s="5" t="str">
        <f>'[1]TCE - ANEXO IV - Preencher'!J1380</f>
        <v>00000079</v>
      </c>
      <c r="I1371" s="6">
        <f>IF('[1]TCE - ANEXO IV - Preencher'!K1380="","",'[1]TCE - ANEXO IV - Preencher'!K1380)</f>
        <v>44909</v>
      </c>
      <c r="J1371" s="5" t="str">
        <f>'[1]TCE - ANEXO IV - Preencher'!L1380</f>
        <v>EEII-GKX1U</v>
      </c>
      <c r="K1371" s="5" t="str">
        <f>IF(F1371="B",LEFT('[1]TCE - ANEXO IV - Preencher'!M1380,2),IF(F1371="S",LEFT('[1]TCE - ANEXO IV - Preencher'!M1380,7),IF('[1]TCE - ANEXO IV - Preencher'!H1380="","")))</f>
        <v>2600054</v>
      </c>
      <c r="L1371" s="7">
        <f>'[1]TCE - ANEXO IV - Preencher'!N1380</f>
        <v>3420</v>
      </c>
    </row>
    <row r="1372" spans="1:12" ht="18" customHeight="1" x14ac:dyDescent="0.2">
      <c r="A1372" s="3">
        <f>IFERROR(VLOOKUP(B1372,'[1]DADOS (OCULTAR)'!$Q$3:$S$103,3,0),"")</f>
        <v>10583920000800</v>
      </c>
      <c r="B1372" s="4" t="str">
        <f>'[1]TCE - ANEXO IV - Preencher'!C1381</f>
        <v>HOSPITAL MESTRE VITALINO</v>
      </c>
      <c r="C1372" s="4" t="str">
        <f>'[1]TCE - ANEXO IV - Preencher'!E1381</f>
        <v>5.5 - Reparo e Manutenção de Máquinas e Equipamentos</v>
      </c>
      <c r="D1372" s="3">
        <f>'[1]TCE - ANEXO IV - Preencher'!F1381</f>
        <v>60683786000110</v>
      </c>
      <c r="E1372" s="5" t="str">
        <f>'[1]TCE - ANEXO IV - Preencher'!G1381</f>
        <v>MEDICAL CIRURGICA LTDA EPP</v>
      </c>
      <c r="F1372" s="5" t="str">
        <f>'[1]TCE - ANEXO IV - Preencher'!H1381</f>
        <v>S</v>
      </c>
      <c r="G1372" s="5" t="str">
        <f>'[1]TCE - ANEXO IV - Preencher'!I1381</f>
        <v>S</v>
      </c>
      <c r="H1372" s="5" t="str">
        <f>'[1]TCE - ANEXO IV - Preencher'!J1381</f>
        <v>00000911</v>
      </c>
      <c r="I1372" s="6">
        <f>IF('[1]TCE - ANEXO IV - Preencher'!K1381="","",'[1]TCE - ANEXO IV - Preencher'!K1381)</f>
        <v>44917</v>
      </c>
      <c r="J1372" s="5" t="str">
        <f>'[1]TCE - ANEXO IV - Preencher'!L1381</f>
        <v>MWYG-E2UJ</v>
      </c>
      <c r="K1372" s="5" t="str">
        <f>IF(F1372="B",LEFT('[1]TCE - ANEXO IV - Preencher'!M1381,2),IF(F1372="S",LEFT('[1]TCE - ANEXO IV - Preencher'!M1381,7),IF('[1]TCE - ANEXO IV - Preencher'!H1381="","")))</f>
        <v>3550308</v>
      </c>
      <c r="L1372" s="7">
        <f>'[1]TCE - ANEXO IV - Preencher'!N1381</f>
        <v>1593</v>
      </c>
    </row>
    <row r="1373" spans="1:12" ht="18" customHeight="1" x14ac:dyDescent="0.2">
      <c r="A1373" s="3">
        <f>IFERROR(VLOOKUP(B1373,'[1]DADOS (OCULTAR)'!$Q$3:$S$103,3,0),"")</f>
        <v>10583920000800</v>
      </c>
      <c r="B1373" s="4" t="str">
        <f>'[1]TCE - ANEXO IV - Preencher'!C1382</f>
        <v>HOSPITAL MESTRE VITALINO</v>
      </c>
      <c r="C1373" s="4" t="str">
        <f>'[1]TCE - ANEXO IV - Preencher'!E1382</f>
        <v>5.5 - Reparo e Manutenção de Máquinas e Equipamentos</v>
      </c>
      <c r="D1373" s="3">
        <f>'[1]TCE - ANEXO IV - Preencher'!F1382</f>
        <v>14883237000172</v>
      </c>
      <c r="E1373" s="5" t="str">
        <f>'[1]TCE - ANEXO IV - Preencher'!G1382</f>
        <v>INSTRUMENTEC COM E SERV DE MAQUINAS E QUIP LTDA</v>
      </c>
      <c r="F1373" s="5" t="str">
        <f>'[1]TCE - ANEXO IV - Preencher'!H1382</f>
        <v>S</v>
      </c>
      <c r="G1373" s="5" t="str">
        <f>'[1]TCE - ANEXO IV - Preencher'!I1382</f>
        <v>S</v>
      </c>
      <c r="H1373" s="5" t="str">
        <f>'[1]TCE - ANEXO IV - Preencher'!J1382</f>
        <v>00000081</v>
      </c>
      <c r="I1373" s="6">
        <f>IF('[1]TCE - ANEXO IV - Preencher'!K1382="","",'[1]TCE - ANEXO IV - Preencher'!K1382)</f>
        <v>44921</v>
      </c>
      <c r="J1373" s="5" t="str">
        <f>'[1]TCE - ANEXO IV - Preencher'!L1382</f>
        <v>ZL2F-24MPH</v>
      </c>
      <c r="K1373" s="5" t="str">
        <f>IF(F1373="B",LEFT('[1]TCE - ANEXO IV - Preencher'!M1382,2),IF(F1373="S",LEFT('[1]TCE - ANEXO IV - Preencher'!M1382,7),IF('[1]TCE - ANEXO IV - Preencher'!H1382="","")))</f>
        <v>2600054</v>
      </c>
      <c r="L1373" s="7">
        <f>'[1]TCE - ANEXO IV - Preencher'!N1382</f>
        <v>1350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>
        <f>IFERROR(VLOOKUP(B1376,'[1]DADOS (OCULTAR)'!$Q$3:$S$103,3,0),"")</f>
        <v>10583920000800</v>
      </c>
      <c r="B1376" s="4" t="str">
        <f>'[1]TCE - ANEXO IV - Preencher'!C1385</f>
        <v>HOSPITAL MESTRE VITALINO</v>
      </c>
      <c r="C1376" s="4" t="str">
        <f>'[1]TCE - ANEXO IV - Preencher'!E1385</f>
        <v>5.5 - Reparo e Manutenção de Máquinas e Equipamentos</v>
      </c>
      <c r="D1376" s="3" t="str">
        <f>'[1]TCE - ANEXO IV - Preencher'!F1385</f>
        <v>18.204.483/0001-01</v>
      </c>
      <c r="E1376" s="5" t="str">
        <f>'[1]TCE - ANEXO IV - Preencher'!G1385</f>
        <v>WAGNER FERNANDES SALES DA SILVA E CIA LTDA</v>
      </c>
      <c r="F1376" s="5" t="str">
        <f>'[1]TCE - ANEXO IV - Preencher'!H1385</f>
        <v>S</v>
      </c>
      <c r="G1376" s="5" t="str">
        <f>'[1]TCE - ANEXO IV - Preencher'!I1385</f>
        <v>S</v>
      </c>
      <c r="H1376" s="5" t="str">
        <f>'[1]TCE - ANEXO IV - Preencher'!J1385</f>
        <v>4022</v>
      </c>
      <c r="I1376" s="6">
        <f>IF('[1]TCE - ANEXO IV - Preencher'!K1385="","",'[1]TCE - ANEXO IV - Preencher'!K1385)</f>
        <v>44921</v>
      </c>
      <c r="J1376" s="5" t="str">
        <f>'[1]TCE - ANEXO IV - Preencher'!L1385</f>
        <v>5VJOBZFZF</v>
      </c>
      <c r="K1376" s="5" t="str">
        <f>IF(F1376="B",LEFT('[1]TCE - ANEXO IV - Preencher'!M1385,2),IF(F1376="S",LEFT('[1]TCE - ANEXO IV - Preencher'!M1385,7),IF('[1]TCE - ANEXO IV - Preencher'!H1385="","")))</f>
        <v>2704302</v>
      </c>
      <c r="L1376" s="7">
        <f>'[1]TCE - ANEXO IV - Preencher'!N1385</f>
        <v>24426.78</v>
      </c>
    </row>
    <row r="1377" spans="1:12" ht="18" customHeight="1" x14ac:dyDescent="0.2">
      <c r="A1377" s="3">
        <f>IFERROR(VLOOKUP(B1377,'[1]DADOS (OCULTAR)'!$Q$3:$S$103,3,0),"")</f>
        <v>10583920000800</v>
      </c>
      <c r="B1377" s="4" t="str">
        <f>'[1]TCE - ANEXO IV - Preencher'!C1386</f>
        <v>HOSPITAL MESTRE VITALINO</v>
      </c>
      <c r="C1377" s="4" t="str">
        <f>'[1]TCE - ANEXO IV - Preencher'!E1386</f>
        <v>5.5 - Reparo e Manutenção de Máquinas e Equipamentos</v>
      </c>
      <c r="D1377" s="3">
        <f>'[1]TCE - ANEXO IV - Preencher'!F1386</f>
        <v>10493367000148</v>
      </c>
      <c r="E1377" s="5" t="str">
        <f>'[1]TCE - ANEXO IV - Preencher'!G1386</f>
        <v>G3 INFORMATICA E AUTOMOCAO EIRELI - ME</v>
      </c>
      <c r="F1377" s="5" t="str">
        <f>'[1]TCE - ANEXO IV - Preencher'!H1386</f>
        <v>S</v>
      </c>
      <c r="G1377" s="5" t="str">
        <f>'[1]TCE - ANEXO IV - Preencher'!I1386</f>
        <v>S</v>
      </c>
      <c r="H1377" s="5" t="str">
        <f>'[1]TCE - ANEXO IV - Preencher'!J1386</f>
        <v>1984</v>
      </c>
      <c r="I1377" s="6">
        <f>IF('[1]TCE - ANEXO IV - Preencher'!K1386="","",'[1]TCE - ANEXO IV - Preencher'!K1386)</f>
        <v>44922</v>
      </c>
      <c r="J1377" s="5" t="str">
        <f>'[1]TCE - ANEXO IV - Preencher'!L1386</f>
        <v>DU4EVH9ZF</v>
      </c>
      <c r="K1377" s="5" t="str">
        <f>IF(F1377="B",LEFT('[1]TCE - ANEXO IV - Preencher'!M1386,2),IF(F1377="S",LEFT('[1]TCE - ANEXO IV - Preencher'!M1386,7),IF('[1]TCE - ANEXO IV - Preencher'!H1386="","")))</f>
        <v>2604106</v>
      </c>
      <c r="L1377" s="7">
        <f>'[1]TCE - ANEXO IV - Preencher'!N1386</f>
        <v>4900</v>
      </c>
    </row>
    <row r="1378" spans="1:12" ht="18" customHeight="1" x14ac:dyDescent="0.2">
      <c r="A1378" s="3">
        <f>IFERROR(VLOOKUP(B1378,'[1]DADOS (OCULTAR)'!$Q$3:$S$103,3,0),"")</f>
        <v>10583920000800</v>
      </c>
      <c r="B1378" s="4" t="str">
        <f>'[1]TCE - ANEXO IV - Preencher'!C1387</f>
        <v>HOSPITAL MESTRE VITALINO</v>
      </c>
      <c r="C1378" s="4" t="str">
        <f>'[1]TCE - ANEXO IV - Preencher'!E1387</f>
        <v>5.5 - Reparo e Manutenção de Máquinas e Equipamentos</v>
      </c>
      <c r="D1378" s="3">
        <f>'[1]TCE - ANEXO IV - Preencher'!F1387</f>
        <v>35844207000127</v>
      </c>
      <c r="E1378" s="5" t="str">
        <f>'[1]TCE - ANEXO IV - Preencher'!G1387</f>
        <v>GILDENNES ALVES SOUSA GOMES 11543004636</v>
      </c>
      <c r="F1378" s="5" t="str">
        <f>'[1]TCE - ANEXO IV - Preencher'!H1387</f>
        <v>S</v>
      </c>
      <c r="G1378" s="5" t="str">
        <f>'[1]TCE - ANEXO IV - Preencher'!I1387</f>
        <v>S</v>
      </c>
      <c r="H1378" s="5" t="str">
        <f>'[1]TCE - ANEXO IV - Preencher'!J1387</f>
        <v>202300000000030</v>
      </c>
      <c r="I1378" s="6">
        <f>IF('[1]TCE - ANEXO IV - Preencher'!K1387="","",'[1]TCE - ANEXO IV - Preencher'!K1387)</f>
        <v>44949</v>
      </c>
      <c r="J1378" s="5" t="str">
        <f>'[1]TCE - ANEXO IV - Preencher'!L1387</f>
        <v>HDFM-HBPA</v>
      </c>
      <c r="K1378" s="5" t="str">
        <f>IF(F1378="B",LEFT('[1]TCE - ANEXO IV - Preencher'!M1387,2),IF(F1378="S",LEFT('[1]TCE - ANEXO IV - Preencher'!M1387,7),IF('[1]TCE - ANEXO IV - Preencher'!H1387="","")))</f>
        <v>3122504</v>
      </c>
      <c r="L1378" s="7">
        <f>'[1]TCE - ANEXO IV - Preencher'!N1387</f>
        <v>590.9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>
        <f>IFERROR(VLOOKUP(B1380,'[1]DADOS (OCULTAR)'!$Q$3:$S$103,3,0),"")</f>
        <v>10583920000800</v>
      </c>
      <c r="B1380" s="4" t="str">
        <f>'[1]TCE - ANEXO IV - Preencher'!C1389</f>
        <v>HOSPITAL MESTRE VITALINO</v>
      </c>
      <c r="C1380" s="4" t="str">
        <f>'[1]TCE - ANEXO IV - Preencher'!E1389</f>
        <v>5.5 - Reparo e Manutenção de Máquinas e Equipamentos</v>
      </c>
      <c r="D1380" s="3">
        <f>'[1]TCE - ANEXO IV - Preencher'!F1389</f>
        <v>24456295000173</v>
      </c>
      <c r="E1380" s="5" t="str">
        <f>'[1]TCE - ANEXO IV - Preencher'!G1389</f>
        <v>IRMAOS FREITAS R. COM. PECAS LTDA</v>
      </c>
      <c r="F1380" s="5" t="str">
        <f>'[1]TCE - ANEXO IV - Preencher'!H1389</f>
        <v>S</v>
      </c>
      <c r="G1380" s="5" t="str">
        <f>'[1]TCE - ANEXO IV - Preencher'!I1389</f>
        <v>S</v>
      </c>
      <c r="H1380" s="5" t="str">
        <f>'[1]TCE - ANEXO IV - Preencher'!J1389</f>
        <v>3331</v>
      </c>
      <c r="I1380" s="6">
        <f>IF('[1]TCE - ANEXO IV - Preencher'!K1389="","",'[1]TCE - ANEXO IV - Preencher'!K1389)</f>
        <v>44909</v>
      </c>
      <c r="J1380" s="5" t="str">
        <f>'[1]TCE - ANEXO IV - Preencher'!L1389</f>
        <v>YBHGHGHCA</v>
      </c>
      <c r="K1380" s="5" t="str">
        <f>IF(F1380="B",LEFT('[1]TCE - ANEXO IV - Preencher'!M1389,2),IF(F1380="S",LEFT('[1]TCE - ANEXO IV - Preencher'!M1389,7),IF('[1]TCE - ANEXO IV - Preencher'!H1389="","")))</f>
        <v>2604106</v>
      </c>
      <c r="L1380" s="7">
        <f>'[1]TCE - ANEXO IV - Preencher'!N1389</f>
        <v>720</v>
      </c>
    </row>
    <row r="1381" spans="1:12" ht="18" customHeight="1" x14ac:dyDescent="0.2">
      <c r="A1381" s="3">
        <f>IFERROR(VLOOKUP(B1381,'[1]DADOS (OCULTAR)'!$Q$3:$S$103,3,0),"")</f>
        <v>10583920000800</v>
      </c>
      <c r="B1381" s="4" t="str">
        <f>'[1]TCE - ANEXO IV - Preencher'!C1390</f>
        <v>HOSPITAL MESTRE VITALINO</v>
      </c>
      <c r="C1381" s="4" t="str">
        <f>'[1]TCE - ANEXO IV - Preencher'!E1390</f>
        <v>5.5 - Reparo e Manutenção de Máquinas e Equipamentos</v>
      </c>
      <c r="D1381" s="3">
        <f>'[1]TCE - ANEXO IV - Preencher'!F1390</f>
        <v>24456295000173</v>
      </c>
      <c r="E1381" s="5" t="str">
        <f>'[1]TCE - ANEXO IV - Preencher'!G1390</f>
        <v>IRMAOS FREITAS R. COM. PECAS LTDA</v>
      </c>
      <c r="F1381" s="5" t="str">
        <f>'[1]TCE - ANEXO IV - Preencher'!H1390</f>
        <v>S</v>
      </c>
      <c r="G1381" s="5" t="str">
        <f>'[1]TCE - ANEXO IV - Preencher'!I1390</f>
        <v>S</v>
      </c>
      <c r="H1381" s="5" t="str">
        <f>'[1]TCE - ANEXO IV - Preencher'!J1390</f>
        <v>3332</v>
      </c>
      <c r="I1381" s="6">
        <f>IF('[1]TCE - ANEXO IV - Preencher'!K1390="","",'[1]TCE - ANEXO IV - Preencher'!K1390)</f>
        <v>44909</v>
      </c>
      <c r="J1381" s="5" t="str">
        <f>'[1]TCE - ANEXO IV - Preencher'!L1390</f>
        <v>PJ10N1BYY</v>
      </c>
      <c r="K1381" s="5" t="str">
        <f>IF(F1381="B",LEFT('[1]TCE - ANEXO IV - Preencher'!M1390,2),IF(F1381="S",LEFT('[1]TCE - ANEXO IV - Preencher'!M1390,7),IF('[1]TCE - ANEXO IV - Preencher'!H1390="","")))</f>
        <v>2604106</v>
      </c>
      <c r="L1381" s="7">
        <f>'[1]TCE - ANEXO IV - Preencher'!N1390</f>
        <v>180</v>
      </c>
    </row>
    <row r="1382" spans="1:12" ht="18" customHeight="1" x14ac:dyDescent="0.2">
      <c r="A1382" s="3">
        <f>IFERROR(VLOOKUP(B1382,'[1]DADOS (OCULTAR)'!$Q$3:$S$103,3,0),"")</f>
        <v>10583920000800</v>
      </c>
      <c r="B1382" s="4" t="str">
        <f>'[1]TCE - ANEXO IV - Preencher'!C1391</f>
        <v>HOSPITAL MESTRE VITALINO</v>
      </c>
      <c r="C1382" s="4" t="str">
        <f>'[1]TCE - ANEXO IV - Preencher'!E1391</f>
        <v>5.5 - Reparo e Manutenção de Máquinas e Equipamentos</v>
      </c>
      <c r="D1382" s="3">
        <f>'[1]TCE - ANEXO IV - Preencher'!F1391</f>
        <v>24456295000173</v>
      </c>
      <c r="E1382" s="5" t="str">
        <f>'[1]TCE - ANEXO IV - Preencher'!G1391</f>
        <v>IRMAOS FREITAS R. COM. PECAS LTDA</v>
      </c>
      <c r="F1382" s="5" t="str">
        <f>'[1]TCE - ANEXO IV - Preencher'!H1391</f>
        <v>S</v>
      </c>
      <c r="G1382" s="5" t="str">
        <f>'[1]TCE - ANEXO IV - Preencher'!I1391</f>
        <v>S</v>
      </c>
      <c r="H1382" s="5" t="str">
        <f>'[1]TCE - ANEXO IV - Preencher'!J1391</f>
        <v>3330</v>
      </c>
      <c r="I1382" s="6">
        <f>IF('[1]TCE - ANEXO IV - Preencher'!K1391="","",'[1]TCE - ANEXO IV - Preencher'!K1391)</f>
        <v>44909</v>
      </c>
      <c r="J1382" s="5" t="str">
        <f>'[1]TCE - ANEXO IV - Preencher'!L1391</f>
        <v>AP0QIVT2X</v>
      </c>
      <c r="K1382" s="5" t="str">
        <f>IF(F1382="B",LEFT('[1]TCE - ANEXO IV - Preencher'!M1391,2),IF(F1382="S",LEFT('[1]TCE - ANEXO IV - Preencher'!M1391,7),IF('[1]TCE - ANEXO IV - Preencher'!H1391="","")))</f>
        <v>2604106</v>
      </c>
      <c r="L1382" s="7">
        <f>'[1]TCE - ANEXO IV - Preencher'!N1391</f>
        <v>1005</v>
      </c>
    </row>
    <row r="1383" spans="1:12" ht="18" customHeight="1" x14ac:dyDescent="0.2">
      <c r="A1383" s="3">
        <f>IFERROR(VLOOKUP(B1383,'[1]DADOS (OCULTAR)'!$Q$3:$S$103,3,0),"")</f>
        <v>10583920000800</v>
      </c>
      <c r="B1383" s="4" t="str">
        <f>'[1]TCE - ANEXO IV - Preencher'!C1392</f>
        <v>HOSPITAL MESTRE VITALINO</v>
      </c>
      <c r="C1383" s="4" t="str">
        <f>'[1]TCE - ANEXO IV - Preencher'!E1392</f>
        <v>5.5 - Reparo e Manutenção de Máquinas e Equipamentos</v>
      </c>
      <c r="D1383" s="3" t="str">
        <f>'[1]TCE - ANEXO IV - Preencher'!F1392</f>
        <v>23.623.014/0001-67</v>
      </c>
      <c r="E1383" s="5" t="str">
        <f>'[1]TCE - ANEXO IV - Preencher'!G1392</f>
        <v>AIRMONT ENGENHARIA EIRELI - EPP</v>
      </c>
      <c r="F1383" s="5" t="str">
        <f>'[1]TCE - ANEXO IV - Preencher'!H1392</f>
        <v>S</v>
      </c>
      <c r="G1383" s="5" t="str">
        <f>'[1]TCE - ANEXO IV - Preencher'!I1392</f>
        <v>S</v>
      </c>
      <c r="H1383" s="5" t="str">
        <f>'[1]TCE - ANEXO IV - Preencher'!J1392</f>
        <v>000001331</v>
      </c>
      <c r="I1383" s="6">
        <f>IF('[1]TCE - ANEXO IV - Preencher'!K1392="","",'[1]TCE - ANEXO IV - Preencher'!K1392)</f>
        <v>44922</v>
      </c>
      <c r="J1383" s="5" t="str">
        <f>'[1]TCE - ANEXO IV - Preencher'!L1392</f>
        <v>CPOR72447</v>
      </c>
      <c r="K1383" s="5" t="str">
        <f>IF(F1383="B",LEFT('[1]TCE - ANEXO IV - Preencher'!M1392,2),IF(F1383="S",LEFT('[1]TCE - ANEXO IV - Preencher'!M1392,7),IF('[1]TCE - ANEXO IV - Preencher'!H1392="","")))</f>
        <v>2609600</v>
      </c>
      <c r="L1383" s="7">
        <f>'[1]TCE - ANEXO IV - Preencher'!N1392</f>
        <v>23575.279999999999</v>
      </c>
    </row>
    <row r="1384" spans="1:12" ht="18" customHeight="1" x14ac:dyDescent="0.2">
      <c r="A1384" s="3">
        <f>IFERROR(VLOOKUP(B1384,'[1]DADOS (OCULTAR)'!$Q$3:$S$103,3,0),"")</f>
        <v>10583920000800</v>
      </c>
      <c r="B1384" s="4" t="str">
        <f>'[1]TCE - ANEXO IV - Preencher'!C1393</f>
        <v>HOSPITAL MESTRE VITALINO</v>
      </c>
      <c r="C1384" s="4" t="str">
        <f>'[1]TCE - ANEXO IV - Preencher'!E1393</f>
        <v>5.5 - Reparo e Manutenção de Máquinas e Equipamentos</v>
      </c>
      <c r="D1384" s="3" t="str">
        <f>'[1]TCE - ANEXO IV - Preencher'!F1393</f>
        <v>11.189.101/0001-79</v>
      </c>
      <c r="E1384" s="5" t="str">
        <f>'[1]TCE - ANEXO IV - Preencher'!G1393</f>
        <v>GENSETS INST. E MANUT. ELET</v>
      </c>
      <c r="F1384" s="5" t="str">
        <f>'[1]TCE - ANEXO IV - Preencher'!H1393</f>
        <v>S</v>
      </c>
      <c r="G1384" s="5" t="str">
        <f>'[1]TCE - ANEXO IV - Preencher'!I1393</f>
        <v>S</v>
      </c>
      <c r="H1384" s="5" t="str">
        <f>'[1]TCE - ANEXO IV - Preencher'!J1393</f>
        <v>00005913</v>
      </c>
      <c r="I1384" s="6">
        <f>IF('[1]TCE - ANEXO IV - Preencher'!K1393="","",'[1]TCE - ANEXO IV - Preencher'!K1393)</f>
        <v>44896</v>
      </c>
      <c r="J1384" s="5" t="str">
        <f>'[1]TCE - ANEXO IV - Preencher'!L1393</f>
        <v>C6EG-BEFR</v>
      </c>
      <c r="K1384" s="5" t="str">
        <f>IF(F1384="B",LEFT('[1]TCE - ANEXO IV - Preencher'!M1393,2),IF(F1384="S",LEFT('[1]TCE - ANEXO IV - Preencher'!M1393,7),IF('[1]TCE - ANEXO IV - Preencher'!H1393="","")))</f>
        <v>2611606</v>
      </c>
      <c r="L1384" s="7">
        <f>'[1]TCE - ANEXO IV - Preencher'!N1393</f>
        <v>3993.46</v>
      </c>
    </row>
    <row r="1385" spans="1:12" ht="18" customHeight="1" x14ac:dyDescent="0.2">
      <c r="A1385" s="3">
        <f>IFERROR(VLOOKUP(B1385,'[1]DADOS (OCULTAR)'!$Q$3:$S$103,3,0),"")</f>
        <v>10583920000800</v>
      </c>
      <c r="B1385" s="4" t="str">
        <f>'[1]TCE - ANEXO IV - Preencher'!C1394</f>
        <v>HOSPITAL MESTRE VITALINO</v>
      </c>
      <c r="C1385" s="4" t="str">
        <f>'[1]TCE - ANEXO IV - Preencher'!E1394</f>
        <v>5.5 - Reparo e Manutenção de Máquinas e Equipamentos</v>
      </c>
      <c r="D1385" s="3" t="str">
        <f>'[1]TCE - ANEXO IV - Preencher'!F1394</f>
        <v>36.823.760/0001-46</v>
      </c>
      <c r="E1385" s="5" t="str">
        <f>'[1]TCE - ANEXO IV - Preencher'!G1394</f>
        <v>TECH SYSTEM SECURITY COMERCIO E SERVICOS DE EQUIP</v>
      </c>
      <c r="F1385" s="5" t="str">
        <f>'[1]TCE - ANEXO IV - Preencher'!H1394</f>
        <v>S</v>
      </c>
      <c r="G1385" s="5" t="str">
        <f>'[1]TCE - ANEXO IV - Preencher'!I1394</f>
        <v>S</v>
      </c>
      <c r="H1385" s="5" t="str">
        <f>'[1]TCE - ANEXO IV - Preencher'!J1394</f>
        <v>00000157</v>
      </c>
      <c r="I1385" s="6">
        <f>IF('[1]TCE - ANEXO IV - Preencher'!K1394="","",'[1]TCE - ANEXO IV - Preencher'!K1394)</f>
        <v>44900</v>
      </c>
      <c r="J1385" s="5" t="str">
        <f>'[1]TCE - ANEXO IV - Preencher'!L1394</f>
        <v>AMKD-RM8P</v>
      </c>
      <c r="K1385" s="5" t="str">
        <f>IF(F1385="B",LEFT('[1]TCE - ANEXO IV - Preencher'!M1394,2),IF(F1385="S",LEFT('[1]TCE - ANEXO IV - Preencher'!M1394,7),IF('[1]TCE - ANEXO IV - Preencher'!H1394="","")))</f>
        <v>2611606</v>
      </c>
      <c r="L1385" s="7">
        <f>'[1]TCE - ANEXO IV - Preencher'!N1394</f>
        <v>1500</v>
      </c>
    </row>
    <row r="1386" spans="1:12" ht="18" customHeight="1" x14ac:dyDescent="0.2">
      <c r="A1386" s="3">
        <f>IFERROR(VLOOKUP(B1386,'[1]DADOS (OCULTAR)'!$Q$3:$S$103,3,0),"")</f>
        <v>10583920000800</v>
      </c>
      <c r="B1386" s="4" t="str">
        <f>'[1]TCE - ANEXO IV - Preencher'!C1395</f>
        <v>HOSPITAL MESTRE VITALINO</v>
      </c>
      <c r="C1386" s="4" t="str">
        <f>'[1]TCE - ANEXO IV - Preencher'!E1395</f>
        <v>5.5 - Reparo e Manutenção de Máquinas e Equipamentos</v>
      </c>
      <c r="D1386" s="3" t="str">
        <f>'[1]TCE - ANEXO IV - Preencher'!F1395</f>
        <v>90.347.840/0008-94</v>
      </c>
      <c r="E1386" s="5" t="str">
        <f>'[1]TCE - ANEXO IV - Preencher'!G1395</f>
        <v>TK ELEVADORES BRASIL LTDA</v>
      </c>
      <c r="F1386" s="5" t="str">
        <f>'[1]TCE - ANEXO IV - Preencher'!H1395</f>
        <v>S</v>
      </c>
      <c r="G1386" s="5" t="str">
        <f>'[1]TCE - ANEXO IV - Preencher'!I1395</f>
        <v>S</v>
      </c>
      <c r="H1386" s="5" t="str">
        <f>'[1]TCE - ANEXO IV - Preencher'!J1395</f>
        <v>00133278</v>
      </c>
      <c r="I1386" s="6">
        <f>IF('[1]TCE - ANEXO IV - Preencher'!K1395="","",'[1]TCE - ANEXO IV - Preencher'!K1395)</f>
        <v>44899</v>
      </c>
      <c r="J1386" s="5" t="str">
        <f>'[1]TCE - ANEXO IV - Preencher'!L1395</f>
        <v>UWAF-YER6</v>
      </c>
      <c r="K1386" s="5" t="str">
        <f>IF(F1386="B",LEFT('[1]TCE - ANEXO IV - Preencher'!M1395,2),IF(F1386="S",LEFT('[1]TCE - ANEXO IV - Preencher'!M1395,7),IF('[1]TCE - ANEXO IV - Preencher'!H1395="","")))</f>
        <v>2611606</v>
      </c>
      <c r="L1386" s="7">
        <f>'[1]TCE - ANEXO IV - Preencher'!N1395</f>
        <v>2577.94</v>
      </c>
    </row>
    <row r="1387" spans="1:12" ht="18" customHeight="1" x14ac:dyDescent="0.2">
      <c r="A1387" s="3">
        <f>IFERROR(VLOOKUP(B1387,'[1]DADOS (OCULTAR)'!$Q$3:$S$103,3,0),"")</f>
        <v>10583920000800</v>
      </c>
      <c r="B1387" s="4" t="str">
        <f>'[1]TCE - ANEXO IV - Preencher'!C1396</f>
        <v>HOSPITAL MESTRE VITALINO</v>
      </c>
      <c r="C1387" s="4" t="str">
        <f>'[1]TCE - ANEXO IV - Preencher'!E1396</f>
        <v>5.5 - Reparo e Manutenção de Máquinas e Equipamentos</v>
      </c>
      <c r="D1387" s="3">
        <f>'[1]TCE - ANEXO IV - Preencher'!F1396</f>
        <v>24351280000140</v>
      </c>
      <c r="E1387" s="5" t="str">
        <f>'[1]TCE - ANEXO IV - Preencher'!G1396</f>
        <v>LUGO ENGENHARIA LTDA</v>
      </c>
      <c r="F1387" s="5" t="str">
        <f>'[1]TCE - ANEXO IV - Preencher'!H1396</f>
        <v>S</v>
      </c>
      <c r="G1387" s="5" t="str">
        <f>'[1]TCE - ANEXO IV - Preencher'!I1396</f>
        <v>S</v>
      </c>
      <c r="H1387" s="5" t="str">
        <f>'[1]TCE - ANEXO IV - Preencher'!J1396</f>
        <v>00000442</v>
      </c>
      <c r="I1387" s="6">
        <f>IF('[1]TCE - ANEXO IV - Preencher'!K1396="","",'[1]TCE - ANEXO IV - Preencher'!K1396)</f>
        <v>44907</v>
      </c>
      <c r="J1387" s="5" t="str">
        <f>'[1]TCE - ANEXO IV - Preencher'!L1396</f>
        <v>BN9U-DCNK</v>
      </c>
      <c r="K1387" s="5" t="str">
        <f>IF(F1387="B",LEFT('[1]TCE - ANEXO IV - Preencher'!M1396,2),IF(F1387="S",LEFT('[1]TCE - ANEXO IV - Preencher'!M1396,7),IF('[1]TCE - ANEXO IV - Preencher'!H1396="","")))</f>
        <v>2611606</v>
      </c>
      <c r="L1387" s="7">
        <f>'[1]TCE - ANEXO IV - Preencher'!N1396</f>
        <v>12732.25</v>
      </c>
    </row>
    <row r="1388" spans="1:12" ht="18" customHeight="1" x14ac:dyDescent="0.2">
      <c r="A1388" s="3">
        <f>IFERROR(VLOOKUP(B1388,'[1]DADOS (OCULTAR)'!$Q$3:$S$103,3,0),"")</f>
        <v>10583920000800</v>
      </c>
      <c r="B1388" s="4" t="str">
        <f>'[1]TCE - ANEXO IV - Preencher'!C1397</f>
        <v>HOSPITAL MESTRE VITALINO</v>
      </c>
      <c r="C1388" s="4" t="str">
        <f>'[1]TCE - ANEXO IV - Preencher'!E1397</f>
        <v>5.5 - Reparo e Manutenção de Máquinas e Equipamentos</v>
      </c>
      <c r="D1388" s="3">
        <f>'[1]TCE - ANEXO IV - Preencher'!F1397</f>
        <v>44069796000104</v>
      </c>
      <c r="E1388" s="5" t="str">
        <f>'[1]TCE - ANEXO IV - Preencher'!G1397</f>
        <v>JOELMA DA SILVA LUZ SERVICOS</v>
      </c>
      <c r="F1388" s="5" t="str">
        <f>'[1]TCE - ANEXO IV - Preencher'!H1397</f>
        <v>S</v>
      </c>
      <c r="G1388" s="5" t="str">
        <f>'[1]TCE - ANEXO IV - Preencher'!I1397</f>
        <v>S</v>
      </c>
      <c r="H1388" s="5" t="str">
        <f>'[1]TCE - ANEXO IV - Preencher'!J1397</f>
        <v>000000098</v>
      </c>
      <c r="I1388" s="6">
        <f>IF('[1]TCE - ANEXO IV - Preencher'!K1397="","",'[1]TCE - ANEXO IV - Preencher'!K1397)</f>
        <v>44916</v>
      </c>
      <c r="J1388" s="5" t="str">
        <f>'[1]TCE - ANEXO IV - Preencher'!L1397</f>
        <v>JACP62307</v>
      </c>
      <c r="K1388" s="5" t="str">
        <f>IF(F1388="B",LEFT('[1]TCE - ANEXO IV - Preencher'!M1397,2),IF(F1388="S",LEFT('[1]TCE - ANEXO IV - Preencher'!M1397,7),IF('[1]TCE - ANEXO IV - Preencher'!H1397="","")))</f>
        <v>2609600</v>
      </c>
      <c r="L1388" s="7">
        <f>'[1]TCE - ANEXO IV - Preencher'!N1397</f>
        <v>600</v>
      </c>
    </row>
    <row r="1389" spans="1:12" ht="18" customHeight="1" x14ac:dyDescent="0.2">
      <c r="A1389" s="3">
        <f>IFERROR(VLOOKUP(B1389,'[1]DADOS (OCULTAR)'!$Q$3:$S$103,3,0),"")</f>
        <v>10583920000800</v>
      </c>
      <c r="B1389" s="4" t="str">
        <f>'[1]TCE - ANEXO IV - Preencher'!C1398</f>
        <v>HOSPITAL MESTRE VITALINO</v>
      </c>
      <c r="C1389" s="4" t="str">
        <f>'[1]TCE - ANEXO IV - Preencher'!E1398</f>
        <v>5.5 - Reparo e Manutenção de Máquinas e Equipamentos</v>
      </c>
      <c r="D1389" s="3" t="str">
        <f>'[1]TCE - ANEXO IV - Preencher'!F1398</f>
        <v>90.347.840/0008-94</v>
      </c>
      <c r="E1389" s="5" t="str">
        <f>'[1]TCE - ANEXO IV - Preencher'!G1398</f>
        <v>TK ELEVADORES BRASIL LTDA</v>
      </c>
      <c r="F1389" s="5" t="str">
        <f>'[1]TCE - ANEXO IV - Preencher'!H1398</f>
        <v>S</v>
      </c>
      <c r="G1389" s="5" t="str">
        <f>'[1]TCE - ANEXO IV - Preencher'!I1398</f>
        <v>S</v>
      </c>
      <c r="H1389" s="5" t="str">
        <f>'[1]TCE - ANEXO IV - Preencher'!J1398</f>
        <v>00133735</v>
      </c>
      <c r="I1389" s="6">
        <f>IF('[1]TCE - ANEXO IV - Preencher'!K1398="","",'[1]TCE - ANEXO IV - Preencher'!K1398)</f>
        <v>44575</v>
      </c>
      <c r="J1389" s="5" t="str">
        <f>'[1]TCE - ANEXO IV - Preencher'!L1398</f>
        <v>HLJN-UBR4</v>
      </c>
      <c r="K1389" s="5" t="str">
        <f>IF(F1389="B",LEFT('[1]TCE - ANEXO IV - Preencher'!M1398,2),IF(F1389="S",LEFT('[1]TCE - ANEXO IV - Preencher'!M1398,7),IF('[1]TCE - ANEXO IV - Preencher'!H1398="","")))</f>
        <v>2611606</v>
      </c>
      <c r="L1389" s="7">
        <f>'[1]TCE - ANEXO IV - Preencher'!N1398</f>
        <v>2343.2600000000002</v>
      </c>
    </row>
    <row r="1390" spans="1:12" ht="18" customHeight="1" x14ac:dyDescent="0.2">
      <c r="A1390" s="3">
        <f>IFERROR(VLOOKUP(B1390,'[1]DADOS (OCULTAR)'!$Q$3:$S$103,3,0),"")</f>
        <v>10583920000800</v>
      </c>
      <c r="B1390" s="4" t="str">
        <f>'[1]TCE - ANEXO IV - Preencher'!C1399</f>
        <v>HOSPITAL MESTRE VITALINO</v>
      </c>
      <c r="C1390" s="4" t="str">
        <f>'[1]TCE - ANEXO IV - Preencher'!E1399</f>
        <v>5.5 - Reparo e Manutenção de Máquinas e Equipamentos</v>
      </c>
      <c r="D1390" s="3">
        <f>'[1]TCE - ANEXO IV - Preencher'!F1399</f>
        <v>8677502000163</v>
      </c>
      <c r="E1390" s="5" t="str">
        <f>'[1]TCE - ANEXO IV - Preencher'!G1399</f>
        <v>CASA DO CAMPONES</v>
      </c>
      <c r="F1390" s="5" t="str">
        <f>'[1]TCE - ANEXO IV - Preencher'!H1399</f>
        <v>S</v>
      </c>
      <c r="G1390" s="5" t="str">
        <f>'[1]TCE - ANEXO IV - Preencher'!I1399</f>
        <v>S</v>
      </c>
      <c r="H1390" s="5" t="str">
        <f>'[1]TCE - ANEXO IV - Preencher'!J1399</f>
        <v>1291</v>
      </c>
      <c r="I1390" s="6">
        <f>IF('[1]TCE - ANEXO IV - Preencher'!K1399="","",'[1]TCE - ANEXO IV - Preencher'!K1399)</f>
        <v>44907</v>
      </c>
      <c r="J1390" s="5" t="str">
        <f>'[1]TCE - ANEXO IV - Preencher'!L1399</f>
        <v>FOEUQM3BZ</v>
      </c>
      <c r="K1390" s="5" t="str">
        <f>IF(F1390="B",LEFT('[1]TCE - ANEXO IV - Preencher'!M1399,2),IF(F1390="S",LEFT('[1]TCE - ANEXO IV - Preencher'!M1399,7),IF('[1]TCE - ANEXO IV - Preencher'!H1399="","")))</f>
        <v>2604106</v>
      </c>
      <c r="L1390" s="7">
        <f>'[1]TCE - ANEXO IV - Preencher'!N1399</f>
        <v>150</v>
      </c>
    </row>
    <row r="1391" spans="1:12" ht="18" customHeight="1" x14ac:dyDescent="0.2">
      <c r="A1391" s="3">
        <f>IFERROR(VLOOKUP(B1391,'[1]DADOS (OCULTAR)'!$Q$3:$S$103,3,0),"")</f>
        <v>10583920000800</v>
      </c>
      <c r="B1391" s="4" t="str">
        <f>'[1]TCE - ANEXO IV - Preencher'!C1400</f>
        <v>HOSPITAL MESTRE VITALINO</v>
      </c>
      <c r="C1391" s="4" t="str">
        <f>'[1]TCE - ANEXO IV - Preencher'!E1400</f>
        <v>5.5 - Reparo e Manutenção de Máquinas e Equipamentos</v>
      </c>
      <c r="D1391" s="3">
        <f>'[1]TCE - ANEXO IV - Preencher'!F1400</f>
        <v>13471538000126</v>
      </c>
      <c r="E1391" s="5" t="str">
        <f>'[1]TCE - ANEXO IV - Preencher'!G1400</f>
        <v>EVERALDO DE SOUSA LIMA 34065180449</v>
      </c>
      <c r="F1391" s="5" t="str">
        <f>'[1]TCE - ANEXO IV - Preencher'!H1400</f>
        <v>S</v>
      </c>
      <c r="G1391" s="5" t="str">
        <f>'[1]TCE - ANEXO IV - Preencher'!I1400</f>
        <v>S</v>
      </c>
      <c r="H1391" s="5" t="str">
        <f>'[1]TCE - ANEXO IV - Preencher'!J1400</f>
        <v>76</v>
      </c>
      <c r="I1391" s="6">
        <f>IF('[1]TCE - ANEXO IV - Preencher'!K1400="","",'[1]TCE - ANEXO IV - Preencher'!K1400)</f>
        <v>44917</v>
      </c>
      <c r="J1391" s="5" t="str">
        <f>'[1]TCE - ANEXO IV - Preencher'!L1400</f>
        <v>O1YUB8II9</v>
      </c>
      <c r="K1391" s="5" t="str">
        <f>IF(F1391="B",LEFT('[1]TCE - ANEXO IV - Preencher'!M1400,2),IF(F1391="S",LEFT('[1]TCE - ANEXO IV - Preencher'!M1400,7),IF('[1]TCE - ANEXO IV - Preencher'!H1400="","")))</f>
        <v>2604106</v>
      </c>
      <c r="L1391" s="7">
        <f>'[1]TCE - ANEXO IV - Preencher'!N1400</f>
        <v>2610</v>
      </c>
    </row>
    <row r="1392" spans="1:12" ht="18" customHeight="1" x14ac:dyDescent="0.2">
      <c r="A1392" s="3">
        <f>IFERROR(VLOOKUP(B1392,'[1]DADOS (OCULTAR)'!$Q$3:$S$103,3,0),"")</f>
        <v>10583920000800</v>
      </c>
      <c r="B1392" s="4" t="str">
        <f>'[1]TCE - ANEXO IV - Preencher'!C1401</f>
        <v>HOSPITAL MESTRE VITALINO</v>
      </c>
      <c r="C1392" s="4" t="str">
        <f>'[1]TCE - ANEXO IV - Preencher'!E1401</f>
        <v>5.5 - Reparo e Manutenção de Máquinas e Equipamentos</v>
      </c>
      <c r="D1392" s="3">
        <f>'[1]TCE - ANEXO IV - Preencher'!F1401</f>
        <v>24456295000173</v>
      </c>
      <c r="E1392" s="5" t="str">
        <f>'[1]TCE - ANEXO IV - Preencher'!G1401</f>
        <v>IRMAOS FREITAS R. COM. PECAS LTDA</v>
      </c>
      <c r="F1392" s="5" t="str">
        <f>'[1]TCE - ANEXO IV - Preencher'!H1401</f>
        <v>S</v>
      </c>
      <c r="G1392" s="5" t="str">
        <f>'[1]TCE - ANEXO IV - Preencher'!I1401</f>
        <v>S</v>
      </c>
      <c r="H1392" s="5" t="str">
        <f>'[1]TCE - ANEXO IV - Preencher'!J1401</f>
        <v>3329</v>
      </c>
      <c r="I1392" s="6">
        <f>IF('[1]TCE - ANEXO IV - Preencher'!K1401="","",'[1]TCE - ANEXO IV - Preencher'!K1401)</f>
        <v>44909</v>
      </c>
      <c r="J1392" s="5" t="str">
        <f>'[1]TCE - ANEXO IV - Preencher'!L1401</f>
        <v>PNKQ7AAVO</v>
      </c>
      <c r="K1392" s="5" t="str">
        <f>IF(F1392="B",LEFT('[1]TCE - ANEXO IV - Preencher'!M1401,2),IF(F1392="S",LEFT('[1]TCE - ANEXO IV - Preencher'!M1401,7),IF('[1]TCE - ANEXO IV - Preencher'!H1401="","")))</f>
        <v>2604106</v>
      </c>
      <c r="L1392" s="7">
        <f>'[1]TCE - ANEXO IV - Preencher'!N1401</f>
        <v>570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>
        <f>IFERROR(VLOOKUP(B1395,'[1]DADOS (OCULTAR)'!$Q$3:$S$103,3,0),"")</f>
        <v>10583920000800</v>
      </c>
      <c r="B1395" s="4" t="str">
        <f>'[1]TCE - ANEXO IV - Preencher'!C1404</f>
        <v>HOSPITAL MESTRE VITALINO</v>
      </c>
      <c r="C1395" s="4" t="str">
        <f>'[1]TCE - ANEXO IV - Preencher'!E1404</f>
        <v>5.4 - Reparo e Manutenção de Bens Imóveis</v>
      </c>
      <c r="D1395" s="3" t="str">
        <f>'[1]TCE - ANEXO IV - Preencher'!F1404</f>
        <v>20.548.154/0001-20</v>
      </c>
      <c r="E1395" s="5" t="str">
        <f>'[1]TCE - ANEXO IV - Preencher'!G1404</f>
        <v>GRACIANE XAVIER FERREIRA SOUSA 08019588493</v>
      </c>
      <c r="F1395" s="5" t="str">
        <f>'[1]TCE - ANEXO IV - Preencher'!H1404</f>
        <v>S</v>
      </c>
      <c r="G1395" s="5" t="str">
        <f>'[1]TCE - ANEXO IV - Preencher'!I1404</f>
        <v>S</v>
      </c>
      <c r="H1395" s="5" t="str">
        <f>'[1]TCE - ANEXO IV - Preencher'!J1404</f>
        <v>332</v>
      </c>
      <c r="I1395" s="6">
        <f>IF('[1]TCE - ANEXO IV - Preencher'!K1404="","",'[1]TCE - ANEXO IV - Preencher'!K1404)</f>
        <v>44925</v>
      </c>
      <c r="J1395" s="5" t="str">
        <f>'[1]TCE - ANEXO IV - Preencher'!L1404</f>
        <v>D82ZITLJF</v>
      </c>
      <c r="K1395" s="5" t="str">
        <f>IF(F1395="B",LEFT('[1]TCE - ANEXO IV - Preencher'!M1404,2),IF(F1395="S",LEFT('[1]TCE - ANEXO IV - Preencher'!M1404,7),IF('[1]TCE - ANEXO IV - Preencher'!H1404="","")))</f>
        <v>2604106</v>
      </c>
      <c r="L1395" s="7">
        <f>'[1]TCE - ANEXO IV - Preencher'!N1404</f>
        <v>4900</v>
      </c>
    </row>
    <row r="1396" spans="1:12" ht="18" customHeight="1" x14ac:dyDescent="0.2">
      <c r="A1396" s="3">
        <f>IFERROR(VLOOKUP(B1396,'[1]DADOS (OCULTAR)'!$Q$3:$S$103,3,0),"")</f>
        <v>10583920000800</v>
      </c>
      <c r="B1396" s="4" t="str">
        <f>'[1]TCE - ANEXO IV - Preencher'!C1405</f>
        <v>HOSPITAL MESTRE VITALINO</v>
      </c>
      <c r="C1396" s="4" t="str">
        <f>'[1]TCE - ANEXO IV - Preencher'!E1405</f>
        <v xml:space="preserve">5.7 - Reparo e Manutenção de Bens Movéis de Outras Naturezas </v>
      </c>
      <c r="D1396" s="3" t="str">
        <f>'[1]TCE - ANEXO IV - Preencher'!F1405</f>
        <v>26.375.970/0001-65</v>
      </c>
      <c r="E1396" s="5" t="str">
        <f>'[1]TCE - ANEXO IV - Preencher'!G1405</f>
        <v>FABIO EMANUEL DE ANDRADE 02585337499</v>
      </c>
      <c r="F1396" s="5" t="str">
        <f>'[1]TCE - ANEXO IV - Preencher'!H1405</f>
        <v>S</v>
      </c>
      <c r="G1396" s="5" t="str">
        <f>'[1]TCE - ANEXO IV - Preencher'!I1405</f>
        <v>S</v>
      </c>
      <c r="H1396" s="5" t="str">
        <f>'[1]TCE - ANEXO IV - Preencher'!J1405</f>
        <v>104</v>
      </c>
      <c r="I1396" s="6">
        <f>IF('[1]TCE - ANEXO IV - Preencher'!K1405="","",'[1]TCE - ANEXO IV - Preencher'!K1405)</f>
        <v>44924</v>
      </c>
      <c r="J1396" s="5" t="str">
        <f>'[1]TCE - ANEXO IV - Preencher'!L1405</f>
        <v>QCNX1A3XM</v>
      </c>
      <c r="K1396" s="5" t="str">
        <f>IF(F1396="B",LEFT('[1]TCE - ANEXO IV - Preencher'!M1405,2),IF(F1396="S",LEFT('[1]TCE - ANEXO IV - Preencher'!M1405,7),IF('[1]TCE - ANEXO IV - Preencher'!H1405="","")))</f>
        <v>2604106</v>
      </c>
      <c r="L1396" s="7">
        <f>'[1]TCE - ANEXO IV - Preencher'!N1405</f>
        <v>1500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>
        <f>IFERROR(VLOOKUP(B1398,'[1]DADOS (OCULTAR)'!$Q$3:$S$103,3,0),"")</f>
        <v>10583920000800</v>
      </c>
      <c r="B1398" s="4" t="str">
        <f>'[1]TCE - ANEXO IV - Preencher'!C1407</f>
        <v>HOSPITAL MESTRE VITALINO</v>
      </c>
      <c r="C1398" s="4" t="str">
        <f>'[1]TCE - ANEXO IV - Preencher'!E1407</f>
        <v>7 - Obras e Instalações</v>
      </c>
      <c r="D1398" s="3" t="str">
        <f>'[1]TCE - ANEXO IV - Preencher'!F1407</f>
        <v>12.805.036/0001-21</v>
      </c>
      <c r="E1398" s="5" t="str">
        <f>'[1]TCE - ANEXO IV - Preencher'!G1407</f>
        <v>MULTCOM CONSTRUTORA LTDA</v>
      </c>
      <c r="F1398" s="5" t="str">
        <f>'[1]TCE - ANEXO IV - Preencher'!H1407</f>
        <v>S</v>
      </c>
      <c r="G1398" s="5" t="str">
        <f>'[1]TCE - ANEXO IV - Preencher'!I1407</f>
        <v>S</v>
      </c>
      <c r="H1398" s="5" t="str">
        <f>'[1]TCE - ANEXO IV - Preencher'!J1407</f>
        <v>00000622</v>
      </c>
      <c r="I1398" s="6">
        <f>IF('[1]TCE - ANEXO IV - Preencher'!K1407="","",'[1]TCE - ANEXO IV - Preencher'!K1407)</f>
        <v>44902</v>
      </c>
      <c r="J1398" s="5" t="str">
        <f>'[1]TCE - ANEXO IV - Preencher'!L1407</f>
        <v>XD4D-Y7SA</v>
      </c>
      <c r="K1398" s="5" t="str">
        <f>IF(F1398="B",LEFT('[1]TCE - ANEXO IV - Preencher'!M1407,2),IF(F1398="S",LEFT('[1]TCE - ANEXO IV - Preencher'!M1407,7),IF('[1]TCE - ANEXO IV - Preencher'!H1407="","")))</f>
        <v>2611606</v>
      </c>
      <c r="L1398" s="7">
        <f>'[1]TCE - ANEXO IV - Preencher'!N1407</f>
        <v>172333.05</v>
      </c>
    </row>
    <row r="1399" spans="1:12" ht="18" customHeight="1" x14ac:dyDescent="0.2">
      <c r="A1399" s="3">
        <f>IFERROR(VLOOKUP(B1399,'[1]DADOS (OCULTAR)'!$Q$3:$S$103,3,0),"")</f>
        <v>10583920000800</v>
      </c>
      <c r="B1399" s="4" t="str">
        <f>'[1]TCE - ANEXO IV - Preencher'!C1408</f>
        <v>HOSPITAL MESTRE VITALINO</v>
      </c>
      <c r="C1399" s="4" t="str">
        <f>'[1]TCE - ANEXO IV - Preencher'!E1408</f>
        <v>7 - Obras e Instalações</v>
      </c>
      <c r="D1399" s="3" t="str">
        <f>'[1]TCE - ANEXO IV - Preencher'!F1408</f>
        <v>12.805.036/0001-21</v>
      </c>
      <c r="E1399" s="5" t="str">
        <f>'[1]TCE - ANEXO IV - Preencher'!G1408</f>
        <v>MULTCOM CONSTRUTORA LTDA</v>
      </c>
      <c r="F1399" s="5" t="str">
        <f>'[1]TCE - ANEXO IV - Preencher'!H1408</f>
        <v>S</v>
      </c>
      <c r="G1399" s="5" t="str">
        <f>'[1]TCE - ANEXO IV - Preencher'!I1408</f>
        <v>S</v>
      </c>
      <c r="H1399" s="5" t="str">
        <f>'[1]TCE - ANEXO IV - Preencher'!J1408</f>
        <v>00000631</v>
      </c>
      <c r="I1399" s="6">
        <f>IF('[1]TCE - ANEXO IV - Preencher'!K1408="","",'[1]TCE - ANEXO IV - Preencher'!K1408)</f>
        <v>44911</v>
      </c>
      <c r="J1399" s="5" t="str">
        <f>'[1]TCE - ANEXO IV - Preencher'!L1408</f>
        <v>3Z2H-V3WZ</v>
      </c>
      <c r="K1399" s="5" t="str">
        <f>IF(F1399="B",LEFT('[1]TCE - ANEXO IV - Preencher'!M1408,2),IF(F1399="S",LEFT('[1]TCE - ANEXO IV - Preencher'!M1408,7),IF('[1]TCE - ANEXO IV - Preencher'!H1408="","")))</f>
        <v>2611606</v>
      </c>
      <c r="L1399" s="7">
        <f>'[1]TCE - ANEXO IV - Preencher'!N1408</f>
        <v>613851.21</v>
      </c>
    </row>
    <row r="1400" spans="1:12" ht="18" customHeight="1" x14ac:dyDescent="0.2">
      <c r="A1400" s="3">
        <f>IFERROR(VLOOKUP(B1400,'[1]DADOS (OCULTAR)'!$Q$3:$S$103,3,0),"")</f>
        <v>10583920000800</v>
      </c>
      <c r="B1400" s="4" t="str">
        <f>'[1]TCE - ANEXO IV - Preencher'!C1409</f>
        <v>HOSPITAL MESTRE VITALINO</v>
      </c>
      <c r="C1400" s="4" t="str">
        <f>'[1]TCE - ANEXO IV - Preencher'!E1409</f>
        <v>6 - Equipamento e Material Permanente</v>
      </c>
      <c r="D1400" s="3">
        <f>'[1]TCE - ANEXO IV - Preencher'!F1409</f>
        <v>15766003000108</v>
      </c>
      <c r="E1400" s="5" t="str">
        <f>'[1]TCE - ANEXO IV - Preencher'!G1409</f>
        <v>SAFE WATER BRASIL LTDA</v>
      </c>
      <c r="F1400" s="5" t="str">
        <f>'[1]TCE - ANEXO IV - Preencher'!H1409</f>
        <v>S</v>
      </c>
      <c r="G1400" s="5" t="str">
        <f>'[1]TCE - ANEXO IV - Preencher'!I1409</f>
        <v>N</v>
      </c>
      <c r="H1400" s="5" t="str">
        <f>'[1]TCE - ANEXO IV - Preencher'!J1409</f>
        <v>0000001859</v>
      </c>
      <c r="I1400" s="6">
        <f>IF('[1]TCE - ANEXO IV - Preencher'!K1409="","",'[1]TCE - ANEXO IV - Preencher'!K1409)</f>
        <v>44903</v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22637.27</v>
      </c>
    </row>
    <row r="1401" spans="1:12" ht="18" customHeight="1" x14ac:dyDescent="0.2">
      <c r="A1401" s="3">
        <f>IFERROR(VLOOKUP(B1401,'[1]DADOS (OCULTAR)'!$Q$3:$S$103,3,0),"")</f>
        <v>10583920000800</v>
      </c>
      <c r="B1401" s="4" t="str">
        <f>'[1]TCE - ANEXO IV - Preencher'!C1410</f>
        <v>HOSPITAL MESTRE VITALINO</v>
      </c>
      <c r="C1401" s="4" t="str">
        <f>'[1]TCE - ANEXO IV - Preencher'!E1410</f>
        <v>6 - Equipamento e Material Permanente</v>
      </c>
      <c r="D1401" s="3">
        <f>'[1]TCE - ANEXO IV - Preencher'!F1410</f>
        <v>15766003000108</v>
      </c>
      <c r="E1401" s="5" t="str">
        <f>'[1]TCE - ANEXO IV - Preencher'!G1410</f>
        <v>SAFE WATER BRASIL LTDA</v>
      </c>
      <c r="F1401" s="5" t="str">
        <f>'[1]TCE - ANEXO IV - Preencher'!H1410</f>
        <v>S</v>
      </c>
      <c r="G1401" s="5" t="str">
        <f>'[1]TCE - ANEXO IV - Preencher'!I1410</f>
        <v>N</v>
      </c>
      <c r="H1401" s="5" t="str">
        <f>'[1]TCE - ANEXO IV - Preencher'!J1410</f>
        <v>0000001864</v>
      </c>
      <c r="I1401" s="6">
        <f>IF('[1]TCE - ANEXO IV - Preencher'!K1410="","",'[1]TCE - ANEXO IV - Preencher'!K1410)</f>
        <v>44915</v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22637.26</v>
      </c>
    </row>
    <row r="1402" spans="1:12" ht="18" customHeight="1" x14ac:dyDescent="0.2">
      <c r="A1402" s="3">
        <f>IFERROR(VLOOKUP(B1402,'[1]DADOS (OCULTAR)'!$Q$3:$S$103,3,0),"")</f>
        <v>10583920000800</v>
      </c>
      <c r="B1402" s="4" t="str">
        <f>'[1]TCE - ANEXO IV - Preencher'!C1411</f>
        <v>HOSPITAL MESTRE VITALINO</v>
      </c>
      <c r="C1402" s="4" t="str">
        <f>'[1]TCE - ANEXO IV - Preencher'!E1411</f>
        <v>6 - Equipamento e Material Permanente</v>
      </c>
      <c r="D1402" s="3">
        <f>'[1]TCE - ANEXO IV - Preencher'!F1411</f>
        <v>17106775000149</v>
      </c>
      <c r="E1402" s="5" t="str">
        <f>'[1]TCE - ANEXO IV - Preencher'!G1411</f>
        <v>TIAGO DE BRITO COSTA TECNOLOOGIA - ME</v>
      </c>
      <c r="F1402" s="5" t="str">
        <f>'[1]TCE - ANEXO IV - Preencher'!H1411</f>
        <v>S</v>
      </c>
      <c r="G1402" s="5" t="str">
        <f>'[1]TCE - ANEXO IV - Preencher'!I1411</f>
        <v>N</v>
      </c>
      <c r="H1402" s="5">
        <f>'[1]TCE - ANEXO IV - Preencher'!J1411</f>
        <v>22931</v>
      </c>
      <c r="I1402" s="6">
        <f>IF('[1]TCE - ANEXO IV - Preencher'!K1411="","",'[1]TCE - ANEXO IV - Preencher'!K1411)</f>
        <v>44917</v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5730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>5.5 - Reparo e Manutenção de Máquinas e Equipamentos</v>
      </c>
      <c r="D1405" s="3">
        <f>'[1]TCE - ANEXO IV - Preencher'!F1414</f>
        <v>35844207000127</v>
      </c>
      <c r="E1405" s="5" t="str">
        <f>'[1]TCE - ANEXO IV - Preencher'!G1414</f>
        <v>GILDENNES ALVES SOUSA GOMES 11543004636</v>
      </c>
      <c r="F1405" s="5" t="str">
        <f>'[1]TCE - ANEXO IV - Preencher'!H1414</f>
        <v>S</v>
      </c>
      <c r="G1405" s="5" t="str">
        <f>'[1]TCE - ANEXO IV - Preencher'!I1414</f>
        <v>S</v>
      </c>
      <c r="H1405" s="5" t="str">
        <f>'[1]TCE - ANEXO IV - Preencher'!J1414</f>
        <v>202200000000016</v>
      </c>
      <c r="I1405" s="6">
        <f>IF('[1]TCE - ANEXO IV - Preencher'!K1414="","",'[1]TCE - ANEXO IV - Preencher'!K1414)</f>
        <v>44868</v>
      </c>
      <c r="J1405" s="5" t="str">
        <f>'[1]TCE - ANEXO IV - Preencher'!L1414</f>
        <v>XUBF-YZLQ</v>
      </c>
      <c r="K1405" s="5" t="str">
        <f>IF(F1405="B",LEFT('[1]TCE - ANEXO IV - Preencher'!M1414,2),IF(F1405="S",LEFT('[1]TCE - ANEXO IV - Preencher'!M1414,7),IF('[1]TCE - ANEXO IV - Preencher'!H1414="","")))</f>
        <v>3122504</v>
      </c>
      <c r="L1405" s="7">
        <f>'[1]TCE - ANEXO IV - Preencher'!N1414</f>
        <v>2000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>5.5 - Reparo e Manutenção de Máquinas e Equipamentos</v>
      </c>
      <c r="D1406" s="3">
        <f>'[1]TCE - ANEXO IV - Preencher'!F1415</f>
        <v>35844207000127</v>
      </c>
      <c r="E1406" s="5" t="str">
        <f>'[1]TCE - ANEXO IV - Preencher'!G1415</f>
        <v>GILDENNES ALVES SOUSA GOMES 11543004636</v>
      </c>
      <c r="F1406" s="5" t="str">
        <f>'[1]TCE - ANEXO IV - Preencher'!H1415</f>
        <v>S</v>
      </c>
      <c r="G1406" s="5" t="str">
        <f>'[1]TCE - ANEXO IV - Preencher'!I1415</f>
        <v>S</v>
      </c>
      <c r="H1406" s="5" t="str">
        <f>'[1]TCE - ANEXO IV - Preencher'!J1415</f>
        <v>202300000000029</v>
      </c>
      <c r="I1406" s="6">
        <f>IF('[1]TCE - ANEXO IV - Preencher'!K1415="","",'[1]TCE - ANEXO IV - Preencher'!K1415)</f>
        <v>44949</v>
      </c>
      <c r="J1406" s="5" t="str">
        <f>'[1]TCE - ANEXO IV - Preencher'!L1415</f>
        <v>RBUK-LIIX</v>
      </c>
      <c r="K1406" s="5" t="str">
        <f>IF(F1406="B",LEFT('[1]TCE - ANEXO IV - Preencher'!M1415,2),IF(F1406="S",LEFT('[1]TCE - ANEXO IV - Preencher'!M1415,7),IF('[1]TCE - ANEXO IV - Preencher'!H1415="","")))</f>
        <v>3122504</v>
      </c>
      <c r="L1406" s="7">
        <f>'[1]TCE - ANEXO IV - Preencher'!N1415</f>
        <v>2000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2023-01-25T17:40:27Z</dcterms:created>
  <dcterms:modified xsi:type="dcterms:W3CDTF">2023-01-25T17:41:17Z</dcterms:modified>
</cp:coreProperties>
</file>