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nicius.ferreira\Desktop\srag\"/>
    </mc:Choice>
  </mc:AlternateContent>
  <xr:revisionPtr revIDLastSave="0" documentId="8_{AC0B99AD-833A-473B-A613-6183D05C7A21}" xr6:coauthVersionLast="47" xr6:coauthVersionMax="47" xr10:uidLastSave="{00000000-0000-0000-0000-000000000000}"/>
  <bookViews>
    <workbookView xWindow="-120" yWindow="-120" windowWidth="24240" windowHeight="13140" xr2:uid="{27022896-7543-4695-9689-3FA465AB0E7F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<sst xmlns="http://schemas.openxmlformats.org/spreadsheetml/2006/main" count="12" uniqueCount="12">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</sst>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PRESTACAO%20DE%20CONTAS\2022\08%20AGOSTO\1-SRAG\13.2%20PCF%20EM%20EXCEL%20SRAG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Planilha1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 (COVID-19)</v>
          </cell>
          <cell r="E11" t="str">
            <v>3.12 - Material Hospitalar</v>
          </cell>
          <cell r="F11">
            <v>18271934000123</v>
          </cell>
          <cell r="G11" t="str">
            <v>NOVA BIOMEDICAL DIAGNOST MED E BIOT LTDA</v>
          </cell>
          <cell r="H11" t="str">
            <v>B</v>
          </cell>
          <cell r="I11" t="str">
            <v>S</v>
          </cell>
          <cell r="J11">
            <v>31218</v>
          </cell>
          <cell r="K11">
            <v>44778</v>
          </cell>
          <cell r="L11" t="str">
            <v>31220818271934000123550010000312181210741539</v>
          </cell>
          <cell r="M11" t="str">
            <v>31 -  Minas Gerais</v>
          </cell>
          <cell r="N11">
            <v>28005</v>
          </cell>
        </row>
        <row r="12">
          <cell r="C12" t="str">
            <v>HOSPITAL MESTRE VITALINO (COVID-19)</v>
          </cell>
          <cell r="E12" t="str">
            <v>3.12 - Material Hospitalar</v>
          </cell>
          <cell r="F12" t="str">
            <v>08.282.077/0001-03</v>
          </cell>
          <cell r="G12" t="str">
            <v>BYOSYSTEMS NE COM PROD L AB E HOSP LTDA</v>
          </cell>
          <cell r="H12" t="str">
            <v>B</v>
          </cell>
          <cell r="I12" t="str">
            <v>S</v>
          </cell>
          <cell r="J12">
            <v>173317</v>
          </cell>
          <cell r="K12">
            <v>44781</v>
          </cell>
          <cell r="L12" t="str">
            <v>25220808282077000103550020001733171834421555</v>
          </cell>
          <cell r="M12" t="str">
            <v>25 -  Paraíba</v>
          </cell>
          <cell r="N12">
            <v>6600</v>
          </cell>
        </row>
        <row r="13">
          <cell r="E13" t="str">
            <v/>
          </cell>
        </row>
        <row r="14">
          <cell r="C14" t="str">
            <v>HOSPITAL MESTRE VITALINO (COVID-19)</v>
          </cell>
          <cell r="E14" t="str">
            <v>3.14 - Alimentação Preparada</v>
          </cell>
          <cell r="F14">
            <v>49324221001500</v>
          </cell>
          <cell r="G14" t="str">
            <v>FRESENIUS KABI BRASIL LTDA</v>
          </cell>
          <cell r="H14" t="str">
            <v>B</v>
          </cell>
          <cell r="I14" t="str">
            <v>S</v>
          </cell>
          <cell r="J14">
            <v>56807</v>
          </cell>
          <cell r="K14">
            <v>44784</v>
          </cell>
          <cell r="L14" t="str">
            <v>23220849324221001500550000000568071719038912</v>
          </cell>
          <cell r="M14" t="str">
            <v>23 -  Ceará</v>
          </cell>
          <cell r="N14">
            <v>5460</v>
          </cell>
        </row>
        <row r="15">
          <cell r="E15" t="str">
            <v/>
          </cell>
        </row>
        <row r="16">
          <cell r="C16" t="str">
            <v>HOSPITAL MESTRE VITALINO (COVID-19)</v>
          </cell>
          <cell r="E16" t="str">
            <v>3.2 - Gás e Outros Materiais Engarrafados</v>
          </cell>
          <cell r="F16">
            <v>60619202001209</v>
          </cell>
          <cell r="G16" t="str">
            <v>MESSER GASES LTDA</v>
          </cell>
          <cell r="H16" t="str">
            <v>B</v>
          </cell>
          <cell r="I16" t="str">
            <v>S</v>
          </cell>
          <cell r="J16" t="str">
            <v>000.001.055</v>
          </cell>
          <cell r="K16">
            <v>44796</v>
          </cell>
          <cell r="L16" t="str">
            <v>26220860619202001209550490000010551010383400</v>
          </cell>
          <cell r="M16" t="str">
            <v>26 -  Pernambuco</v>
          </cell>
          <cell r="N16">
            <v>4740.9799999999996</v>
          </cell>
        </row>
        <row r="17">
          <cell r="E17" t="str">
            <v/>
          </cell>
        </row>
        <row r="18">
          <cell r="C18" t="str">
            <v>HOSPITAL MESTRE VITALINO (COVID-19)</v>
          </cell>
          <cell r="E18" t="str">
            <v>3.7 - Material de Limpeza e Produtos de Hgienização</v>
          </cell>
          <cell r="F18">
            <v>22006201000139</v>
          </cell>
          <cell r="G18" t="str">
            <v>FORTPEL COMERCIO DE DESCARTAVEIS LTDA</v>
          </cell>
          <cell r="H18" t="str">
            <v>B</v>
          </cell>
          <cell r="I18" t="str">
            <v>S</v>
          </cell>
          <cell r="J18">
            <v>144255</v>
          </cell>
          <cell r="K18">
            <v>44776</v>
          </cell>
          <cell r="L18" t="str">
            <v>26220822006201000139550000001442551101442550</v>
          </cell>
          <cell r="M18" t="str">
            <v>26 -  Pernambuco</v>
          </cell>
          <cell r="N18">
            <v>97.5</v>
          </cell>
        </row>
        <row r="19">
          <cell r="E19" t="str">
            <v/>
          </cell>
        </row>
        <row r="20">
          <cell r="C20" t="str">
            <v>HOSPITAL MESTRE VITALINO (COVID-19)</v>
          </cell>
          <cell r="E20" t="str">
            <v>3.14 - Alimentação Preparada</v>
          </cell>
          <cell r="F20">
            <v>11840014000130</v>
          </cell>
          <cell r="G20" t="str">
            <v>MACROPAC PROTECAO E EMBALAGEM LTDA</v>
          </cell>
          <cell r="H20" t="str">
            <v>B</v>
          </cell>
          <cell r="I20" t="str">
            <v>S</v>
          </cell>
          <cell r="J20">
            <v>394022</v>
          </cell>
          <cell r="K20">
            <v>44791</v>
          </cell>
          <cell r="L20" t="str">
            <v>26220811840014000130550010003940221631656836</v>
          </cell>
          <cell r="M20" t="str">
            <v>26 -  Pernambuco</v>
          </cell>
          <cell r="N20">
            <v>3784</v>
          </cell>
        </row>
        <row r="21">
          <cell r="C21" t="str">
            <v>HOSPITAL MESTRE VITALINO (COVID-19)</v>
          </cell>
          <cell r="E21" t="str">
            <v>3.14 - Alimentação Preparada</v>
          </cell>
          <cell r="F21">
            <v>11840014000130</v>
          </cell>
          <cell r="G21" t="str">
            <v>MACROPAC PROTECAO E EMBALAGEM LTDA</v>
          </cell>
          <cell r="H21" t="str">
            <v>B</v>
          </cell>
          <cell r="I21" t="str">
            <v>S</v>
          </cell>
          <cell r="J21">
            <v>395245</v>
          </cell>
          <cell r="K21">
            <v>44802</v>
          </cell>
          <cell r="L21" t="str">
            <v>26220811840014000130550010003952451681016989</v>
          </cell>
          <cell r="M21" t="str">
            <v>26 -  Pernambuco</v>
          </cell>
          <cell r="N21">
            <v>595</v>
          </cell>
        </row>
        <row r="22">
          <cell r="C22" t="str">
            <v>HOSPITAL MESTRE VITALINO (COVID-19)</v>
          </cell>
          <cell r="E22" t="str">
            <v>3.14 - Alimentação Preparada</v>
          </cell>
          <cell r="F22">
            <v>24883359000112</v>
          </cell>
          <cell r="G22" t="str">
            <v>CARUARU POLPAS EIRELLI ME</v>
          </cell>
          <cell r="H22" t="str">
            <v>B</v>
          </cell>
          <cell r="I22" t="str">
            <v>S</v>
          </cell>
          <cell r="J22" t="str">
            <v>000.028.087</v>
          </cell>
          <cell r="K22">
            <v>44802</v>
          </cell>
          <cell r="L22" t="str">
            <v>26220824883359000112550010000280871889900003</v>
          </cell>
          <cell r="M22" t="str">
            <v>26 -  Pernambuco</v>
          </cell>
          <cell r="N22">
            <v>2529.4</v>
          </cell>
        </row>
        <row r="23">
          <cell r="C23" t="str">
            <v>HOSPITAL MESTRE VITALINO (COVID-19)</v>
          </cell>
          <cell r="E23" t="str">
            <v>3.14 - Alimentação Preparada</v>
          </cell>
          <cell r="F23">
            <v>13003893000170</v>
          </cell>
          <cell r="G23" t="str">
            <v>GRANJA OVO EXTRA</v>
          </cell>
          <cell r="H23" t="str">
            <v>B</v>
          </cell>
          <cell r="I23" t="str">
            <v>S</v>
          </cell>
          <cell r="J23" t="str">
            <v>000.003.635</v>
          </cell>
          <cell r="K23">
            <v>44802</v>
          </cell>
          <cell r="L23" t="str">
            <v>26220813003893000170550010000036351705547519</v>
          </cell>
          <cell r="M23" t="str">
            <v>26 -  Pernambuco</v>
          </cell>
          <cell r="N23">
            <v>1280</v>
          </cell>
        </row>
        <row r="24">
          <cell r="E24" t="str">
            <v/>
          </cell>
        </row>
        <row r="25">
          <cell r="C25" t="str">
            <v>HOSPITAL MESTRE VITALINO (COVID-19)</v>
          </cell>
          <cell r="E25" t="str">
            <v>3.6 - Material de Expediente</v>
          </cell>
          <cell r="F25">
            <v>22006201000139</v>
          </cell>
          <cell r="G25" t="str">
            <v>FORTPEL COMERCIO DE DESCARTAVEIS LTDA</v>
          </cell>
          <cell r="H25" t="str">
            <v>B</v>
          </cell>
          <cell r="I25" t="str">
            <v>S</v>
          </cell>
          <cell r="J25">
            <v>145686</v>
          </cell>
          <cell r="K25">
            <v>44789</v>
          </cell>
          <cell r="L25" t="str">
            <v>26220822006201000139550000001456861101456864</v>
          </cell>
          <cell r="M25" t="str">
            <v>26 -  Pernambuco</v>
          </cell>
          <cell r="N25">
            <v>114.6</v>
          </cell>
        </row>
        <row r="26">
          <cell r="C26" t="str">
            <v>HOSPITAL MESTRE VITALINO (COVID-19)</v>
          </cell>
          <cell r="E26" t="str">
            <v>3.6 - Material de Expediente</v>
          </cell>
          <cell r="F26">
            <v>38184070000209</v>
          </cell>
          <cell r="G26" t="str">
            <v>ULTRA C ATAC ARTIG DE PAPEL ESC INF LTDA</v>
          </cell>
          <cell r="H26" t="str">
            <v>B</v>
          </cell>
          <cell r="I26" t="str">
            <v>S</v>
          </cell>
          <cell r="J26">
            <v>1693</v>
          </cell>
          <cell r="K26">
            <v>44790</v>
          </cell>
          <cell r="L26" t="str">
            <v>26220837184070000209550010000016931140177240</v>
          </cell>
          <cell r="M26" t="str">
            <v>26 -  Pernambuco</v>
          </cell>
          <cell r="N26">
            <v>712</v>
          </cell>
        </row>
        <row r="27">
          <cell r="C27" t="str">
            <v>HOSPITAL MESTRE VITALINO (COVID-19)</v>
          </cell>
          <cell r="E27" t="str">
            <v>3.6 - Material de Expediente</v>
          </cell>
          <cell r="F27">
            <v>24348443000136</v>
          </cell>
          <cell r="G27" t="str">
            <v>FRANCRIS LIVRARIA E PAPELARIA LTDA</v>
          </cell>
          <cell r="H27" t="str">
            <v>B</v>
          </cell>
          <cell r="I27" t="str">
            <v>S</v>
          </cell>
          <cell r="J27" t="str">
            <v>000.016.318</v>
          </cell>
          <cell r="K27">
            <v>44798</v>
          </cell>
          <cell r="L27" t="str">
            <v>26220824348443000136550010000163181717919285</v>
          </cell>
          <cell r="M27" t="str">
            <v>26 -  Pernambuco</v>
          </cell>
          <cell r="N27">
            <v>316.5</v>
          </cell>
        </row>
        <row r="28">
          <cell r="C28" t="str">
            <v>HOSPITAL MESTRE VITALINO (COVID-19)</v>
          </cell>
          <cell r="E28" t="str">
            <v>3.6 - Material de Expediente</v>
          </cell>
          <cell r="F28" t="str">
            <v>13.108.510/0001-29</v>
          </cell>
          <cell r="G28" t="str">
            <v>ART COMERCIO E SERVICO LTDA</v>
          </cell>
          <cell r="H28" t="str">
            <v>B</v>
          </cell>
          <cell r="I28" t="str">
            <v>S</v>
          </cell>
          <cell r="J28">
            <v>6443</v>
          </cell>
          <cell r="K28">
            <v>44798</v>
          </cell>
          <cell r="L28" t="str">
            <v>26220913108510000129550010000064431344935836</v>
          </cell>
          <cell r="M28" t="str">
            <v>26 -  Pernambuco</v>
          </cell>
          <cell r="N28">
            <v>880</v>
          </cell>
        </row>
        <row r="29">
          <cell r="E29" t="str">
            <v/>
          </cell>
        </row>
        <row r="30">
          <cell r="C30" t="str">
            <v>HOSPITAL MESTRE VITALINO (COVID-19)</v>
          </cell>
          <cell r="E30" t="str">
            <v xml:space="preserve">3.9 - Material para Manutenção de Bens Imóveis </v>
          </cell>
          <cell r="F30">
            <v>24348443000136</v>
          </cell>
          <cell r="G30" t="str">
            <v>FRANCRIS LIVRARIA E PAPELARIA LTDA</v>
          </cell>
          <cell r="H30" t="str">
            <v>B</v>
          </cell>
          <cell r="I30" t="str">
            <v>S</v>
          </cell>
          <cell r="J30" t="str">
            <v>000.016.318</v>
          </cell>
          <cell r="K30">
            <v>44798</v>
          </cell>
          <cell r="L30" t="str">
            <v>26220824348443000136550010000163181717919285</v>
          </cell>
          <cell r="M30" t="str">
            <v>26 -  Pernambuco</v>
          </cell>
          <cell r="N30">
            <v>38</v>
          </cell>
        </row>
        <row r="31">
          <cell r="E31" t="str">
            <v/>
          </cell>
        </row>
        <row r="32">
          <cell r="C32" t="str">
            <v>HOSPITAL MESTRE VITALINO (COVID-19)</v>
          </cell>
          <cell r="E32" t="str">
            <v xml:space="preserve">3.8 - Uniformes, Tecidos e Aviamentos </v>
          </cell>
          <cell r="F32">
            <v>188968000517</v>
          </cell>
          <cell r="G32" t="str">
            <v>NOVO AVIAMENTO LTDA</v>
          </cell>
          <cell r="H32" t="str">
            <v>B</v>
          </cell>
          <cell r="I32" t="str">
            <v>S</v>
          </cell>
          <cell r="J32" t="str">
            <v>000.033.181</v>
          </cell>
          <cell r="K32">
            <v>44798</v>
          </cell>
          <cell r="L32" t="str">
            <v>26220800188968000517550010000331811518656569</v>
          </cell>
          <cell r="M32" t="str">
            <v>26 -  Pernambuco</v>
          </cell>
          <cell r="N32">
            <v>524.4</v>
          </cell>
        </row>
        <row r="33">
          <cell r="E33" t="str">
            <v/>
          </cell>
        </row>
        <row r="34">
          <cell r="C34" t="str">
            <v>HOSPITAL MESTRE VITALINO (COVID-19)</v>
          </cell>
          <cell r="E34" t="str">
            <v>1.99 - Outras Despesas com Pessoal</v>
          </cell>
          <cell r="F34">
            <v>10548532000111</v>
          </cell>
          <cell r="G34" t="str">
            <v>ASSOCIACAO DAS EMPRESAS DE TRANSP DE PASSAGEIROS DE CARUARU</v>
          </cell>
          <cell r="H34" t="str">
            <v>S</v>
          </cell>
          <cell r="I34" t="str">
            <v>N</v>
          </cell>
          <cell r="J34">
            <v>74314</v>
          </cell>
          <cell r="K34">
            <v>44767</v>
          </cell>
          <cell r="M34" t="str">
            <v>2604106 - Caruaru - PE</v>
          </cell>
          <cell r="N34">
            <v>1116</v>
          </cell>
        </row>
        <row r="35">
          <cell r="C35" t="str">
            <v>HOSPITAL MESTRE VITALINO (COVID-19)</v>
          </cell>
          <cell r="E35" t="str">
            <v>1.99 - Outras Despesas com Pessoal</v>
          </cell>
          <cell r="F35">
            <v>21986074000119</v>
          </cell>
          <cell r="G35" t="str">
            <v>PRUDENTIAL DO BRASIL VIDA EM GRUPO SA</v>
          </cell>
          <cell r="H35" t="str">
            <v>S</v>
          </cell>
          <cell r="I35" t="str">
            <v>N</v>
          </cell>
          <cell r="J35" t="str">
            <v>109014877</v>
          </cell>
          <cell r="K35">
            <v>44809</v>
          </cell>
          <cell r="M35" t="str">
            <v>3550308 - São Paulo - SP</v>
          </cell>
          <cell r="N35">
            <v>58.83</v>
          </cell>
        </row>
        <row r="36">
          <cell r="C36" t="str">
            <v>HOSPITAL MESTRE VITALINO (COVID-19)</v>
          </cell>
          <cell r="E36" t="str">
            <v>1.99 - Outras Despesas com Pessoal</v>
          </cell>
          <cell r="F36">
            <v>21986074000119</v>
          </cell>
          <cell r="G36" t="str">
            <v>PRUDENTIAL DO BRASIL VIDA EM GRUPO SA</v>
          </cell>
          <cell r="H36" t="str">
            <v>S</v>
          </cell>
          <cell r="I36" t="str">
            <v>N</v>
          </cell>
          <cell r="J36" t="str">
            <v>109015007</v>
          </cell>
          <cell r="K36">
            <v>44809</v>
          </cell>
          <cell r="M36" t="str">
            <v>3550308 - São Paulo - SP</v>
          </cell>
          <cell r="N36">
            <v>194.93</v>
          </cell>
        </row>
        <row r="37">
          <cell r="C37" t="str">
            <v>HOSPITAL MESTRE VITALINO (COVID-19)</v>
          </cell>
          <cell r="E37" t="str">
            <v>1.99 - Outras Despesas com Pessoal</v>
          </cell>
          <cell r="F37">
            <v>21986074000119</v>
          </cell>
          <cell r="G37" t="str">
            <v>PRUDENTIAL DO BRASIL VIDA EM GRUPO SA</v>
          </cell>
          <cell r="H37" t="str">
            <v>S</v>
          </cell>
          <cell r="I37" t="str">
            <v>N</v>
          </cell>
          <cell r="J37" t="str">
            <v>223479673</v>
          </cell>
          <cell r="K37">
            <v>44824</v>
          </cell>
          <cell r="M37" t="str">
            <v>3550308 - São Paulo - SP</v>
          </cell>
          <cell r="N37">
            <v>132.71</v>
          </cell>
        </row>
        <row r="38">
          <cell r="E38" t="str">
            <v/>
          </cell>
        </row>
        <row r="39">
          <cell r="E39" t="str">
            <v/>
          </cell>
        </row>
        <row r="40">
          <cell r="C40" t="str">
            <v>HOSPITAL MESTRE VITALINO (COVID-19)</v>
          </cell>
          <cell r="E40" t="str">
            <v xml:space="preserve">5.21 - Seguros em geral </v>
          </cell>
          <cell r="F40" t="str">
            <v>03.502.099/0001-18</v>
          </cell>
          <cell r="G40" t="str">
            <v>CHUBB SEGUROS DO BRASIL S.A.</v>
          </cell>
          <cell r="H40" t="str">
            <v>S</v>
          </cell>
          <cell r="I40" t="str">
            <v>N</v>
          </cell>
          <cell r="N40">
            <v>444.74044406965493</v>
          </cell>
        </row>
        <row r="41">
          <cell r="C41" t="str">
            <v>HOSPITAL MESTRE VITALINO (COVID-19)</v>
          </cell>
          <cell r="E41" t="str">
            <v xml:space="preserve">5.21 - Seguros em geral </v>
          </cell>
          <cell r="F41" t="str">
            <v>61.198.164/0001-60</v>
          </cell>
          <cell r="G41" t="str">
            <v>PORTO SEGURO</v>
          </cell>
          <cell r="H41" t="str">
            <v>S</v>
          </cell>
          <cell r="I41" t="str">
            <v>N</v>
          </cell>
          <cell r="N41">
            <v>96.965971842283253</v>
          </cell>
        </row>
        <row r="42">
          <cell r="C42" t="str">
            <v>HOSPITAL MESTRE VITALINO (COVID-19)</v>
          </cell>
          <cell r="E42" t="str">
            <v xml:space="preserve">5.21 - Seguros em geral </v>
          </cell>
          <cell r="F42" t="str">
            <v>61.198.164/0001-60</v>
          </cell>
          <cell r="G42" t="str">
            <v>PORTO SEGURO</v>
          </cell>
          <cell r="H42" t="str">
            <v>S</v>
          </cell>
          <cell r="I42" t="str">
            <v>N</v>
          </cell>
          <cell r="N42">
            <v>153.20996027825362</v>
          </cell>
        </row>
        <row r="43">
          <cell r="C43" t="str">
            <v>HOSPITAL MESTRE VITALINO (COVID-19)</v>
          </cell>
          <cell r="E43" t="str">
            <v>5.9 - Telefonia Móvel</v>
          </cell>
          <cell r="F43" t="str">
            <v>02.558.157/0008-39</v>
          </cell>
          <cell r="G43" t="str">
            <v xml:space="preserve">TELEFONICA BRASIL S.A. </v>
          </cell>
          <cell r="H43" t="str">
            <v>S</v>
          </cell>
          <cell r="I43" t="str">
            <v>N</v>
          </cell>
          <cell r="J43" t="str">
            <v>0265380609</v>
          </cell>
          <cell r="K43">
            <v>44790</v>
          </cell>
          <cell r="M43" t="str">
            <v>2611606 - Recife - PE</v>
          </cell>
          <cell r="N43">
            <v>366.55885977877767</v>
          </cell>
        </row>
        <row r="44">
          <cell r="C44" t="str">
            <v>HOSPITAL MESTRE VITALINO (COVID-19)</v>
          </cell>
          <cell r="E44" t="str">
            <v>5.18 - Teledonia Fixa</v>
          </cell>
          <cell r="F44" t="str">
            <v>11.844.663/0001-09</v>
          </cell>
          <cell r="G44" t="str">
            <v>1 TELECOM SERV. TECNOLOGIA EM INTERNET LTDA</v>
          </cell>
          <cell r="H44" t="str">
            <v>S</v>
          </cell>
          <cell r="I44" t="str">
            <v>N</v>
          </cell>
          <cell r="J44" t="str">
            <v>107326</v>
          </cell>
          <cell r="K44">
            <v>44796</v>
          </cell>
          <cell r="M44" t="str">
            <v>2611606 - Recife - PE</v>
          </cell>
          <cell r="N44">
            <v>85.412770746563822</v>
          </cell>
        </row>
        <row r="45">
          <cell r="C45" t="str">
            <v>HOSPITAL MESTRE VITALINO (COVID-19)</v>
          </cell>
          <cell r="E45" t="str">
            <v>5.18 - Teledonia Fixa</v>
          </cell>
          <cell r="F45" t="str">
            <v>11.844.663/0001-09</v>
          </cell>
          <cell r="G45" t="str">
            <v>1 TELECOM SERV. TECNOLOGIA EM INTERNET LTDA</v>
          </cell>
          <cell r="H45" t="str">
            <v>S</v>
          </cell>
          <cell r="I45" t="str">
            <v>N</v>
          </cell>
          <cell r="J45">
            <v>89473</v>
          </cell>
          <cell r="K45">
            <v>44796</v>
          </cell>
          <cell r="M45" t="str">
            <v>2611606 - Recife - PE</v>
          </cell>
          <cell r="N45">
            <v>139.35767858649885</v>
          </cell>
        </row>
        <row r="46">
          <cell r="C46" t="str">
            <v>HOSPITAL MESTRE VITALINO (COVID-19)</v>
          </cell>
          <cell r="E46" t="str">
            <v>5.18 - Teledonia Fixa</v>
          </cell>
          <cell r="F46" t="str">
            <v>04.601.397/0001-28</v>
          </cell>
          <cell r="G46" t="str">
            <v>BRISANET SERVICOS DE TELECOMUNICACOES S.</v>
          </cell>
          <cell r="H46" t="str">
            <v>S</v>
          </cell>
          <cell r="I46" t="str">
            <v>N</v>
          </cell>
          <cell r="J46" t="str">
            <v>12400826</v>
          </cell>
          <cell r="K46">
            <v>44788</v>
          </cell>
          <cell r="M46" t="str">
            <v>2310902 - Piquet Carneiro - CE</v>
          </cell>
          <cell r="N46">
            <v>256.88051352350021</v>
          </cell>
        </row>
        <row r="47">
          <cell r="C47" t="str">
            <v>HOSPITAL MESTRE VITALINO (COVID-19)</v>
          </cell>
          <cell r="E47" t="str">
            <v>5.13 - Água e Esgoto</v>
          </cell>
          <cell r="F47" t="str">
            <v>09.769.035/0001-64</v>
          </cell>
          <cell r="G47" t="str">
            <v>COMPANHIA PERNAMBUCANA DE SANEAMENTO</v>
          </cell>
          <cell r="H47" t="str">
            <v>S</v>
          </cell>
          <cell r="I47" t="str">
            <v>N</v>
          </cell>
          <cell r="J47" t="str">
            <v>202208103447679</v>
          </cell>
          <cell r="K47">
            <v>44806</v>
          </cell>
          <cell r="M47" t="str">
            <v>2611606 - Recife - PE</v>
          </cell>
          <cell r="N47">
            <v>9230.4746484142579</v>
          </cell>
        </row>
        <row r="48">
          <cell r="C48" t="str">
            <v>HOSPITAL MESTRE VITALINO (COVID-19)</v>
          </cell>
          <cell r="E48" t="str">
            <v>5.12 - Energia Elétrica</v>
          </cell>
          <cell r="F48" t="str">
            <v>10.835.932/0001-08</v>
          </cell>
          <cell r="G48" t="str">
            <v>COMPANHIA ENERGETICA DE PERNAMBUCO</v>
          </cell>
          <cell r="H48" t="str">
            <v>S</v>
          </cell>
          <cell r="I48" t="str">
            <v>S</v>
          </cell>
          <cell r="J48">
            <v>221972618</v>
          </cell>
          <cell r="K48">
            <v>44805</v>
          </cell>
          <cell r="L48" t="str">
            <v>26220910835932000108660002219726181086215244</v>
          </cell>
          <cell r="M48" t="str">
            <v>2611606 - Recife - PE</v>
          </cell>
          <cell r="N48">
            <v>61009.449484486038</v>
          </cell>
        </row>
        <row r="49">
          <cell r="C49" t="str">
            <v>HOSPITAL MESTRE VITALINO (COVID-19)</v>
          </cell>
          <cell r="E49" t="str">
            <v>5.3 - Locação de Máquinas e Equipamentos</v>
          </cell>
          <cell r="F49" t="str">
            <v>27.893.009/0001-25</v>
          </cell>
          <cell r="G49" t="str">
            <v>LSA SOLUCOES EM TECNOLOGIA EIRELI - ME</v>
          </cell>
          <cell r="H49" t="str">
            <v>S</v>
          </cell>
          <cell r="I49" t="str">
            <v>S</v>
          </cell>
          <cell r="J49" t="str">
            <v>00000164</v>
          </cell>
          <cell r="K49">
            <v>44806</v>
          </cell>
          <cell r="L49" t="str">
            <v>I4XU-MWSV</v>
          </cell>
          <cell r="M49" t="str">
            <v>2611606 - Recife - PE</v>
          </cell>
          <cell r="N49">
            <v>577.98115542787548</v>
          </cell>
        </row>
        <row r="50">
          <cell r="C50" t="str">
            <v>HOSPITAL MESTRE VITALINO (COVID-19)</v>
          </cell>
          <cell r="E50" t="str">
            <v>5.3 - Locação de Máquinas e Equipamentos</v>
          </cell>
          <cell r="F50" t="str">
            <v>13.490.233/0001-61</v>
          </cell>
          <cell r="G50" t="str">
            <v>ALONETEC IMPORTACAO E SERVICOS DE EQUIP DE INFOR</v>
          </cell>
          <cell r="H50" t="str">
            <v>S</v>
          </cell>
          <cell r="I50" t="str">
            <v>S</v>
          </cell>
          <cell r="J50">
            <v>3586</v>
          </cell>
          <cell r="K50">
            <v>44796</v>
          </cell>
          <cell r="L50" t="str">
            <v>NZCZ-IPNN</v>
          </cell>
          <cell r="M50" t="str">
            <v>2611606 - Recife - PE</v>
          </cell>
          <cell r="N50">
            <v>349.67859903386466</v>
          </cell>
        </row>
        <row r="51">
          <cell r="C51" t="str">
            <v>HOSPITAL MESTRE VITALINO (COVID-19)</v>
          </cell>
          <cell r="E51" t="str">
            <v>5.3 - Locação de Máquinas e Equipamentos</v>
          </cell>
          <cell r="F51" t="str">
            <v>05.097.661/0001-09</v>
          </cell>
          <cell r="G51" t="str">
            <v>CONTAGE CONSULTORIA EM TEL E MONITORAMENTO LTDA</v>
          </cell>
          <cell r="H51" t="str">
            <v>S</v>
          </cell>
          <cell r="I51" t="str">
            <v>N</v>
          </cell>
          <cell r="J51" t="str">
            <v>004954</v>
          </cell>
          <cell r="K51">
            <v>44788</v>
          </cell>
          <cell r="M51" t="str">
            <v>2611606 - Recife - PE</v>
          </cell>
          <cell r="N51">
            <v>979.35695780834453</v>
          </cell>
        </row>
        <row r="52">
          <cell r="C52" t="str">
            <v>HOSPITAL MESTRE VITALINO (COVID-19)</v>
          </cell>
          <cell r="E52" t="str">
            <v>5.3 - Locação de Máquinas e Equipamentos</v>
          </cell>
          <cell r="F52" t="str">
            <v>09.168.271/0002-06</v>
          </cell>
          <cell r="G52" t="str">
            <v>AGISA CONTAINNERS</v>
          </cell>
          <cell r="H52" t="str">
            <v>S</v>
          </cell>
          <cell r="I52" t="str">
            <v>N</v>
          </cell>
          <cell r="J52" t="str">
            <v>005768</v>
          </cell>
          <cell r="K52">
            <v>44746</v>
          </cell>
          <cell r="M52" t="str">
            <v>2607901 - Jaboatão dos Guararapes - PE</v>
          </cell>
          <cell r="N52">
            <v>256.88051352350021</v>
          </cell>
        </row>
        <row r="53">
          <cell r="C53" t="str">
            <v>HOSPITAL MESTRE VITALINO (COVID-19)</v>
          </cell>
          <cell r="E53" t="str">
            <v>5.3 - Locação de Máquinas e Equipamentos</v>
          </cell>
          <cell r="F53" t="str">
            <v>10.279.299/0001-19</v>
          </cell>
          <cell r="G53" t="str">
            <v>RGRAPH LOC ECOM E SERV LTDA - ME</v>
          </cell>
          <cell r="H53" t="str">
            <v>S</v>
          </cell>
          <cell r="I53" t="str">
            <v>N</v>
          </cell>
          <cell r="J53" t="str">
            <v>05537</v>
          </cell>
          <cell r="K53">
            <v>44804</v>
          </cell>
          <cell r="M53" t="str">
            <v>2611606 - Recife - PE</v>
          </cell>
          <cell r="N53">
            <v>3110.7941197118162</v>
          </cell>
        </row>
        <row r="54">
          <cell r="C54" t="str">
            <v>HOSPITAL MESTRE VITALINO (COVID-19)</v>
          </cell>
          <cell r="E54" t="str">
            <v>5.3 - Locação de Máquinas e Equipamentos</v>
          </cell>
          <cell r="F54" t="str">
            <v>97.406.706/0001-90</v>
          </cell>
          <cell r="G54" t="str">
            <v>HPFS ARREND MERCANTIL SA</v>
          </cell>
          <cell r="H54" t="str">
            <v>S</v>
          </cell>
          <cell r="I54" t="str">
            <v>N</v>
          </cell>
          <cell r="J54" t="str">
            <v>5329708517</v>
          </cell>
          <cell r="K54">
            <v>44511</v>
          </cell>
          <cell r="M54" t="str">
            <v>2604106 - Caruaru - PE</v>
          </cell>
          <cell r="N54">
            <v>448.77989014481204</v>
          </cell>
        </row>
        <row r="55">
          <cell r="C55" t="str">
            <v>HOSPITAL MESTRE VITALINO (COVID-19)</v>
          </cell>
          <cell r="E55" t="str">
            <v>5.3 - Locação de Máquinas e Equipamentos</v>
          </cell>
          <cell r="F55" t="str">
            <v>37.462.182/0001-22</v>
          </cell>
          <cell r="G55" t="str">
            <v>MARCA CLIMATIZACAO E TERCEIRIZACAO</v>
          </cell>
          <cell r="H55" t="str">
            <v>S</v>
          </cell>
          <cell r="I55" t="str">
            <v>N</v>
          </cell>
          <cell r="J55" t="str">
            <v>0000463</v>
          </cell>
          <cell r="K55">
            <v>44777</v>
          </cell>
          <cell r="M55" t="str">
            <v>2609600 - Olinda - PE</v>
          </cell>
          <cell r="N55">
            <v>3571.9235405442705</v>
          </cell>
        </row>
        <row r="56">
          <cell r="C56" t="str">
            <v>HOSPITAL MESTRE VITALINO (COVID-19)</v>
          </cell>
          <cell r="E56" t="str">
            <v>5.3 - Locação de Máquinas e Equipamentos</v>
          </cell>
          <cell r="F56" t="str">
            <v>20.265.080/0001-14</v>
          </cell>
          <cell r="G56" t="str">
            <v>JM SILVA MAQUINAS E EQUIP LTDA</v>
          </cell>
          <cell r="H56" t="str">
            <v>S</v>
          </cell>
          <cell r="I56" t="str">
            <v>N</v>
          </cell>
          <cell r="J56" t="str">
            <v>002294</v>
          </cell>
          <cell r="K56">
            <v>44805</v>
          </cell>
          <cell r="M56" t="str">
            <v>2611606 - Recife - PE</v>
          </cell>
          <cell r="N56">
            <v>256.88051352350021</v>
          </cell>
        </row>
        <row r="57">
          <cell r="C57" t="str">
            <v>HOSPITAL MESTRE VITALINO (COVID-19)</v>
          </cell>
          <cell r="E57" t="str">
            <v>5.3 - Locação de Máquinas e Equipamentos</v>
          </cell>
          <cell r="F57" t="str">
            <v>01.440.590/0010-27</v>
          </cell>
          <cell r="G57" t="str">
            <v>FRESENIUS MEDICAL CARE LTDA</v>
          </cell>
          <cell r="H57" t="str">
            <v>S</v>
          </cell>
          <cell r="I57" t="str">
            <v>N</v>
          </cell>
          <cell r="J57" t="str">
            <v>1111479786</v>
          </cell>
          <cell r="K57">
            <v>44774</v>
          </cell>
          <cell r="M57" t="str">
            <v>3524709 - Jaguariúna - SP</v>
          </cell>
          <cell r="N57">
            <v>1830.273658854939</v>
          </cell>
        </row>
        <row r="58">
          <cell r="C58" t="str">
            <v>HOSPITAL MESTRE VITALINO (COVID-19)</v>
          </cell>
          <cell r="E58" t="str">
            <v>5.3 - Locação de Máquinas e Equipamentos</v>
          </cell>
          <cell r="F58" t="str">
            <v>01.440.590/0010-27</v>
          </cell>
          <cell r="G58" t="str">
            <v>FRESENIUS MEDICAL CARE LTDA</v>
          </cell>
          <cell r="H58" t="str">
            <v>S</v>
          </cell>
          <cell r="I58" t="str">
            <v>N</v>
          </cell>
          <cell r="J58" t="str">
            <v>1111479785</v>
          </cell>
          <cell r="K58">
            <v>44774</v>
          </cell>
          <cell r="M58" t="str">
            <v>3524709 - Jaguariúna - SP</v>
          </cell>
          <cell r="N58">
            <v>3380.6503101746721</v>
          </cell>
        </row>
        <row r="59">
          <cell r="C59" t="str">
            <v>HOSPITAL MESTRE VITALINO (COVID-19)</v>
          </cell>
          <cell r="E59" t="str">
            <v>5.3 - Locação de Máquinas e Equipamentos</v>
          </cell>
          <cell r="F59" t="str">
            <v>01.440.590/0010-27</v>
          </cell>
          <cell r="G59" t="str">
            <v>FRESENIUS MEDICAL CARE LTDA</v>
          </cell>
          <cell r="H59" t="str">
            <v>S</v>
          </cell>
          <cell r="I59" t="str">
            <v>N</v>
          </cell>
          <cell r="J59" t="str">
            <v>1111479784</v>
          </cell>
          <cell r="K59">
            <v>44774</v>
          </cell>
          <cell r="M59" t="str">
            <v>3524709 - Jaguariúna - SP</v>
          </cell>
          <cell r="N59">
            <v>781.83510894728715</v>
          </cell>
        </row>
        <row r="60">
          <cell r="C60" t="str">
            <v>HOSPITAL MESTRE VITALINO (COVID-19)</v>
          </cell>
          <cell r="E60" t="str">
            <v>5.1 - Locação de Equipamentos Médicos-Hospitalares</v>
          </cell>
          <cell r="F60" t="str">
            <v>60.619.202/0012-09</v>
          </cell>
          <cell r="G60" t="str">
            <v>MESSER GASES LTDA</v>
          </cell>
          <cell r="H60" t="str">
            <v>S</v>
          </cell>
          <cell r="I60" t="str">
            <v>N</v>
          </cell>
          <cell r="J60" t="str">
            <v>0085760131</v>
          </cell>
          <cell r="K60">
            <v>44800</v>
          </cell>
          <cell r="M60" t="str">
            <v>2607901 - Jaboatão dos Guararapes - PE</v>
          </cell>
          <cell r="N60">
            <v>3804.4260933343903</v>
          </cell>
        </row>
        <row r="61">
          <cell r="C61" t="str">
            <v>HOSPITAL MESTRE VITALINO (COVID-19)</v>
          </cell>
          <cell r="E61" t="str">
            <v>5.1 - Locação de Equipamentos Médicos-Hospitalares</v>
          </cell>
          <cell r="F61" t="str">
            <v>60.619.202/0012-09</v>
          </cell>
          <cell r="G61" t="str">
            <v>MESSER GASES LTDA</v>
          </cell>
          <cell r="H61" t="str">
            <v>S</v>
          </cell>
          <cell r="I61" t="str">
            <v>N</v>
          </cell>
          <cell r="J61" t="str">
            <v>0085760132</v>
          </cell>
          <cell r="K61">
            <v>44800</v>
          </cell>
          <cell r="M61" t="str">
            <v>2607901 - Jaboatão dos Guararapes - PE</v>
          </cell>
          <cell r="N61">
            <v>4040.2295607232877</v>
          </cell>
        </row>
        <row r="62">
          <cell r="C62" t="str">
            <v>HOSPITAL MESTRE VITALINO (COVID-19)</v>
          </cell>
          <cell r="E62" t="str">
            <v>5.8 - Locação de Veículos Automotores</v>
          </cell>
          <cell r="F62">
            <v>21596658000188</v>
          </cell>
          <cell r="G62" t="str">
            <v>BEBECO AUTO LTDA</v>
          </cell>
          <cell r="H62" t="str">
            <v>S</v>
          </cell>
          <cell r="I62" t="str">
            <v>S</v>
          </cell>
          <cell r="J62" t="str">
            <v>000006349</v>
          </cell>
          <cell r="K62">
            <v>44802</v>
          </cell>
          <cell r="L62" t="str">
            <v>ZSHK89417</v>
          </cell>
          <cell r="M62" t="str">
            <v>2609600 - Olinda - PE</v>
          </cell>
          <cell r="N62">
            <v>1444.9528885696886</v>
          </cell>
        </row>
        <row r="63">
          <cell r="C63" t="str">
            <v>HOSPITAL MESTRE VITALINO (COVID-19)</v>
          </cell>
          <cell r="E63" t="str">
            <v>5.99 - Outros Serviços de Terceiros Pessoa Jurídica</v>
          </cell>
          <cell r="F63">
            <v>6990590000123</v>
          </cell>
          <cell r="G63" t="str">
            <v>GOOGLE BRASIL INTERNET LDA</v>
          </cell>
          <cell r="H63" t="str">
            <v>S</v>
          </cell>
          <cell r="I63" t="str">
            <v>N</v>
          </cell>
          <cell r="K63">
            <v>44784</v>
          </cell>
          <cell r="N63">
            <v>3.207795412624709</v>
          </cell>
        </row>
        <row r="64">
          <cell r="C64" t="str">
            <v>HOSPITAL MESTRE VITALINO (COVID-19)</v>
          </cell>
          <cell r="E64" t="str">
            <v>5.16 - Serviços Médico-Hospitalares, Odotonlogia e Laboratoriais</v>
          </cell>
          <cell r="F64" t="str">
            <v>27.816.524/0001-01</v>
          </cell>
          <cell r="G64" t="str">
            <v>CLINICA NEFROAGRESTE LTDA-ME</v>
          </cell>
          <cell r="H64" t="str">
            <v>S</v>
          </cell>
          <cell r="I64" t="str">
            <v>S</v>
          </cell>
          <cell r="J64" t="str">
            <v>158</v>
          </cell>
          <cell r="K64">
            <v>44798</v>
          </cell>
          <cell r="L64" t="str">
            <v>BXTXHRSUS</v>
          </cell>
          <cell r="M64" t="str">
            <v>2604106 - Caruaru - PE</v>
          </cell>
          <cell r="N64">
            <v>59435.728816499861</v>
          </cell>
        </row>
        <row r="65">
          <cell r="C65" t="str">
            <v>HOSPITAL MESTRE VITALINO (COVID-19)</v>
          </cell>
          <cell r="E65" t="str">
            <v>5.16 - Serviços Médico-Hospitalares, Odotonlogia e Laboratoriais</v>
          </cell>
          <cell r="F65" t="str">
            <v>05.844.351/0001-00</v>
          </cell>
          <cell r="G65" t="str">
            <v>IMAGEM INTERIOR SOCIEDADE SIMPLES</v>
          </cell>
          <cell r="H65" t="str">
            <v>S</v>
          </cell>
          <cell r="I65" t="str">
            <v>S</v>
          </cell>
          <cell r="J65" t="str">
            <v>161</v>
          </cell>
          <cell r="K65">
            <v>44803</v>
          </cell>
          <cell r="L65" t="str">
            <v>PH6JG2MSP</v>
          </cell>
          <cell r="M65" t="str">
            <v>2604106 - Caruaru - PE</v>
          </cell>
          <cell r="N65">
            <v>40854.46953116262</v>
          </cell>
        </row>
        <row r="66">
          <cell r="C66" t="str">
            <v>HOSPITAL MESTRE VITALINO (COVID-19)</v>
          </cell>
          <cell r="E66" t="str">
            <v>5.16 - Serviços Médico-Hospitalares, Odotonlogia e Laboratoriais</v>
          </cell>
          <cell r="F66" t="str">
            <v>31.145.185/0002-37</v>
          </cell>
          <cell r="G66" t="str">
            <v>CONSULT LAB LABOR DE ANALISES CLINICAS LTDA</v>
          </cell>
          <cell r="H66" t="str">
            <v>S</v>
          </cell>
          <cell r="I66" t="str">
            <v>S</v>
          </cell>
          <cell r="J66" t="str">
            <v>41</v>
          </cell>
          <cell r="K66">
            <v>44804</v>
          </cell>
          <cell r="L66" t="str">
            <v>GABARB447</v>
          </cell>
          <cell r="M66" t="str">
            <v>2604106 - Caruaru - PE</v>
          </cell>
          <cell r="N66">
            <v>135641.086362751</v>
          </cell>
        </row>
        <row r="67">
          <cell r="C67" t="str">
            <v>HOSPITAL MESTRE VITALINO (COVID-19)</v>
          </cell>
          <cell r="E67" t="str">
            <v>5.8 - Locação de Veículos Automotores</v>
          </cell>
          <cell r="F67" t="str">
            <v>29.932.922/0001-19</v>
          </cell>
          <cell r="G67" t="str">
            <v>MEDLIFE LOCACAO DE MAQ E EQUIP LTDA</v>
          </cell>
          <cell r="H67" t="str">
            <v>S</v>
          </cell>
          <cell r="I67" t="str">
            <v>N</v>
          </cell>
          <cell r="J67" t="str">
            <v>457</v>
          </cell>
          <cell r="K67">
            <v>44805</v>
          </cell>
          <cell r="M67" t="str">
            <v>2611606 - Recife - PE</v>
          </cell>
          <cell r="N67">
            <v>4013.7580238046908</v>
          </cell>
        </row>
        <row r="68">
          <cell r="C68" t="str">
            <v>HOSPITAL MESTRE VITALINO (COVID-19)</v>
          </cell>
          <cell r="E68" t="str">
            <v>5.15 - Serviços Domésticos</v>
          </cell>
          <cell r="F68" t="str">
            <v>27.837.083/0001-24</v>
          </cell>
          <cell r="G68" t="str">
            <v>CLEAN HIGIENIZACAO DE TEXTEIS EIRELI-ME</v>
          </cell>
          <cell r="H68" t="str">
            <v>S</v>
          </cell>
          <cell r="I68" t="str">
            <v>S</v>
          </cell>
          <cell r="J68" t="str">
            <v>000002175</v>
          </cell>
          <cell r="K68">
            <v>44806</v>
          </cell>
          <cell r="L68" t="str">
            <v>KQVN58507</v>
          </cell>
          <cell r="M68" t="str">
            <v>2607901 - Jaboatão dos Guararapes - PE</v>
          </cell>
          <cell r="N68">
            <v>39819.048401277767</v>
          </cell>
        </row>
        <row r="69">
          <cell r="C69" t="str">
            <v>HOSPITAL MESTRE VITALINO (COVID-19)</v>
          </cell>
          <cell r="E69" t="str">
            <v>5.10 - Detetização/Tratamento de Resíduos e Afins</v>
          </cell>
          <cell r="F69" t="str">
            <v>07.575.881/0001-18</v>
          </cell>
          <cell r="G69" t="str">
            <v>SIM GESTAO AMBIENTAL SERVICOS LTDA</v>
          </cell>
          <cell r="H69" t="str">
            <v>S</v>
          </cell>
          <cell r="I69" t="str">
            <v>S</v>
          </cell>
          <cell r="J69" t="str">
            <v>1.036.144</v>
          </cell>
          <cell r="K69">
            <v>44804</v>
          </cell>
          <cell r="L69" t="str">
            <v>2KQCTGB1M</v>
          </cell>
          <cell r="M69" t="str">
            <v>2507507 - João Pessoa - PB</v>
          </cell>
          <cell r="N69">
            <v>10064.665217024052</v>
          </cell>
        </row>
        <row r="70">
          <cell r="C70" t="str">
            <v>HOSPITAL MESTRE VITALINO (COVID-19)</v>
          </cell>
          <cell r="E70" t="str">
            <v>5.10 - Detetização/Tratamento de Resíduos e Afins</v>
          </cell>
          <cell r="F70" t="str">
            <v>07.575.881/0001-18</v>
          </cell>
          <cell r="G70" t="str">
            <v>SIM GESTAO AMBIENTAL SERVICOS LTDA</v>
          </cell>
          <cell r="H70" t="str">
            <v>S</v>
          </cell>
          <cell r="I70" t="str">
            <v>S</v>
          </cell>
          <cell r="J70" t="str">
            <v>1.036.138</v>
          </cell>
          <cell r="K70">
            <v>44802</v>
          </cell>
          <cell r="L70" t="str">
            <v>6BMQOEEGY</v>
          </cell>
          <cell r="M70" t="str">
            <v>2507507 - João Pessoa - PB</v>
          </cell>
          <cell r="N70">
            <v>109.7843094671059</v>
          </cell>
        </row>
        <row r="71">
          <cell r="C71" t="str">
            <v>HOSPITAL MESTRE VITALINO (COVID-19)</v>
          </cell>
          <cell r="E71" t="str">
            <v>5.17 - Manutenção de Software, Certificação Digital e Microfilmagem</v>
          </cell>
          <cell r="F71" t="str">
            <v>16.783.034/0001-30</v>
          </cell>
          <cell r="G71" t="str">
            <v>SINTESE LICENC DE PROGRAMA PARA COMPRAS ON-LINE</v>
          </cell>
          <cell r="H71" t="str">
            <v>S</v>
          </cell>
          <cell r="I71" t="str">
            <v>S</v>
          </cell>
          <cell r="J71" t="str">
            <v>00020853</v>
          </cell>
          <cell r="K71">
            <v>44774</v>
          </cell>
          <cell r="L71" t="str">
            <v>LQ2J-GP9W</v>
          </cell>
          <cell r="M71" t="str">
            <v>2611606 - Recife - PE</v>
          </cell>
          <cell r="N71">
            <v>738.53147638006305</v>
          </cell>
        </row>
        <row r="72">
          <cell r="C72" t="str">
            <v>HOSPITAL MESTRE VITALINO (COVID-19)</v>
          </cell>
          <cell r="E72" t="str">
            <v>5.17 - Manutenção de Software, Certificação Digital e Microfilmagem</v>
          </cell>
          <cell r="F72" t="str">
            <v>92.306.257/0007-80</v>
          </cell>
          <cell r="G72" t="str">
            <v>MV INFORMATICA NORDESTE LTDA</v>
          </cell>
          <cell r="H72" t="str">
            <v>S</v>
          </cell>
          <cell r="I72" t="str">
            <v>S</v>
          </cell>
          <cell r="J72" t="str">
            <v>00043129</v>
          </cell>
          <cell r="K72">
            <v>44777</v>
          </cell>
          <cell r="L72" t="str">
            <v>VGHX-3QC4</v>
          </cell>
          <cell r="M72" t="str">
            <v>2611606 - Recife - PE</v>
          </cell>
          <cell r="N72">
            <v>9497.9354280885073</v>
          </cell>
        </row>
        <row r="73">
          <cell r="C73" t="str">
            <v>HOSPITAL MESTRE VITALINO (COVID-19)</v>
          </cell>
          <cell r="E73" t="str">
            <v>5.17 - Manutenção de Software, Certificação Digital e Microfilmagem</v>
          </cell>
          <cell r="F73" t="str">
            <v>11.698.838/0001-17</v>
          </cell>
          <cell r="G73" t="str">
            <v>INUVEM COMPUTACAO LTDA - ME</v>
          </cell>
          <cell r="H73" t="str">
            <v>S</v>
          </cell>
          <cell r="I73" t="str">
            <v>S</v>
          </cell>
          <cell r="J73" t="str">
            <v>00001074</v>
          </cell>
          <cell r="K73">
            <v>44794</v>
          </cell>
          <cell r="L73" t="str">
            <v>JTXQ-RLBC</v>
          </cell>
          <cell r="M73" t="str">
            <v>2927408 - Salvador - BA</v>
          </cell>
          <cell r="N73">
            <v>60.688021319926925</v>
          </cell>
        </row>
        <row r="74">
          <cell r="C74" t="str">
            <v>HOSPITAL MESTRE VITALINO (COVID-19)</v>
          </cell>
          <cell r="E74" t="str">
            <v>5.17 - Manutenção de Software, Certificação Digital e Microfilmagem</v>
          </cell>
          <cell r="F74" t="str">
            <v>10.891.998/0001-15</v>
          </cell>
          <cell r="G74" t="str">
            <v>ADVISERSIT SERVICOS EM INFORMATICA LTDA</v>
          </cell>
          <cell r="H74" t="str">
            <v>S</v>
          </cell>
          <cell r="I74" t="str">
            <v>S</v>
          </cell>
          <cell r="J74" t="str">
            <v>000000724</v>
          </cell>
          <cell r="K74">
            <v>44804</v>
          </cell>
          <cell r="L74" t="str">
            <v>CJIN69394</v>
          </cell>
          <cell r="M74" t="str">
            <v>2610707 - Paulista - PE</v>
          </cell>
          <cell r="N74">
            <v>253.66950710445644</v>
          </cell>
        </row>
        <row r="75">
          <cell r="C75" t="str">
            <v>HOSPITAL MESTRE VITALINO (COVID-19)</v>
          </cell>
          <cell r="E75" t="str">
            <v>5.17 - Manutenção de Software, Certificação Digital e Microfilmagem</v>
          </cell>
          <cell r="F75">
            <v>41754506000173</v>
          </cell>
          <cell r="G75" t="str">
            <v>FACIL SOLUCOES EM SOLFTWARE E EQUIPAMENTOS LTDA</v>
          </cell>
          <cell r="H75" t="str">
            <v>S</v>
          </cell>
          <cell r="I75" t="str">
            <v>S</v>
          </cell>
          <cell r="J75" t="str">
            <v>0000193</v>
          </cell>
          <cell r="K75">
            <v>44802</v>
          </cell>
          <cell r="L75" t="str">
            <v>9571-A4AC</v>
          </cell>
          <cell r="M75" t="str">
            <v>2600104 - Afogados da Ingazeira - PE</v>
          </cell>
          <cell r="N75">
            <v>48.16509628565629</v>
          </cell>
        </row>
        <row r="76">
          <cell r="C76" t="str">
            <v>HOSPITAL MESTRE VITALINO (COVID-19)</v>
          </cell>
          <cell r="E76" t="str">
            <v>5.17 - Manutenção de Software, Certificação Digital e Microfilmagem</v>
          </cell>
          <cell r="F76">
            <v>20231241000159</v>
          </cell>
          <cell r="G76" t="str">
            <v>E-VAL COMERCIO E SERV DE INFORMATICA EM SAUDE LTDA</v>
          </cell>
          <cell r="H76" t="str">
            <v>S</v>
          </cell>
          <cell r="I76" t="str">
            <v>S</v>
          </cell>
          <cell r="J76" t="str">
            <v>00009233</v>
          </cell>
          <cell r="K76">
            <v>44781</v>
          </cell>
          <cell r="L76" t="str">
            <v>FCTY-5G7C</v>
          </cell>
          <cell r="M76" t="str">
            <v>3550308 - São Paulo - SP</v>
          </cell>
          <cell r="N76">
            <v>1414.1272269468686</v>
          </cell>
        </row>
        <row r="77">
          <cell r="C77" t="str">
            <v>HOSPITAL MESTRE VITALINO (COVID-19)</v>
          </cell>
          <cell r="E77" t="str">
            <v>5.17 - Manutenção de Software, Certificação Digital e Microfilmagem</v>
          </cell>
          <cell r="F77">
            <v>20231241000159</v>
          </cell>
          <cell r="G77" t="str">
            <v>E-VAL COMERCIO E SERV DE INFORMATICA EM SAUDE LTDA</v>
          </cell>
          <cell r="H77" t="str">
            <v>S</v>
          </cell>
          <cell r="I77" t="str">
            <v>S</v>
          </cell>
          <cell r="J77" t="str">
            <v>00009234</v>
          </cell>
          <cell r="K77">
            <v>44781</v>
          </cell>
          <cell r="L77" t="str">
            <v>BVGK-CHZ4</v>
          </cell>
          <cell r="M77" t="str">
            <v>3550308 - São Paulo - SP</v>
          </cell>
          <cell r="N77">
            <v>144.49528885696887</v>
          </cell>
        </row>
        <row r="78">
          <cell r="C78" t="str">
            <v>HOSPITAL MESTRE VITALINO (COVID-19)</v>
          </cell>
          <cell r="E78" t="str">
            <v>5.17 - Manutenção de Software, Certificação Digital e Microfilmagem</v>
          </cell>
          <cell r="F78">
            <v>2351877000152</v>
          </cell>
          <cell r="G78" t="str">
            <v>LOCAWEB SERVICOS DE INTERNET S.A.</v>
          </cell>
          <cell r="H78" t="str">
            <v>S</v>
          </cell>
          <cell r="I78" t="str">
            <v>S</v>
          </cell>
          <cell r="J78" t="str">
            <v>06703121</v>
          </cell>
          <cell r="K78">
            <v>44795</v>
          </cell>
          <cell r="L78" t="str">
            <v>XWAI-NPQA</v>
          </cell>
          <cell r="M78" t="str">
            <v>3550308 - São Paulo - SP</v>
          </cell>
          <cell r="N78">
            <v>82.635250194090986</v>
          </cell>
        </row>
        <row r="79">
          <cell r="C79" t="str">
            <v>HOSPITAL MESTRE VITALINO (COVID-19)</v>
          </cell>
          <cell r="E79" t="str">
            <v>5.17 - Manutenção de Software, Certificação Digital e Microfilmagem</v>
          </cell>
          <cell r="F79" t="str">
            <v>53.113.791/0001-22</v>
          </cell>
          <cell r="G79" t="str">
            <v>TOTVS AS</v>
          </cell>
          <cell r="H79" t="str">
            <v>S</v>
          </cell>
          <cell r="I79" t="str">
            <v>S</v>
          </cell>
          <cell r="J79" t="str">
            <v>03369661</v>
          </cell>
          <cell r="K79">
            <v>44796</v>
          </cell>
          <cell r="L79" t="str">
            <v>GIDT-CMNP</v>
          </cell>
          <cell r="M79" t="str">
            <v>3550308 - São Paulo - SP</v>
          </cell>
          <cell r="N79">
            <v>1728.622828647271</v>
          </cell>
        </row>
        <row r="80">
          <cell r="C80" t="str">
            <v>HOSPITAL MESTRE VITALINO (COVID-19)</v>
          </cell>
          <cell r="E80" t="str">
            <v>5.22 - Vigilância Ostensiva / Monitorada</v>
          </cell>
          <cell r="F80" t="str">
            <v>24.402.663/0001-09</v>
          </cell>
          <cell r="G80" t="str">
            <v>BUNKER SEGUR E VIG PATRIMONIAL EIRELI EPP</v>
          </cell>
          <cell r="H80" t="str">
            <v>S</v>
          </cell>
          <cell r="I80" t="str">
            <v>S</v>
          </cell>
          <cell r="J80" t="str">
            <v>00001526</v>
          </cell>
          <cell r="K80">
            <v>44795</v>
          </cell>
          <cell r="L80" t="str">
            <v>3RIR-PZLD</v>
          </cell>
          <cell r="M80" t="str">
            <v>2611606 - Recife - PE</v>
          </cell>
          <cell r="N80">
            <v>31808.691971971755</v>
          </cell>
        </row>
        <row r="81">
          <cell r="C81" t="str">
            <v>HOSPITAL MESTRE VITALINO (COVID-19)</v>
          </cell>
          <cell r="E81" t="str">
            <v>5.10 - Detetização/Tratamento de Resíduos e Afins</v>
          </cell>
          <cell r="F81" t="str">
            <v>09.595.245/0001-83</v>
          </cell>
          <cell r="G81" t="str">
            <v>FOCUS SERVICOS AMBIENTAIS LTDA ME</v>
          </cell>
          <cell r="H81" t="str">
            <v>S</v>
          </cell>
          <cell r="I81" t="str">
            <v>S</v>
          </cell>
          <cell r="J81" t="str">
            <v>00012102</v>
          </cell>
          <cell r="K81">
            <v>44790</v>
          </cell>
          <cell r="L81" t="str">
            <v>D2Y4-VKHV</v>
          </cell>
          <cell r="M81" t="str">
            <v>2611606 - Recife - PE</v>
          </cell>
          <cell r="N81">
            <v>272.93554561871895</v>
          </cell>
        </row>
        <row r="82">
          <cell r="C82" t="str">
            <v>HOSPITAL MESTRE VITALINO (COVID-19)</v>
          </cell>
          <cell r="E82" t="str">
            <v>5.99 - Outros Serviços de Terceiros Pessoa Jurídica</v>
          </cell>
          <cell r="F82" t="str">
            <v>24.127.434/0001-15</v>
          </cell>
          <cell r="G82" t="str">
            <v>RODRIGO ALMENDRA E ADVOGADOS ASSOCIADOS</v>
          </cell>
          <cell r="H82" t="str">
            <v>S</v>
          </cell>
          <cell r="I82" t="str">
            <v>S</v>
          </cell>
          <cell r="J82" t="str">
            <v>00000554</v>
          </cell>
          <cell r="K82">
            <v>44798</v>
          </cell>
          <cell r="L82" t="str">
            <v>AIHT-TBR6</v>
          </cell>
          <cell r="M82" t="str">
            <v>2611606 - Recife - PE</v>
          </cell>
          <cell r="N82">
            <v>1918.8974360205466</v>
          </cell>
        </row>
        <row r="83">
          <cell r="C83" t="str">
            <v>HOSPITAL MESTRE VITALINO (COVID-19)</v>
          </cell>
          <cell r="E83" t="str">
            <v>5.99 - Outros Serviços de Terceiros Pessoa Jurídica</v>
          </cell>
          <cell r="F83">
            <v>60619202001209</v>
          </cell>
          <cell r="G83" t="str">
            <v>MESSER GASES LTDA</v>
          </cell>
          <cell r="H83" t="str">
            <v>S</v>
          </cell>
          <cell r="I83" t="str">
            <v>S</v>
          </cell>
          <cell r="J83" t="str">
            <v>000005161</v>
          </cell>
          <cell r="K83">
            <v>44781</v>
          </cell>
          <cell r="L83" t="str">
            <v>EUQI72360</v>
          </cell>
          <cell r="M83" t="str">
            <v>2607901 - Jaboatão dos Guararapes - PE</v>
          </cell>
          <cell r="N83">
            <v>314.34147339228815</v>
          </cell>
        </row>
        <row r="84">
          <cell r="C84" t="str">
            <v>HOSPITAL MESTRE VITALINO (COVID-19)</v>
          </cell>
          <cell r="E84" t="str">
            <v>5.99 - Outros Serviços de Terceiros Pessoa Jurídica</v>
          </cell>
          <cell r="F84" t="str">
            <v>08.276.880/0001-35</v>
          </cell>
          <cell r="G84" t="str">
            <v>JVG CONTABILIDADE LTDA ME</v>
          </cell>
          <cell r="H84" t="str">
            <v>S</v>
          </cell>
          <cell r="I84" t="str">
            <v>S</v>
          </cell>
          <cell r="J84" t="str">
            <v>00002046</v>
          </cell>
          <cell r="K84">
            <v>44795</v>
          </cell>
          <cell r="L84" t="str">
            <v>T47Z-SYI5</v>
          </cell>
          <cell r="M84" t="str">
            <v>2611606 - Recife - PE</v>
          </cell>
          <cell r="N84">
            <v>6508.7421214658762</v>
          </cell>
        </row>
        <row r="85">
          <cell r="C85" t="str">
            <v>HOSPITAL MESTRE VITALINO (COVID-19)</v>
          </cell>
          <cell r="E85" t="str">
            <v>5.99 - Outros Serviços de Terceiros Pessoa Jurídica</v>
          </cell>
          <cell r="F85" t="str">
            <v>26.467.687/0001-63</v>
          </cell>
          <cell r="G85" t="str">
            <v>CAMILA JULIETTE DE MELO SANTOS 06818519458</v>
          </cell>
          <cell r="H85" t="str">
            <v>S</v>
          </cell>
          <cell r="I85" t="str">
            <v>S</v>
          </cell>
          <cell r="J85" t="str">
            <v>72</v>
          </cell>
          <cell r="K85">
            <v>44792</v>
          </cell>
          <cell r="L85" t="str">
            <v>CJRMNKTXC</v>
          </cell>
          <cell r="M85" t="str">
            <v>2604106 - Caruaru - PE</v>
          </cell>
          <cell r="N85">
            <v>789.90757908476314</v>
          </cell>
        </row>
        <row r="86">
          <cell r="C86" t="str">
            <v>HOSPITAL MESTRE VITALINO (COVID-19)</v>
          </cell>
          <cell r="E86" t="str">
            <v>5.99 - Outros Serviços de Terceiros Pessoa Jurídica</v>
          </cell>
          <cell r="F86" t="str">
            <v>08.902.352/0001-44</v>
          </cell>
          <cell r="G86" t="str">
            <v>JJ SERVICOS LABORATORIAIS LTDA - ME</v>
          </cell>
          <cell r="H86" t="str">
            <v>S</v>
          </cell>
          <cell r="I86" t="str">
            <v>S</v>
          </cell>
          <cell r="J86" t="str">
            <v>00000427</v>
          </cell>
          <cell r="K86">
            <v>44804</v>
          </cell>
          <cell r="L86" t="str">
            <v>EFU8-W7Z89</v>
          </cell>
          <cell r="M86" t="str">
            <v>2609709 - Orobó - PE</v>
          </cell>
          <cell r="N86">
            <v>963.3019257131258</v>
          </cell>
        </row>
        <row r="87">
          <cell r="C87" t="str">
            <v>HOSPITAL MESTRE VITALINO (COVID-19)</v>
          </cell>
          <cell r="E87" t="str">
            <v>5.99 - Outros Serviços de Terceiros Pessoa Jurídica</v>
          </cell>
          <cell r="F87" t="str">
            <v>20.333.958/0001-01</v>
          </cell>
          <cell r="G87" t="str">
            <v>CONTROLE ASSISTENCIA MEDICA LTDA - ME</v>
          </cell>
          <cell r="H87" t="str">
            <v>S</v>
          </cell>
          <cell r="I87" t="str">
            <v>S</v>
          </cell>
          <cell r="J87" t="str">
            <v>10507</v>
          </cell>
          <cell r="K87">
            <v>44802</v>
          </cell>
          <cell r="L87" t="str">
            <v>PUOCLTQVR</v>
          </cell>
          <cell r="M87" t="str">
            <v>2604106 - Caruaru - PE</v>
          </cell>
          <cell r="N87">
            <v>218.66953713687954</v>
          </cell>
        </row>
        <row r="88">
          <cell r="C88" t="str">
            <v>HOSPITAL MESTRE VITALINO (COVID-19)</v>
          </cell>
          <cell r="E88" t="str">
            <v>5.99 - Outros Serviços de Terceiros Pessoa Jurídica</v>
          </cell>
          <cell r="F88" t="str">
            <v>12.332.754/0001-28</v>
          </cell>
          <cell r="G88" t="str">
            <v>PAULO WAGNER SAMPAIO DA SILVA ME</v>
          </cell>
          <cell r="H88" t="str">
            <v>S</v>
          </cell>
          <cell r="I88" t="str">
            <v>S</v>
          </cell>
          <cell r="J88" t="str">
            <v>00001599</v>
          </cell>
          <cell r="K88">
            <v>44796</v>
          </cell>
          <cell r="L88" t="str">
            <v>83AB-NNWV</v>
          </cell>
          <cell r="M88" t="str">
            <v>2611606 - Recife - PE</v>
          </cell>
          <cell r="N88">
            <v>596.51187347217694</v>
          </cell>
        </row>
        <row r="89">
          <cell r="C89" t="str">
            <v>HOSPITAL MESTRE VITALINO (COVID-19)</v>
          </cell>
          <cell r="E89" t="str">
            <v>5.99 - Outros Serviços de Terceiros Pessoa Jurídica</v>
          </cell>
          <cell r="F89" t="str">
            <v>27.534.506/0001-37</v>
          </cell>
          <cell r="G89" t="str">
            <v>FELLIPE R P DE O. TRATAMENTO DE AGUA</v>
          </cell>
          <cell r="H89" t="str">
            <v>S</v>
          </cell>
          <cell r="I89" t="str">
            <v>S</v>
          </cell>
          <cell r="J89" t="str">
            <v>00001393</v>
          </cell>
          <cell r="K89">
            <v>44774</v>
          </cell>
          <cell r="L89" t="str">
            <v>EBKG-H4XZ</v>
          </cell>
          <cell r="M89" t="str">
            <v>2611606 - Recife - PE</v>
          </cell>
          <cell r="N89">
            <v>1216.9714328175824</v>
          </cell>
        </row>
        <row r="90">
          <cell r="C90" t="str">
            <v>HOSPITAL MESTRE VITALINO (COVID-19)</v>
          </cell>
          <cell r="E90" t="str">
            <v>5.99 - Outros Serviços de Terceiros Pessoa Jurídica</v>
          </cell>
          <cell r="F90" t="str">
            <v>00.782.637/0001-87</v>
          </cell>
          <cell r="G90" t="str">
            <v>EDUARDO OLIVEIRA CONSULT E ASSES JURIDICA S/C</v>
          </cell>
          <cell r="H90" t="str">
            <v>S</v>
          </cell>
          <cell r="I90" t="str">
            <v>S</v>
          </cell>
          <cell r="J90" t="str">
            <v>00000401</v>
          </cell>
          <cell r="K90">
            <v>44799</v>
          </cell>
          <cell r="L90" t="str">
            <v>FTLW-PXBB</v>
          </cell>
          <cell r="M90" t="str">
            <v>2611606 - Recife - PE</v>
          </cell>
          <cell r="N90">
            <v>2335.0438679286167</v>
          </cell>
        </row>
        <row r="91">
          <cell r="C91" t="str">
            <v>HOSPITAL MESTRE VITALINO (COVID-19)</v>
          </cell>
          <cell r="E91" t="str">
            <v>5.99 - Outros Serviços de Terceiros Pessoa Jurídica</v>
          </cell>
          <cell r="F91" t="str">
            <v>19.362.739/0001-71</v>
          </cell>
          <cell r="G91" t="str">
            <v>MM DA SILVA TREIN E DESENV DE SISTEMAS DE INFORMATICA</v>
          </cell>
          <cell r="H91" t="str">
            <v>S</v>
          </cell>
          <cell r="I91" t="str">
            <v>S</v>
          </cell>
          <cell r="J91" t="str">
            <v>564</v>
          </cell>
          <cell r="K91">
            <v>44789</v>
          </cell>
          <cell r="L91" t="str">
            <v>YURCYCAX5</v>
          </cell>
          <cell r="M91" t="str">
            <v>2704302 - Maceió - AL</v>
          </cell>
          <cell r="N91">
            <v>232.22319523166325</v>
          </cell>
        </row>
        <row r="92">
          <cell r="C92" t="str">
            <v>HOSPITAL MESTRE VITALINO (COVID-19)</v>
          </cell>
          <cell r="E92" t="str">
            <v>5.99 - Outros Serviços de Terceiros Pessoa Jurídica</v>
          </cell>
          <cell r="F92" t="str">
            <v>01.699.696/0001-59</v>
          </cell>
          <cell r="G92" t="str">
            <v>QUALIAGUA LABORATORIO E CONSULTORIA LTDA</v>
          </cell>
          <cell r="H92" t="str">
            <v>S</v>
          </cell>
          <cell r="I92" t="str">
            <v>S</v>
          </cell>
          <cell r="J92" t="str">
            <v>00060368</v>
          </cell>
          <cell r="K92">
            <v>44781</v>
          </cell>
          <cell r="L92" t="str">
            <v>ACLL-LJVM</v>
          </cell>
          <cell r="M92" t="str">
            <v>2611606 - Recife - PE</v>
          </cell>
          <cell r="N92">
            <v>447.46658851942311</v>
          </cell>
        </row>
        <row r="93">
          <cell r="C93" t="str">
            <v>HOSPITAL MESTRE VITALINO (COVID-19)</v>
          </cell>
          <cell r="E93" t="str">
            <v>5.5 - Reparo e Manutenção de Máquinas e Equipamentos</v>
          </cell>
          <cell r="F93" t="str">
            <v>01.449.930/0007-85</v>
          </cell>
          <cell r="G93" t="str">
            <v>SIEMENS HEALTHCARE DIAGNOSTICOS LTDA</v>
          </cell>
          <cell r="H93" t="str">
            <v>S</v>
          </cell>
          <cell r="I93" t="str">
            <v>S</v>
          </cell>
          <cell r="J93" t="str">
            <v>00012177</v>
          </cell>
          <cell r="K93">
            <v>44789</v>
          </cell>
          <cell r="L93" t="str">
            <v>JMY5-UCG5</v>
          </cell>
          <cell r="M93" t="str">
            <v>2611606 - Recife - PE</v>
          </cell>
          <cell r="N93">
            <v>17849.650738796641</v>
          </cell>
        </row>
        <row r="94">
          <cell r="C94" t="str">
            <v>HOSPITAL MESTRE VITALINO (COVID-19)</v>
          </cell>
          <cell r="E94" t="str">
            <v>5.5 - Reparo e Manutenção de Máquinas e Equipamentos</v>
          </cell>
          <cell r="F94" t="str">
            <v>14.951.481/0001-25</v>
          </cell>
          <cell r="G94" t="str">
            <v>BM COMERCIO E SERVICOS DE EQUIP MED</v>
          </cell>
          <cell r="H94" t="str">
            <v>S</v>
          </cell>
          <cell r="I94" t="str">
            <v>S</v>
          </cell>
          <cell r="J94" t="str">
            <v>000000480</v>
          </cell>
          <cell r="K94">
            <v>44804</v>
          </cell>
          <cell r="L94" t="str">
            <v>BSRW69774</v>
          </cell>
          <cell r="M94" t="str">
            <v>2603454 - Camaragibe - PE</v>
          </cell>
          <cell r="N94">
            <v>1059.6321182844383</v>
          </cell>
        </row>
        <row r="95">
          <cell r="C95" t="str">
            <v>HOSPITAL MESTRE VITALINO (COVID-19)</v>
          </cell>
          <cell r="E95" t="str">
            <v>5.5 - Reparo e Manutenção de Máquinas e Equipamentos</v>
          </cell>
          <cell r="F95" t="str">
            <v>14.883.237/0001-72</v>
          </cell>
          <cell r="G95" t="str">
            <v>INSTRUMENTEC COM E SERV DE MAQUINAS E QUIP LTDA</v>
          </cell>
          <cell r="H95" t="str">
            <v>S</v>
          </cell>
          <cell r="I95" t="str">
            <v>S</v>
          </cell>
          <cell r="J95" t="str">
            <v>00000049</v>
          </cell>
          <cell r="K95">
            <v>44799</v>
          </cell>
          <cell r="L95" t="str">
            <v>1SNQ-B2B1D</v>
          </cell>
          <cell r="M95" t="str">
            <v>2610707 - Paulista - PE</v>
          </cell>
          <cell r="N95">
            <v>433.48586657090658</v>
          </cell>
        </row>
        <row r="96">
          <cell r="C96" t="str">
            <v>HOSPITAL MESTRE VITALINO (COVID-19)</v>
          </cell>
          <cell r="E96" t="str">
            <v>5.5 - Reparo e Manutenção de Máquinas e Equipamentos</v>
          </cell>
          <cell r="F96" t="str">
            <v>14.883.237/0001-72</v>
          </cell>
          <cell r="G96" t="str">
            <v>INSTRUMENTEC COM E SERV DE MAQUINAS E QUIP LTDA</v>
          </cell>
          <cell r="H96" t="str">
            <v>S</v>
          </cell>
          <cell r="I96" t="str">
            <v>S</v>
          </cell>
          <cell r="J96" t="str">
            <v>00000048</v>
          </cell>
          <cell r="K96">
            <v>44792</v>
          </cell>
          <cell r="L96" t="str">
            <v>WK2T-UYB38</v>
          </cell>
          <cell r="M96" t="str">
            <v>2610707 - Paulista - PE</v>
          </cell>
          <cell r="N96">
            <v>182.06406395978078</v>
          </cell>
        </row>
        <row r="97">
          <cell r="C97" t="str">
            <v>HOSPITAL MESTRE VITALINO (COVID-19)</v>
          </cell>
          <cell r="E97" t="str">
            <v>5.5 - Reparo e Manutenção de Máquinas e Equipamentos</v>
          </cell>
          <cell r="F97" t="str">
            <v>10.493.367/0001-48</v>
          </cell>
          <cell r="G97" t="str">
            <v>G3 INFORMATICA E AUTOMOCAO EIRELI - ME</v>
          </cell>
          <cell r="H97" t="str">
            <v>S</v>
          </cell>
          <cell r="I97" t="str">
            <v>S</v>
          </cell>
          <cell r="J97" t="str">
            <v>1859</v>
          </cell>
          <cell r="K97">
            <v>44788</v>
          </cell>
          <cell r="L97" t="str">
            <v>VBRQXWTZD</v>
          </cell>
          <cell r="M97" t="str">
            <v>2604106 - Caruaru - PE</v>
          </cell>
          <cell r="N97">
            <v>346.78869325672531</v>
          </cell>
        </row>
        <row r="98">
          <cell r="C98" t="str">
            <v>HOSPITAL MESTRE VITALINO (COVID-19)</v>
          </cell>
          <cell r="E98" t="str">
            <v>5.5 - Reparo e Manutenção de Máquinas e Equipamentos</v>
          </cell>
          <cell r="F98" t="str">
            <v>18.204.483/0001-01</v>
          </cell>
          <cell r="G98" t="str">
            <v>WAGNER FERNANDES SALES DA SILVA E CIA LTDA</v>
          </cell>
          <cell r="H98" t="str">
            <v>S</v>
          </cell>
          <cell r="I98" t="str">
            <v>S</v>
          </cell>
          <cell r="J98" t="str">
            <v>3847</v>
          </cell>
          <cell r="K98">
            <v>44799</v>
          </cell>
          <cell r="L98" t="str">
            <v>4PK4OZYSJ</v>
          </cell>
          <cell r="M98" t="str">
            <v>2704302 - Maceió - AL</v>
          </cell>
          <cell r="N98">
            <v>7843.4547376569553</v>
          </cell>
        </row>
        <row r="99">
          <cell r="C99" t="str">
            <v>HOSPITAL MESTRE VITALINO (COVID-19)</v>
          </cell>
          <cell r="E99" t="str">
            <v>5.5 - Reparo e Manutenção de Máquinas e Equipamentos</v>
          </cell>
          <cell r="F99" t="str">
            <v>23.623.014/0001-67</v>
          </cell>
          <cell r="G99" t="str">
            <v>AIRMONT ENGENHARIA EIRELI - EPP</v>
          </cell>
          <cell r="H99" t="str">
            <v>S</v>
          </cell>
          <cell r="I99" t="str">
            <v>S</v>
          </cell>
          <cell r="J99" t="str">
            <v>000001243</v>
          </cell>
          <cell r="K99">
            <v>44803</v>
          </cell>
          <cell r="L99" t="str">
            <v>JMGD25257</v>
          </cell>
          <cell r="M99" t="str">
            <v>2609600 - Olinda - PE</v>
          </cell>
          <cell r="N99">
            <v>7570.0375410753795</v>
          </cell>
        </row>
        <row r="100">
          <cell r="C100" t="str">
            <v>HOSPITAL MESTRE VITALINO (COVID-19)</v>
          </cell>
          <cell r="E100" t="str">
            <v>5.5 - Reparo e Manutenção de Máquinas e Equipamentos</v>
          </cell>
          <cell r="F100" t="str">
            <v>11.189.101/0001-79</v>
          </cell>
          <cell r="G100" t="str">
            <v>GENSETS INST. E MANUT. ELET</v>
          </cell>
          <cell r="H100" t="str">
            <v>S</v>
          </cell>
          <cell r="I100" t="str">
            <v>S</v>
          </cell>
          <cell r="J100" t="str">
            <v>00005744</v>
          </cell>
          <cell r="K100">
            <v>44774</v>
          </cell>
          <cell r="L100" t="str">
            <v>UGW5-CDNR</v>
          </cell>
          <cell r="M100" t="str">
            <v>2611606 - Recife - PE</v>
          </cell>
          <cell r="N100">
            <v>1282.3025694194464</v>
          </cell>
        </row>
        <row r="101">
          <cell r="C101" t="str">
            <v>HOSPITAL MESTRE VITALINO (COVID-19)</v>
          </cell>
          <cell r="E101" t="str">
            <v>5.5 - Reparo e Manutenção de Máquinas e Equipamentos</v>
          </cell>
          <cell r="F101" t="str">
            <v>36.823.760/0001-46</v>
          </cell>
          <cell r="G101" t="str">
            <v>TECH SYSTEM SECURITY COMERCIO E SERVICOS DE EQUIP</v>
          </cell>
          <cell r="H101" t="str">
            <v>S</v>
          </cell>
          <cell r="I101" t="str">
            <v>S</v>
          </cell>
          <cell r="J101" t="str">
            <v>00000135</v>
          </cell>
          <cell r="K101">
            <v>44774</v>
          </cell>
          <cell r="L101" t="str">
            <v>QJN9-NZLX</v>
          </cell>
          <cell r="M101" t="str">
            <v>2611606 - Recife - PE</v>
          </cell>
          <cell r="N101">
            <v>481.6509628565629</v>
          </cell>
        </row>
        <row r="102">
          <cell r="C102" t="str">
            <v>HOSPITAL MESTRE VITALINO (COVID-19)</v>
          </cell>
          <cell r="E102" t="str">
            <v>5.5 - Reparo e Manutenção de Máquinas e Equipamentos</v>
          </cell>
          <cell r="F102" t="str">
            <v>24.456.295/0001-73</v>
          </cell>
          <cell r="G102" t="str">
            <v>IRMAOS FREITAS R COM PECAS LTDA</v>
          </cell>
          <cell r="H102" t="str">
            <v>S</v>
          </cell>
          <cell r="I102" t="str">
            <v>S</v>
          </cell>
          <cell r="J102" t="str">
            <v>3290</v>
          </cell>
          <cell r="K102">
            <v>44778</v>
          </cell>
          <cell r="L102" t="str">
            <v>BSVQSCHZQ</v>
          </cell>
          <cell r="M102" t="str">
            <v>2604106 - Caruaru - PE</v>
          </cell>
          <cell r="N102">
            <v>150.91730169505638</v>
          </cell>
        </row>
        <row r="103">
          <cell r="C103" t="str">
            <v>HOSPITAL MESTRE VITALINO (COVID-19)</v>
          </cell>
          <cell r="E103" t="str">
            <v>5.5 - Reparo e Manutenção de Máquinas e Equipamentos</v>
          </cell>
          <cell r="F103" t="str">
            <v>90.347.840/0008-94</v>
          </cell>
          <cell r="G103" t="str">
            <v>TK ELEVADORES BRASIL LTDA</v>
          </cell>
          <cell r="H103" t="str">
            <v>S</v>
          </cell>
          <cell r="I103" t="str">
            <v>S</v>
          </cell>
          <cell r="J103" t="str">
            <v>130294</v>
          </cell>
          <cell r="K103">
            <v>44804</v>
          </cell>
          <cell r="L103" t="str">
            <v>NXKE-5PEV</v>
          </cell>
          <cell r="M103" t="str">
            <v>2611606 - Recife - PE</v>
          </cell>
          <cell r="N103">
            <v>202.24845030988982</v>
          </cell>
        </row>
        <row r="104">
          <cell r="C104" t="str">
            <v>HOSPITAL MESTRE VITALINO (COVID-19)</v>
          </cell>
          <cell r="E104" t="str">
            <v>5.5 - Reparo e Manutenção de Máquinas e Equipamentos</v>
          </cell>
          <cell r="F104" t="str">
            <v>90.347.840/0008-94</v>
          </cell>
          <cell r="G104" t="str">
            <v>TK ELEVADORES BRASIL LTDA</v>
          </cell>
          <cell r="H104" t="str">
            <v>S</v>
          </cell>
          <cell r="I104" t="str">
            <v>S</v>
          </cell>
          <cell r="J104" t="str">
            <v>00129780</v>
          </cell>
          <cell r="K104">
            <v>44777</v>
          </cell>
          <cell r="L104" t="str">
            <v>PCEW-HLNR</v>
          </cell>
          <cell r="M104" t="str">
            <v>2611606 - Recife - PE</v>
          </cell>
          <cell r="N104">
            <v>827.77818879096515</v>
          </cell>
        </row>
        <row r="105">
          <cell r="C105" t="str">
            <v>HOSPITAL MESTRE VITALINO (COVID-19)</v>
          </cell>
          <cell r="E105" t="str">
            <v>5.5 - Reparo e Manutenção de Máquinas e Equipamentos</v>
          </cell>
          <cell r="F105" t="str">
            <v>90.347.840/0008-94</v>
          </cell>
          <cell r="G105" t="str">
            <v>TK ELEVADORES BRASIL LTDA</v>
          </cell>
          <cell r="H105" t="str">
            <v>S</v>
          </cell>
          <cell r="I105" t="str">
            <v>S</v>
          </cell>
          <cell r="J105" t="str">
            <v>00129452</v>
          </cell>
          <cell r="K105">
            <v>44774</v>
          </cell>
          <cell r="L105" t="str">
            <v>NB66-UGTS</v>
          </cell>
          <cell r="M105" t="str">
            <v>2607901 - Jaboatão dos Guararapes - PE</v>
          </cell>
          <cell r="N105">
            <v>251.55345387430663</v>
          </cell>
        </row>
        <row r="106">
          <cell r="C106" t="str">
            <v>HOSPITAL MESTRE VITALINO (COVID-19)</v>
          </cell>
          <cell r="E106" t="str">
            <v>5.5 - Reparo e Manutenção de Máquinas e Equipamentos</v>
          </cell>
          <cell r="F106" t="str">
            <v>13.302.865/0001-54</v>
          </cell>
          <cell r="G106" t="str">
            <v>MEDICAL VENETUS COMER DE PROD HOSPITALARES EIRELLI</v>
          </cell>
          <cell r="H106" t="str">
            <v>S</v>
          </cell>
          <cell r="I106" t="str">
            <v>S</v>
          </cell>
          <cell r="J106" t="str">
            <v>353</v>
          </cell>
          <cell r="K106">
            <v>44799</v>
          </cell>
          <cell r="L106" t="str">
            <v>KTPIZEN2K</v>
          </cell>
          <cell r="M106" t="str">
            <v>2704302 - Maceió - AL</v>
          </cell>
          <cell r="N106">
            <v>1008.2560155797383</v>
          </cell>
        </row>
        <row r="107">
          <cell r="C107" t="str">
            <v>HOSPITAL MESTRE VITALINO (COVID-19)</v>
          </cell>
          <cell r="E107" t="str">
            <v>5.4 - Reparo e Manutenção de Bens Imóveis</v>
          </cell>
          <cell r="F107" t="str">
            <v>20.548.154/0001-20</v>
          </cell>
          <cell r="G107" t="str">
            <v>GRACIANE XAVIER FERREIRA SOUSA 08019588493</v>
          </cell>
          <cell r="H107" t="str">
            <v>S</v>
          </cell>
          <cell r="I107" t="str">
            <v>S</v>
          </cell>
          <cell r="J107" t="str">
            <v>313</v>
          </cell>
          <cell r="K107">
            <v>44804</v>
          </cell>
          <cell r="L107" t="str">
            <v>EIMNWY32J</v>
          </cell>
          <cell r="M107" t="str">
            <v>2604106 - Caruaru - PE</v>
          </cell>
          <cell r="N107">
            <v>2607.3372122635269</v>
          </cell>
        </row>
        <row r="108">
          <cell r="C108" t="str">
            <v>HOSPITAL MESTRE VITALINO (COVID-19)</v>
          </cell>
          <cell r="E108" t="str">
            <v xml:space="preserve">5.7 - Reparo e Manutenção de Bens Movéis de Outras Naturezas </v>
          </cell>
          <cell r="F108" t="str">
            <v>26.375.970/0001-65</v>
          </cell>
          <cell r="G108" t="str">
            <v>FABIO EMANUEL DE ANDRADE 02585337499</v>
          </cell>
          <cell r="H108" t="str">
            <v>S</v>
          </cell>
          <cell r="I108" t="str">
            <v>S</v>
          </cell>
          <cell r="J108" t="str">
            <v>96</v>
          </cell>
          <cell r="K108">
            <v>44804</v>
          </cell>
          <cell r="L108" t="str">
            <v>VLXF7XNWA</v>
          </cell>
          <cell r="M108" t="str">
            <v>2604106 - Caruaru - PE</v>
          </cell>
          <cell r="N108">
            <v>272.93554561871895</v>
          </cell>
        </row>
        <row r="109">
          <cell r="E109" t="str">
            <v/>
          </cell>
        </row>
        <row r="110">
          <cell r="E110" t="str">
            <v/>
          </cell>
        </row>
        <row r="111">
          <cell r="E111" t="str">
            <v/>
          </cell>
        </row>
        <row r="112">
          <cell r="E112" t="str">
            <v/>
          </cell>
        </row>
        <row r="113">
          <cell r="E113" t="str">
            <v/>
          </cell>
        </row>
        <row r="114">
          <cell r="E114" t="str">
            <v/>
          </cell>
        </row>
        <row r="115">
          <cell r="E115" t="str">
            <v/>
          </cell>
        </row>
        <row r="116">
          <cell r="E116" t="str">
            <v/>
          </cell>
        </row>
        <row r="117">
          <cell r="E117" t="str">
            <v/>
          </cell>
        </row>
        <row r="118">
          <cell r="E118" t="str">
            <v/>
          </cell>
        </row>
        <row r="119">
          <cell r="E119" t="str">
            <v/>
          </cell>
        </row>
        <row r="120">
          <cell r="E120" t="str">
            <v/>
          </cell>
        </row>
        <row r="121">
          <cell r="E121" t="str">
            <v/>
          </cell>
        </row>
        <row r="122">
          <cell r="E122" t="str">
            <v/>
          </cell>
        </row>
        <row r="123">
          <cell r="E123" t="str">
            <v/>
          </cell>
        </row>
        <row r="124">
          <cell r="E124" t="str">
            <v/>
          </cell>
        </row>
        <row r="125">
          <cell r="E125" t="str">
            <v/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E36B-24F8-4866-910E-910A33C2FB57}">
  <sheetPr>
    <tabColor rgb="FF92D050"/>
  </sheetPr>
  <dimension ref="A1:L1992"/>
  <sheetViews>
    <sheetView showGridLines="0" tabSelected="1" topLeftCell="A10" zoomScale="57" zoomScaleNormal="57" workbookViewId="0">
      <selection activeCell="D83" sqref="D83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 (COVID-19)</v>
      </c>
      <c r="C2" s="4" t="str">
        <f>'[1]TCE - ANEXO IV - Preencher'!E11</f>
        <v>3.12 - Material Hospitalar</v>
      </c>
      <c r="D2" s="3">
        <f>'[1]TCE - ANEXO IV - Preencher'!F11</f>
        <v>18271934000123</v>
      </c>
      <c r="E2" s="5" t="str">
        <f>'[1]TCE - ANEXO IV - Preencher'!G11</f>
        <v>NOVA BIOMEDICAL DIAGNOST MED E BIOT LTDA</v>
      </c>
      <c r="F2" s="5" t="str">
        <f>'[1]TCE - ANEXO IV - Preencher'!H11</f>
        <v>B</v>
      </c>
      <c r="G2" s="5" t="str">
        <f>'[1]TCE - ANEXO IV - Preencher'!I11</f>
        <v>S</v>
      </c>
      <c r="H2" s="5">
        <f>'[1]TCE - ANEXO IV - Preencher'!J11</f>
        <v>31218</v>
      </c>
      <c r="I2" s="6">
        <f>IF('[1]TCE - ANEXO IV - Preencher'!K11="","",'[1]TCE - ANEXO IV - Preencher'!K11)</f>
        <v>44778</v>
      </c>
      <c r="J2" s="5" t="str">
        <f>'[1]TCE - ANEXO IV - Preencher'!L11</f>
        <v>31220818271934000123550010000312181210741539</v>
      </c>
      <c r="K2" s="5" t="str">
        <f>IF(F2="B",LEFT('[1]TCE - ANEXO IV - Preencher'!M11,2),IF(F2="S",LEFT('[1]TCE - ANEXO IV - Preencher'!M11,7),IF('[1]TCE - ANEXO IV - Preencher'!H11="","")))</f>
        <v>31</v>
      </c>
      <c r="L2" s="7">
        <f>'[1]TCE - ANEXO IV - Preencher'!N11</f>
        <v>28005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 (COVID-19)</v>
      </c>
      <c r="C3" s="4" t="str">
        <f>'[1]TCE - ANEXO IV - Preencher'!E12</f>
        <v>3.12 - Material Hospitalar</v>
      </c>
      <c r="D3" s="3" t="str">
        <f>'[1]TCE - ANEXO IV - Preencher'!F12</f>
        <v>08.282.077/0001-03</v>
      </c>
      <c r="E3" s="5" t="str">
        <f>'[1]TCE - ANEXO IV - Preencher'!G12</f>
        <v>BYOSYSTEMS NE COM PROD L AB E HOSP LTDA</v>
      </c>
      <c r="F3" s="5" t="str">
        <f>'[1]TCE - ANEXO IV - Preencher'!H12</f>
        <v>B</v>
      </c>
      <c r="G3" s="5" t="str">
        <f>'[1]TCE - ANEXO IV - Preencher'!I12</f>
        <v>S</v>
      </c>
      <c r="H3" s="5">
        <f>'[1]TCE - ANEXO IV - Preencher'!J12</f>
        <v>173317</v>
      </c>
      <c r="I3" s="6">
        <f>IF('[1]TCE - ANEXO IV - Preencher'!K12="","",'[1]TCE - ANEXO IV - Preencher'!K12)</f>
        <v>44781</v>
      </c>
      <c r="J3" s="5" t="str">
        <f>'[1]TCE - ANEXO IV - Preencher'!L12</f>
        <v>25220808282077000103550020001733171834421555</v>
      </c>
      <c r="K3" s="5" t="str">
        <f>IF(F3="B",LEFT('[1]TCE - ANEXO IV - Preencher'!M12,2),IF(F3="S",LEFT('[1]TCE - ANEXO IV - Preencher'!M12,7),IF('[1]TCE - ANEXO IV - Preencher'!H12="","")))</f>
        <v>25</v>
      </c>
      <c r="L3" s="7">
        <f>'[1]TCE - ANEXO IV - Preencher'!N12</f>
        <v>6600</v>
      </c>
    </row>
    <row r="4" spans="1:12" s="8" customFormat="1" ht="19.5" customHeight="1" x14ac:dyDescent="0.2">
      <c r="A4" s="3" t="str">
        <f>IFERROR(VLOOKUP(B4,'[1]DADOS (OCULTAR)'!$Q$3:$S$103,3,0),"")</f>
        <v/>
      </c>
      <c r="B4" s="4">
        <f>'[1]TCE - ANEXO IV - Preencher'!C13</f>
        <v>0</v>
      </c>
      <c r="C4" s="4" t="str">
        <f>'[1]TCE - ANEXO IV - Preencher'!E13</f>
        <v/>
      </c>
      <c r="D4" s="3">
        <f>'[1]TCE - ANEXO IV - Preencher'!F13</f>
        <v>0</v>
      </c>
      <c r="E4" s="5">
        <f>'[1]TCE - ANEXO IV - Preencher'!G13</f>
        <v>0</v>
      </c>
      <c r="F4" s="5">
        <f>'[1]TCE - ANEXO IV - Preencher'!H13</f>
        <v>0</v>
      </c>
      <c r="G4" s="5">
        <f>'[1]TCE - ANEXO IV - Preencher'!I13</f>
        <v>0</v>
      </c>
      <c r="H4" s="5">
        <f>'[1]TCE - ANEXO IV - Preencher'!J13</f>
        <v>0</v>
      </c>
      <c r="I4" s="6" t="str">
        <f>IF('[1]TCE - ANEXO IV - Preencher'!K13="","",'[1]TCE - ANEXO IV - Preencher'!K13)</f>
        <v/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0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 (COVID-19)</v>
      </c>
      <c r="C5" s="4" t="str">
        <f>'[1]TCE - ANEXO IV - Preencher'!E14</f>
        <v>3.14 - Alimentação Preparada</v>
      </c>
      <c r="D5" s="3">
        <f>'[1]TCE - ANEXO IV - Preencher'!F14</f>
        <v>49324221001500</v>
      </c>
      <c r="E5" s="5" t="str">
        <f>'[1]TCE - ANEXO IV - Preencher'!G14</f>
        <v>FRESENIUS KABI BRASIL LTDA</v>
      </c>
      <c r="F5" s="5" t="str">
        <f>'[1]TCE - ANEXO IV - Preencher'!H14</f>
        <v>B</v>
      </c>
      <c r="G5" s="5" t="str">
        <f>'[1]TCE - ANEXO IV - Preencher'!I14</f>
        <v>S</v>
      </c>
      <c r="H5" s="5">
        <f>'[1]TCE - ANEXO IV - Preencher'!J14</f>
        <v>56807</v>
      </c>
      <c r="I5" s="6">
        <f>IF('[1]TCE - ANEXO IV - Preencher'!K14="","",'[1]TCE - ANEXO IV - Preencher'!K14)</f>
        <v>44784</v>
      </c>
      <c r="J5" s="5" t="str">
        <f>'[1]TCE - ANEXO IV - Preencher'!L14</f>
        <v>23220849324221001500550000000568071719038912</v>
      </c>
      <c r="K5" s="5" t="str">
        <f>IF(F5="B",LEFT('[1]TCE - ANEXO IV - Preencher'!M14,2),IF(F5="S",LEFT('[1]TCE - ANEXO IV - Preencher'!M14,7),IF('[1]TCE - ANEXO IV - Preencher'!H14="","")))</f>
        <v>23</v>
      </c>
      <c r="L5" s="7">
        <f>'[1]TCE - ANEXO IV - Preencher'!N14</f>
        <v>5460</v>
      </c>
    </row>
    <row r="6" spans="1:12" s="8" customFormat="1" ht="19.5" customHeight="1" x14ac:dyDescent="0.2">
      <c r="A6" s="3" t="str">
        <f>IFERROR(VLOOKUP(B6,'[1]DADOS (OCULTAR)'!$Q$3:$S$103,3,0),"")</f>
        <v/>
      </c>
      <c r="B6" s="4">
        <f>'[1]TCE - ANEXO IV - Preencher'!C15</f>
        <v>0</v>
      </c>
      <c r="C6" s="4" t="str">
        <f>'[1]TCE - ANEXO IV - Preencher'!E15</f>
        <v/>
      </c>
      <c r="D6" s="3">
        <f>'[1]TCE - ANEXO IV - Preencher'!F15</f>
        <v>0</v>
      </c>
      <c r="E6" s="5">
        <f>'[1]TCE - ANEXO IV - Preencher'!G15</f>
        <v>0</v>
      </c>
      <c r="F6" s="5">
        <f>'[1]TCE - ANEXO IV - Preencher'!H15</f>
        <v>0</v>
      </c>
      <c r="G6" s="5">
        <f>'[1]TCE - ANEXO IV - Preencher'!I15</f>
        <v>0</v>
      </c>
      <c r="H6" s="5">
        <f>'[1]TCE - ANEXO IV - Preencher'!J15</f>
        <v>0</v>
      </c>
      <c r="I6" s="6" t="str">
        <f>IF('[1]TCE - ANEXO IV - Preencher'!K15="","",'[1]TCE - ANEXO IV - Preencher'!K15)</f>
        <v/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0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 (COVID-19)</v>
      </c>
      <c r="C7" s="4" t="str">
        <f>'[1]TCE - ANEXO IV - Preencher'!E16</f>
        <v>3.2 - Gás e Outros Materiais Engarrafados</v>
      </c>
      <c r="D7" s="3">
        <f>'[1]TCE - ANEXO IV - Preencher'!F16</f>
        <v>60619202001209</v>
      </c>
      <c r="E7" s="5" t="str">
        <f>'[1]TCE - ANEXO IV - Preencher'!G16</f>
        <v>MESSER GASES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000.001.055</v>
      </c>
      <c r="I7" s="6">
        <f>IF('[1]TCE - ANEXO IV - Preencher'!K16="","",'[1]TCE - ANEXO IV - Preencher'!K16)</f>
        <v>44796</v>
      </c>
      <c r="J7" s="5" t="str">
        <f>'[1]TCE - ANEXO IV - Preencher'!L16</f>
        <v>26220860619202001209550490000010551010383400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4740.9799999999996</v>
      </c>
    </row>
    <row r="8" spans="1:12" s="8" customFormat="1" ht="19.5" customHeight="1" x14ac:dyDescent="0.2">
      <c r="A8" s="3" t="str">
        <f>IFERROR(VLOOKUP(B8,'[1]DADOS (OCULTAR)'!$Q$3:$S$103,3,0),"")</f>
        <v/>
      </c>
      <c r="B8" s="4">
        <f>'[1]TCE - ANEXO IV - Preencher'!C17</f>
        <v>0</v>
      </c>
      <c r="C8" s="4" t="str">
        <f>'[1]TCE - ANEXO IV - Preencher'!E17</f>
        <v/>
      </c>
      <c r="D8" s="3">
        <f>'[1]TCE - ANEXO IV - Preencher'!F17</f>
        <v>0</v>
      </c>
      <c r="E8" s="5">
        <f>'[1]TCE - ANEXO IV - Preencher'!G17</f>
        <v>0</v>
      </c>
      <c r="F8" s="5">
        <f>'[1]TCE - ANEXO IV - Preencher'!H17</f>
        <v>0</v>
      </c>
      <c r="G8" s="5">
        <f>'[1]TCE - ANEXO IV - Preencher'!I17</f>
        <v>0</v>
      </c>
      <c r="H8" s="5">
        <f>'[1]TCE - ANEXO IV - Preencher'!J17</f>
        <v>0</v>
      </c>
      <c r="I8" s="6" t="str">
        <f>IF('[1]TCE - ANEXO IV - Preencher'!K17="","",'[1]TCE - ANEXO IV - Preencher'!K17)</f>
        <v/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0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 (COVID-19)</v>
      </c>
      <c r="C9" s="4" t="str">
        <f>'[1]TCE - ANEXO IV - Preencher'!E18</f>
        <v>3.7 - Material de Limpeza e Produtos de Hgienização</v>
      </c>
      <c r="D9" s="3">
        <f>'[1]TCE - ANEXO IV - Preencher'!F18</f>
        <v>22006201000139</v>
      </c>
      <c r="E9" s="5" t="str">
        <f>'[1]TCE - ANEXO IV - Preencher'!G18</f>
        <v>FORTPEL COMERCIO DE DESCARTAVEIS LTDA</v>
      </c>
      <c r="F9" s="5" t="str">
        <f>'[1]TCE - ANEXO IV - Preencher'!H18</f>
        <v>B</v>
      </c>
      <c r="G9" s="5" t="str">
        <f>'[1]TCE - ANEXO IV - Preencher'!I18</f>
        <v>S</v>
      </c>
      <c r="H9" s="5">
        <f>'[1]TCE - ANEXO IV - Preencher'!J18</f>
        <v>144255</v>
      </c>
      <c r="I9" s="6">
        <f>IF('[1]TCE - ANEXO IV - Preencher'!K18="","",'[1]TCE - ANEXO IV - Preencher'!K18)</f>
        <v>44776</v>
      </c>
      <c r="J9" s="5" t="str">
        <f>'[1]TCE - ANEXO IV - Preencher'!L18</f>
        <v>26220822006201000139550000001442551101442550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97.5</v>
      </c>
    </row>
    <row r="10" spans="1:12" s="8" customFormat="1" ht="19.5" customHeight="1" x14ac:dyDescent="0.2">
      <c r="A10" s="3" t="str">
        <f>IFERROR(VLOOKUP(B10,'[1]DADOS (OCULTAR)'!$Q$3:$S$103,3,0),"")</f>
        <v/>
      </c>
      <c r="B10" s="4">
        <f>'[1]TCE - ANEXO IV - Preencher'!C19</f>
        <v>0</v>
      </c>
      <c r="C10" s="4" t="str">
        <f>'[1]TCE - ANEXO IV - Preencher'!E19</f>
        <v/>
      </c>
      <c r="D10" s="3">
        <f>'[1]TCE - ANEXO IV - Preencher'!F19</f>
        <v>0</v>
      </c>
      <c r="E10" s="5">
        <f>'[1]TCE - ANEXO IV - Preencher'!G19</f>
        <v>0</v>
      </c>
      <c r="F10" s="5">
        <f>'[1]TCE - ANEXO IV - Preencher'!H19</f>
        <v>0</v>
      </c>
      <c r="G10" s="5">
        <f>'[1]TCE - ANEXO IV - Preencher'!I19</f>
        <v>0</v>
      </c>
      <c r="H10" s="5">
        <f>'[1]TCE - ANEXO IV - Preencher'!J19</f>
        <v>0</v>
      </c>
      <c r="I10" s="6" t="str">
        <f>IF('[1]TCE - ANEXO IV - Preencher'!K19="","",'[1]TCE - ANEXO IV - Preencher'!K19)</f>
        <v/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0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 (COVID-19)</v>
      </c>
      <c r="C11" s="4" t="str">
        <f>'[1]TCE - ANEXO IV - Preencher'!E20</f>
        <v>3.14 - Alimentação Preparada</v>
      </c>
      <c r="D11" s="3">
        <f>'[1]TCE - ANEXO IV - Preencher'!F20</f>
        <v>11840014000130</v>
      </c>
      <c r="E11" s="5" t="str">
        <f>'[1]TCE - ANEXO IV - Preencher'!G20</f>
        <v>MACROPAC PROTECAO E EMBALAGEM LTDA</v>
      </c>
      <c r="F11" s="5" t="str">
        <f>'[1]TCE - ANEXO IV - Preencher'!H20</f>
        <v>B</v>
      </c>
      <c r="G11" s="5" t="str">
        <f>'[1]TCE - ANEXO IV - Preencher'!I20</f>
        <v>S</v>
      </c>
      <c r="H11" s="5">
        <f>'[1]TCE - ANEXO IV - Preencher'!J20</f>
        <v>394022</v>
      </c>
      <c r="I11" s="6">
        <f>IF('[1]TCE - ANEXO IV - Preencher'!K20="","",'[1]TCE - ANEXO IV - Preencher'!K20)</f>
        <v>44791</v>
      </c>
      <c r="J11" s="5" t="str">
        <f>'[1]TCE - ANEXO IV - Preencher'!L20</f>
        <v>26220811840014000130550010003940221631656836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3784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 (COVID-19)</v>
      </c>
      <c r="C12" s="4" t="str">
        <f>'[1]TCE - ANEXO IV - Preencher'!E21</f>
        <v>3.14 - Alimentação Preparada</v>
      </c>
      <c r="D12" s="3">
        <f>'[1]TCE - ANEXO IV - Preencher'!F21</f>
        <v>11840014000130</v>
      </c>
      <c r="E12" s="5" t="str">
        <f>'[1]TCE - ANEXO IV - Preencher'!G21</f>
        <v>MACROPAC PROTECAO E EMBALAGEM LTDA</v>
      </c>
      <c r="F12" s="5" t="str">
        <f>'[1]TCE - ANEXO IV - Preencher'!H21</f>
        <v>B</v>
      </c>
      <c r="G12" s="5" t="str">
        <f>'[1]TCE - ANEXO IV - Preencher'!I21</f>
        <v>S</v>
      </c>
      <c r="H12" s="5">
        <f>'[1]TCE - ANEXO IV - Preencher'!J21</f>
        <v>395245</v>
      </c>
      <c r="I12" s="6">
        <f>IF('[1]TCE - ANEXO IV - Preencher'!K21="","",'[1]TCE - ANEXO IV - Preencher'!K21)</f>
        <v>44802</v>
      </c>
      <c r="J12" s="5" t="str">
        <f>'[1]TCE - ANEXO IV - Preencher'!L21</f>
        <v>26220811840014000130550010003952451681016989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595</v>
      </c>
    </row>
    <row r="13" spans="1:12" s="8" customFormat="1" ht="19.5" customHeight="1" x14ac:dyDescent="0.2">
      <c r="A13" s="3">
        <f>IFERROR(VLOOKUP(B13,'[1]DADOS (OCULTAR)'!$Q$3:$S$103,3,0),"")</f>
        <v>10583920000800</v>
      </c>
      <c r="B13" s="4" t="str">
        <f>'[1]TCE - ANEXO IV - Preencher'!C22</f>
        <v>HOSPITAL MESTRE VITALINO (COVID-19)</v>
      </c>
      <c r="C13" s="4" t="str">
        <f>'[1]TCE - ANEXO IV - Preencher'!E22</f>
        <v>3.14 - Alimentação Preparada</v>
      </c>
      <c r="D13" s="3">
        <f>'[1]TCE - ANEXO IV - Preencher'!F22</f>
        <v>24883359000112</v>
      </c>
      <c r="E13" s="5" t="str">
        <f>'[1]TCE - ANEXO IV - Preencher'!G22</f>
        <v>CARUARU POLPAS EIRELLI ME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000.028.087</v>
      </c>
      <c r="I13" s="6">
        <f>IF('[1]TCE - ANEXO IV - Preencher'!K22="","",'[1]TCE - ANEXO IV - Preencher'!K22)</f>
        <v>44802</v>
      </c>
      <c r="J13" s="5" t="str">
        <f>'[1]TCE - ANEXO IV - Preencher'!L22</f>
        <v>26220824883359000112550010000280871889900003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2529.4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 (COVID-19)</v>
      </c>
      <c r="C14" s="4" t="str">
        <f>'[1]TCE - ANEXO IV - Preencher'!E23</f>
        <v>3.14 - Alimentação Preparada</v>
      </c>
      <c r="D14" s="3">
        <f>'[1]TCE - ANEXO IV - Preencher'!F23</f>
        <v>13003893000170</v>
      </c>
      <c r="E14" s="5" t="str">
        <f>'[1]TCE - ANEXO IV - Preencher'!G23</f>
        <v>GRANJA OVO EXTRA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000.003.635</v>
      </c>
      <c r="I14" s="6">
        <f>IF('[1]TCE - ANEXO IV - Preencher'!K23="","",'[1]TCE - ANEXO IV - Preencher'!K23)</f>
        <v>44802</v>
      </c>
      <c r="J14" s="5" t="str">
        <f>'[1]TCE - ANEXO IV - Preencher'!L23</f>
        <v>26220813003893000170550010000036351705547519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1280</v>
      </c>
    </row>
    <row r="15" spans="1:12" s="8" customFormat="1" ht="19.5" customHeight="1" x14ac:dyDescent="0.2">
      <c r="A15" s="3" t="str">
        <f>IFERROR(VLOOKUP(B15,'[1]DADOS (OCULTAR)'!$Q$3:$S$103,3,0),"")</f>
        <v/>
      </c>
      <c r="B15" s="4">
        <f>'[1]TCE - ANEXO IV - Preencher'!C24</f>
        <v>0</v>
      </c>
      <c r="C15" s="4" t="str">
        <f>'[1]TCE - ANEXO IV - Preencher'!E24</f>
        <v/>
      </c>
      <c r="D15" s="3">
        <f>'[1]TCE - ANEXO IV - Preencher'!F24</f>
        <v>0</v>
      </c>
      <c r="E15" s="5">
        <f>'[1]TCE - ANEXO IV - Preencher'!G24</f>
        <v>0</v>
      </c>
      <c r="F15" s="5">
        <f>'[1]TCE - ANEXO IV - Preencher'!H24</f>
        <v>0</v>
      </c>
      <c r="G15" s="5">
        <f>'[1]TCE - ANEXO IV - Preencher'!I24</f>
        <v>0</v>
      </c>
      <c r="H15" s="5">
        <f>'[1]TCE - ANEXO IV - Preencher'!J24</f>
        <v>0</v>
      </c>
      <c r="I15" s="6" t="str">
        <f>IF('[1]TCE - ANEXO IV - Preencher'!K24="","",'[1]TCE - ANEXO IV - Preencher'!K24)</f>
        <v/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0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 (COVID-19)</v>
      </c>
      <c r="C16" s="4" t="str">
        <f>'[1]TCE - ANEXO IV - Preencher'!E25</f>
        <v>3.6 - Material de Expediente</v>
      </c>
      <c r="D16" s="3">
        <f>'[1]TCE - ANEXO IV - Preencher'!F25</f>
        <v>22006201000139</v>
      </c>
      <c r="E16" s="5" t="str">
        <f>'[1]TCE - ANEXO IV - Preencher'!G25</f>
        <v>FORTPEL COMERCIO DE DESCARTAVEIS LTDA</v>
      </c>
      <c r="F16" s="5" t="str">
        <f>'[1]TCE - ANEXO IV - Preencher'!H25</f>
        <v>B</v>
      </c>
      <c r="G16" s="5" t="str">
        <f>'[1]TCE - ANEXO IV - Preencher'!I25</f>
        <v>S</v>
      </c>
      <c r="H16" s="5">
        <f>'[1]TCE - ANEXO IV - Preencher'!J25</f>
        <v>145686</v>
      </c>
      <c r="I16" s="6">
        <f>IF('[1]TCE - ANEXO IV - Preencher'!K25="","",'[1]TCE - ANEXO IV - Preencher'!K25)</f>
        <v>44789</v>
      </c>
      <c r="J16" s="5" t="str">
        <f>'[1]TCE - ANEXO IV - Preencher'!L25</f>
        <v>26220822006201000139550000001456861101456864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114.6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 (COVID-19)</v>
      </c>
      <c r="C17" s="4" t="str">
        <f>'[1]TCE - ANEXO IV - Preencher'!E26</f>
        <v>3.6 - Material de Expediente</v>
      </c>
      <c r="D17" s="3">
        <f>'[1]TCE - ANEXO IV - Preencher'!F26</f>
        <v>38184070000209</v>
      </c>
      <c r="E17" s="5" t="str">
        <f>'[1]TCE - ANEXO IV - Preencher'!G26</f>
        <v>ULTRA C ATAC ARTIG DE PAPEL ESC INF LTDA</v>
      </c>
      <c r="F17" s="5" t="str">
        <f>'[1]TCE - ANEXO IV - Preencher'!H26</f>
        <v>B</v>
      </c>
      <c r="G17" s="5" t="str">
        <f>'[1]TCE - ANEXO IV - Preencher'!I26</f>
        <v>S</v>
      </c>
      <c r="H17" s="5">
        <f>'[1]TCE - ANEXO IV - Preencher'!J26</f>
        <v>1693</v>
      </c>
      <c r="I17" s="6">
        <f>IF('[1]TCE - ANEXO IV - Preencher'!K26="","",'[1]TCE - ANEXO IV - Preencher'!K26)</f>
        <v>44790</v>
      </c>
      <c r="J17" s="5" t="str">
        <f>'[1]TCE - ANEXO IV - Preencher'!L26</f>
        <v>26220837184070000209550010000016931140177240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712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 (COVID-19)</v>
      </c>
      <c r="C18" s="4" t="str">
        <f>'[1]TCE - ANEXO IV - Preencher'!E27</f>
        <v>3.6 - Material de Expediente</v>
      </c>
      <c r="D18" s="3">
        <f>'[1]TCE - ANEXO IV - Preencher'!F27</f>
        <v>24348443000136</v>
      </c>
      <c r="E18" s="5" t="str">
        <f>'[1]TCE - ANEXO IV - Preencher'!G27</f>
        <v>FRANCRIS LIVRARIA E PAPELARIA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000.016.318</v>
      </c>
      <c r="I18" s="6">
        <f>IF('[1]TCE - ANEXO IV - Preencher'!K27="","",'[1]TCE - ANEXO IV - Preencher'!K27)</f>
        <v>44798</v>
      </c>
      <c r="J18" s="5" t="str">
        <f>'[1]TCE - ANEXO IV - Preencher'!L27</f>
        <v>26220824348443000136550010000163181717919285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316.5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 (COVID-19)</v>
      </c>
      <c r="C19" s="4" t="str">
        <f>'[1]TCE - ANEXO IV - Preencher'!E28</f>
        <v>3.6 - Material de Expediente</v>
      </c>
      <c r="D19" s="3" t="str">
        <f>'[1]TCE - ANEXO IV - Preencher'!F28</f>
        <v>13.108.510/0001-29</v>
      </c>
      <c r="E19" s="5" t="str">
        <f>'[1]TCE - ANEXO IV - Preencher'!G28</f>
        <v>ART COMERCIO E SERVICO LTDA</v>
      </c>
      <c r="F19" s="5" t="str">
        <f>'[1]TCE - ANEXO IV - Preencher'!H28</f>
        <v>B</v>
      </c>
      <c r="G19" s="5" t="str">
        <f>'[1]TCE - ANEXO IV - Preencher'!I28</f>
        <v>S</v>
      </c>
      <c r="H19" s="5">
        <f>'[1]TCE - ANEXO IV - Preencher'!J28</f>
        <v>6443</v>
      </c>
      <c r="I19" s="6">
        <f>IF('[1]TCE - ANEXO IV - Preencher'!K28="","",'[1]TCE - ANEXO IV - Preencher'!K28)</f>
        <v>44798</v>
      </c>
      <c r="J19" s="5" t="str">
        <f>'[1]TCE - ANEXO IV - Preencher'!L28</f>
        <v>26220913108510000129550010000064431344935836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880</v>
      </c>
    </row>
    <row r="20" spans="1:12" s="8" customFormat="1" ht="19.5" customHeight="1" x14ac:dyDescent="0.2">
      <c r="A20" s="3" t="str">
        <f>IFERROR(VLOOKUP(B20,'[1]DADOS (OCULTAR)'!$Q$3:$S$103,3,0),"")</f>
        <v/>
      </c>
      <c r="B20" s="4">
        <f>'[1]TCE - ANEXO IV - Preencher'!C29</f>
        <v>0</v>
      </c>
      <c r="C20" s="4" t="str">
        <f>'[1]TCE - ANEXO IV - Preencher'!E29</f>
        <v/>
      </c>
      <c r="D20" s="3">
        <f>'[1]TCE - ANEXO IV - Preencher'!F29</f>
        <v>0</v>
      </c>
      <c r="E20" s="5">
        <f>'[1]TCE - ANEXO IV - Preencher'!G29</f>
        <v>0</v>
      </c>
      <c r="F20" s="5">
        <f>'[1]TCE - ANEXO IV - Preencher'!H29</f>
        <v>0</v>
      </c>
      <c r="G20" s="5">
        <f>'[1]TCE - ANEXO IV - Preencher'!I29</f>
        <v>0</v>
      </c>
      <c r="H20" s="5">
        <f>'[1]TCE - ANEXO IV - Preencher'!J29</f>
        <v>0</v>
      </c>
      <c r="I20" s="6" t="str">
        <f>IF('[1]TCE - ANEXO IV - Preencher'!K29="","",'[1]TCE - ANEXO IV - Preencher'!K29)</f>
        <v/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0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 (COVID-19)</v>
      </c>
      <c r="C21" s="4" t="str">
        <f>'[1]TCE - ANEXO IV - Preencher'!E30</f>
        <v xml:space="preserve">3.9 - Material para Manutenção de Bens Imóveis </v>
      </c>
      <c r="D21" s="3">
        <f>'[1]TCE - ANEXO IV - Preencher'!F30</f>
        <v>24348443000136</v>
      </c>
      <c r="E21" s="5" t="str">
        <f>'[1]TCE - ANEXO IV - Preencher'!G30</f>
        <v>FRANCRIS LIVRARIA E PAPELARIA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000.016.318</v>
      </c>
      <c r="I21" s="6">
        <f>IF('[1]TCE - ANEXO IV - Preencher'!K30="","",'[1]TCE - ANEXO IV - Preencher'!K30)</f>
        <v>44798</v>
      </c>
      <c r="J21" s="5" t="str">
        <f>'[1]TCE - ANEXO IV - Preencher'!L30</f>
        <v>26220824348443000136550010000163181717919285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38</v>
      </c>
    </row>
    <row r="22" spans="1:12" s="8" customFormat="1" ht="19.5" customHeight="1" x14ac:dyDescent="0.2">
      <c r="A22" s="3" t="str">
        <f>IFERROR(VLOOKUP(B22,'[1]DADOS (OCULTAR)'!$Q$3:$S$103,3,0),"")</f>
        <v/>
      </c>
      <c r="B22" s="4">
        <f>'[1]TCE - ANEXO IV - Preencher'!C31</f>
        <v>0</v>
      </c>
      <c r="C22" s="4" t="str">
        <f>'[1]TCE - ANEXO IV - Preencher'!E31</f>
        <v/>
      </c>
      <c r="D22" s="3">
        <f>'[1]TCE - ANEXO IV - Preencher'!F31</f>
        <v>0</v>
      </c>
      <c r="E22" s="5">
        <f>'[1]TCE - ANEXO IV - Preencher'!G31</f>
        <v>0</v>
      </c>
      <c r="F22" s="5">
        <f>'[1]TCE - ANEXO IV - Preencher'!H31</f>
        <v>0</v>
      </c>
      <c r="G22" s="5">
        <f>'[1]TCE - ANEXO IV - Preencher'!I31</f>
        <v>0</v>
      </c>
      <c r="H22" s="5">
        <f>'[1]TCE - ANEXO IV - Preencher'!J31</f>
        <v>0</v>
      </c>
      <c r="I22" s="6" t="str">
        <f>IF('[1]TCE - ANEXO IV - Preencher'!K31="","",'[1]TCE - ANEXO IV - Preencher'!K31)</f>
        <v/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0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 (COVID-19)</v>
      </c>
      <c r="C23" s="4" t="str">
        <f>'[1]TCE - ANEXO IV - Preencher'!E32</f>
        <v xml:space="preserve">3.8 - Uniformes, Tecidos e Aviamentos </v>
      </c>
      <c r="D23" s="3">
        <f>'[1]TCE - ANEXO IV - Preencher'!F32</f>
        <v>188968000517</v>
      </c>
      <c r="E23" s="5" t="str">
        <f>'[1]TCE - ANEXO IV - Preencher'!G32</f>
        <v>NOVO AVIAMENTO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000.033.181</v>
      </c>
      <c r="I23" s="6">
        <f>IF('[1]TCE - ANEXO IV - Preencher'!K32="","",'[1]TCE - ANEXO IV - Preencher'!K32)</f>
        <v>44798</v>
      </c>
      <c r="J23" s="5" t="str">
        <f>'[1]TCE - ANEXO IV - Preencher'!L32</f>
        <v>26220800188968000517550010000331811518656569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524.4</v>
      </c>
    </row>
    <row r="24" spans="1:12" s="8" customFormat="1" ht="19.5" customHeight="1" x14ac:dyDescent="0.2">
      <c r="A24" s="3" t="str">
        <f>IFERROR(VLOOKUP(B24,'[1]DADOS (OCULTAR)'!$Q$3:$S$103,3,0),"")</f>
        <v/>
      </c>
      <c r="B24" s="4">
        <f>'[1]TCE - ANEXO IV - Preencher'!C33</f>
        <v>0</v>
      </c>
      <c r="C24" s="4" t="str">
        <f>'[1]TCE - ANEXO IV - Preencher'!E33</f>
        <v/>
      </c>
      <c r="D24" s="3">
        <f>'[1]TCE - ANEXO IV - Preencher'!F33</f>
        <v>0</v>
      </c>
      <c r="E24" s="5">
        <f>'[1]TCE - ANEXO IV - Preencher'!G33</f>
        <v>0</v>
      </c>
      <c r="F24" s="5">
        <f>'[1]TCE - ANEXO IV - Preencher'!H33</f>
        <v>0</v>
      </c>
      <c r="G24" s="5">
        <f>'[1]TCE - ANEXO IV - Preencher'!I33</f>
        <v>0</v>
      </c>
      <c r="H24" s="5">
        <f>'[1]TCE - ANEXO IV - Preencher'!J33</f>
        <v>0</v>
      </c>
      <c r="I24" s="6" t="str">
        <f>IF('[1]TCE - ANEXO IV - Preencher'!K33="","",'[1]TCE - ANEXO IV - Preencher'!K33)</f>
        <v/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0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 (COVID-19)</v>
      </c>
      <c r="C25" s="4" t="str">
        <f>'[1]TCE - ANEXO IV - Preencher'!E34</f>
        <v>1.99 - Outras Despesas com Pessoal</v>
      </c>
      <c r="D25" s="3">
        <f>'[1]TCE - ANEXO IV - Preencher'!F34</f>
        <v>10548532000111</v>
      </c>
      <c r="E25" s="5" t="str">
        <f>'[1]TCE - ANEXO IV - Preencher'!G34</f>
        <v>ASSOCIACAO DAS EMPRESAS DE TRANSP DE PASSAGEIROS DE CARUARU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74314</v>
      </c>
      <c r="I25" s="6">
        <f>IF('[1]TCE - ANEXO IV - Preencher'!K34="","",'[1]TCE - ANEXO IV - Preencher'!K34)</f>
        <v>44767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>2604106</v>
      </c>
      <c r="L25" s="7">
        <f>'[1]TCE - ANEXO IV - Preencher'!N34</f>
        <v>1116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 (COVID-19)</v>
      </c>
      <c r="C26" s="4" t="str">
        <f>'[1]TCE - ANEXO IV - Preencher'!E35</f>
        <v>1.99 - Outras Despesas com Pessoal</v>
      </c>
      <c r="D26" s="3">
        <f>'[1]TCE - ANEXO IV - Preencher'!F35</f>
        <v>21986074000119</v>
      </c>
      <c r="E26" s="5" t="str">
        <f>'[1]TCE - ANEXO IV - Preencher'!G35</f>
        <v>PRUDENTIAL DO BRASIL VIDA EM GRUPO SA</v>
      </c>
      <c r="F26" s="5" t="str">
        <f>'[1]TCE - ANEXO IV - Preencher'!H35</f>
        <v>S</v>
      </c>
      <c r="G26" s="5" t="str">
        <f>'[1]TCE - ANEXO IV - Preencher'!I35</f>
        <v>N</v>
      </c>
      <c r="H26" s="5" t="str">
        <f>'[1]TCE - ANEXO IV - Preencher'!J35</f>
        <v>109014877</v>
      </c>
      <c r="I26" s="6">
        <f>IF('[1]TCE - ANEXO IV - Preencher'!K35="","",'[1]TCE - ANEXO IV - Preencher'!K35)</f>
        <v>44809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>3550308</v>
      </c>
      <c r="L26" s="7">
        <f>'[1]TCE - ANEXO IV - Preencher'!N35</f>
        <v>58.83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 (COVID-19)</v>
      </c>
      <c r="C27" s="4" t="str">
        <f>'[1]TCE - ANEXO IV - Preencher'!E36</f>
        <v>1.99 - Outras Despesas com Pessoal</v>
      </c>
      <c r="D27" s="3">
        <f>'[1]TCE - ANEXO IV - Preencher'!F36</f>
        <v>21986074000119</v>
      </c>
      <c r="E27" s="5" t="str">
        <f>'[1]TCE - ANEXO IV - Preencher'!G36</f>
        <v>PRUDENTIAL DO BRASIL VIDA EM GRUPO SA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109015007</v>
      </c>
      <c r="I27" s="6">
        <f>IF('[1]TCE - ANEXO IV - Preencher'!K36="","",'[1]TCE - ANEXO IV - Preencher'!K36)</f>
        <v>44809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>3550308</v>
      </c>
      <c r="L27" s="7">
        <f>'[1]TCE - ANEXO IV - Preencher'!N36</f>
        <v>194.93</v>
      </c>
    </row>
    <row r="28" spans="1:12" s="8" customFormat="1" ht="19.5" customHeight="1" x14ac:dyDescent="0.2">
      <c r="A28" s="3">
        <f>IFERROR(VLOOKUP(B28,'[1]DADOS (OCULTAR)'!$Q$3:$S$103,3,0),"")</f>
        <v>10583920000800</v>
      </c>
      <c r="B28" s="4" t="str">
        <f>'[1]TCE - ANEXO IV - Preencher'!C37</f>
        <v>HOSPITAL MESTRE VITALINO (COVID-19)</v>
      </c>
      <c r="C28" s="4" t="str">
        <f>'[1]TCE - ANEXO IV - Preencher'!E37</f>
        <v>1.99 - Outras Despesas com Pessoal</v>
      </c>
      <c r="D28" s="3">
        <f>'[1]TCE - ANEXO IV - Preencher'!F37</f>
        <v>21986074000119</v>
      </c>
      <c r="E28" s="5" t="str">
        <f>'[1]TCE - ANEXO IV - Preencher'!G37</f>
        <v>PRUDENTIAL DO BRASIL VIDA EM GRUPO SA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223479673</v>
      </c>
      <c r="I28" s="6">
        <f>IF('[1]TCE - ANEXO IV - Preencher'!K37="","",'[1]TCE - ANEXO IV - Preencher'!K37)</f>
        <v>44824</v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>3550308</v>
      </c>
      <c r="L28" s="7">
        <f>'[1]TCE - ANEXO IV - Preencher'!N37</f>
        <v>132.71</v>
      </c>
    </row>
    <row r="29" spans="1:12" s="8" customFormat="1" ht="19.5" customHeight="1" x14ac:dyDescent="0.2">
      <c r="A29" s="3" t="str">
        <f>IFERROR(VLOOKUP(B29,'[1]DADOS (OCULTAR)'!$Q$3:$S$103,3,0),"")</f>
        <v/>
      </c>
      <c r="B29" s="4">
        <f>'[1]TCE - ANEXO IV - Preencher'!C38</f>
        <v>0</v>
      </c>
      <c r="C29" s="4" t="str">
        <f>'[1]TCE - ANEXO IV - Preencher'!E38</f>
        <v/>
      </c>
      <c r="D29" s="3">
        <f>'[1]TCE - ANEXO IV - Preencher'!F38</f>
        <v>0</v>
      </c>
      <c r="E29" s="5">
        <f>'[1]TCE - ANEXO IV - Preencher'!G38</f>
        <v>0</v>
      </c>
      <c r="F29" s="5">
        <f>'[1]TCE - ANEXO IV - Preencher'!H38</f>
        <v>0</v>
      </c>
      <c r="G29" s="5">
        <f>'[1]TCE - ANEXO IV - Preencher'!I38</f>
        <v>0</v>
      </c>
      <c r="H29" s="5">
        <f>'[1]TCE - ANEXO IV - Preencher'!J38</f>
        <v>0</v>
      </c>
      <c r="I29" s="6" t="str">
        <f>IF('[1]TCE - ANEXO IV - Preencher'!K38="","",'[1]TCE - ANEXO IV - Preencher'!K38)</f>
        <v/>
      </c>
      <c r="J29" s="5">
        <f>'[1]TCE - ANEXO IV - Preencher'!L38</f>
        <v>0</v>
      </c>
      <c r="K29" s="5" t="str">
        <f>IF(F29="B",LEFT('[1]TCE - ANEXO IV - Preencher'!M38,2),IF(F29="S",LEFT('[1]TCE - ANEXO IV - Preencher'!M38,7),IF('[1]TCE - ANEXO IV - Preencher'!H38="","")))</f>
        <v/>
      </c>
      <c r="L29" s="7">
        <f>'[1]TCE - ANEXO IV - Preencher'!N38</f>
        <v>0</v>
      </c>
    </row>
    <row r="30" spans="1:12" s="8" customFormat="1" ht="19.5" customHeight="1" x14ac:dyDescent="0.2">
      <c r="A30" s="3" t="str">
        <f>IFERROR(VLOOKUP(B30,'[1]DADOS (OCULTAR)'!$Q$3:$S$103,3,0),"")</f>
        <v/>
      </c>
      <c r="B30" s="4">
        <f>'[1]TCE - ANEXO IV - Preencher'!C39</f>
        <v>0</v>
      </c>
      <c r="C30" s="4" t="str">
        <f>'[1]TCE - ANEXO IV - Preencher'!E39</f>
        <v/>
      </c>
      <c r="D30" s="3">
        <f>'[1]TCE - ANEXO IV - Preencher'!F39</f>
        <v>0</v>
      </c>
      <c r="E30" s="5">
        <f>'[1]TCE - ANEXO IV - Preencher'!G39</f>
        <v>0</v>
      </c>
      <c r="F30" s="5">
        <f>'[1]TCE - ANEXO IV - Preencher'!H39</f>
        <v>0</v>
      </c>
      <c r="G30" s="5">
        <f>'[1]TCE - ANEXO IV - Preencher'!I39</f>
        <v>0</v>
      </c>
      <c r="H30" s="5">
        <f>'[1]TCE - ANEXO IV - Preencher'!J39</f>
        <v>0</v>
      </c>
      <c r="I30" s="6" t="str">
        <f>IF('[1]TCE - ANEXO IV - Preencher'!K39="","",'[1]TCE - ANEXO IV - Preencher'!K39)</f>
        <v/>
      </c>
      <c r="J30" s="5">
        <f>'[1]TCE - ANEXO IV - Preencher'!L39</f>
        <v>0</v>
      </c>
      <c r="K30" s="5" t="str">
        <f>IF(F30="B",LEFT('[1]TCE - ANEXO IV - Preencher'!M39,2),IF(F30="S",LEFT('[1]TCE - ANEXO IV - Preencher'!M39,7),IF('[1]TCE - ANEXO IV - Preencher'!H39="","")))</f>
        <v/>
      </c>
      <c r="L30" s="7">
        <f>'[1]TCE - ANEXO IV - Preencher'!N39</f>
        <v>0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 (COVID-19)</v>
      </c>
      <c r="C31" s="4" t="str">
        <f>'[1]TCE - ANEXO IV - Preencher'!E40</f>
        <v xml:space="preserve">5.21 - Seguros em geral </v>
      </c>
      <c r="D31" s="3" t="str">
        <f>'[1]TCE - ANEXO IV - Preencher'!F40</f>
        <v>03.502.099/0001-18</v>
      </c>
      <c r="E31" s="5" t="str">
        <f>'[1]TCE - ANEXO IV - Preencher'!G40</f>
        <v>CHUBB SEGUROS DO BRASIL S.A.</v>
      </c>
      <c r="F31" s="5" t="str">
        <f>'[1]TCE - ANEXO IV - Preencher'!H40</f>
        <v>S</v>
      </c>
      <c r="G31" s="5" t="str">
        <f>'[1]TCE - ANEXO IV - Preencher'!I40</f>
        <v>N</v>
      </c>
      <c r="H31" s="5">
        <f>'[1]TCE - ANEXO IV - Preencher'!J40</f>
        <v>0</v>
      </c>
      <c r="I31" s="6" t="str">
        <f>IF('[1]TCE - ANEXO IV - Preencher'!K40="","",'[1]TCE - ANEXO IV - Preencher'!K40)</f>
        <v/>
      </c>
      <c r="J31" s="5">
        <f>'[1]TCE - ANEXO IV - Preencher'!L40</f>
        <v>0</v>
      </c>
      <c r="K31" s="5" t="str">
        <f>IF(F31="B",LEFT('[1]TCE - ANEXO IV - Preencher'!M40,2),IF(F31="S",LEFT('[1]TCE - ANEXO IV - Preencher'!M40,7),IF('[1]TCE - ANEXO IV - Preencher'!H40="","")))</f>
        <v/>
      </c>
      <c r="L31" s="7">
        <f>'[1]TCE - ANEXO IV - Preencher'!N40</f>
        <v>444.74044406965493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 (COVID-19)</v>
      </c>
      <c r="C32" s="4" t="str">
        <f>'[1]TCE - ANEXO IV - Preencher'!E41</f>
        <v xml:space="preserve">5.21 - Seguros em geral </v>
      </c>
      <c r="D32" s="3" t="str">
        <f>'[1]TCE - ANEXO IV - Preencher'!F41</f>
        <v>61.198.164/0001-60</v>
      </c>
      <c r="E32" s="5" t="str">
        <f>'[1]TCE - ANEXO IV - Preencher'!G41</f>
        <v>PORTO SEGURO</v>
      </c>
      <c r="F32" s="5" t="str">
        <f>'[1]TCE - ANEXO IV - Preencher'!H41</f>
        <v>S</v>
      </c>
      <c r="G32" s="5" t="str">
        <f>'[1]TCE - ANEXO IV - Preencher'!I41</f>
        <v>N</v>
      </c>
      <c r="H32" s="5">
        <f>'[1]TCE - ANEXO IV - Preencher'!J41</f>
        <v>0</v>
      </c>
      <c r="I32" s="6" t="str">
        <f>IF('[1]TCE - ANEXO IV - Preencher'!K41="","",'[1]TCE - ANEXO IV - Preencher'!K41)</f>
        <v/>
      </c>
      <c r="J32" s="5">
        <f>'[1]TCE - ANEXO IV - Preencher'!L41</f>
        <v>0</v>
      </c>
      <c r="K32" s="5" t="str">
        <f>IF(F32="B",LEFT('[1]TCE - ANEXO IV - Preencher'!M41,2),IF(F32="S",LEFT('[1]TCE - ANEXO IV - Preencher'!M41,7),IF('[1]TCE - ANEXO IV - Preencher'!H41="","")))</f>
        <v/>
      </c>
      <c r="L32" s="7">
        <f>'[1]TCE - ANEXO IV - Preencher'!N41</f>
        <v>96.965971842283253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 (COVID-19)</v>
      </c>
      <c r="C33" s="4" t="str">
        <f>'[1]TCE - ANEXO IV - Preencher'!E42</f>
        <v xml:space="preserve">5.21 - Seguros em geral </v>
      </c>
      <c r="D33" s="3" t="str">
        <f>'[1]TCE - ANEXO IV - Preencher'!F42</f>
        <v>61.198.164/0001-60</v>
      </c>
      <c r="E33" s="5" t="str">
        <f>'[1]TCE - ANEXO IV - Preencher'!G42</f>
        <v>PORTO SEGURO</v>
      </c>
      <c r="F33" s="5" t="str">
        <f>'[1]TCE - ANEXO IV - Preencher'!H42</f>
        <v>S</v>
      </c>
      <c r="G33" s="5" t="str">
        <f>'[1]TCE - ANEXO IV - Preencher'!I42</f>
        <v>N</v>
      </c>
      <c r="H33" s="5">
        <f>'[1]TCE - ANEXO IV - Preencher'!J42</f>
        <v>0</v>
      </c>
      <c r="I33" s="6" t="str">
        <f>IF('[1]TCE - ANEXO IV - Preencher'!K42="","",'[1]TCE - ANEXO IV - Preencher'!K42)</f>
        <v/>
      </c>
      <c r="J33" s="5">
        <f>'[1]TCE - ANEXO IV - Preencher'!L42</f>
        <v>0</v>
      </c>
      <c r="K33" s="5" t="str">
        <f>IF(F33="B",LEFT('[1]TCE - ANEXO IV - Preencher'!M42,2),IF(F33="S",LEFT('[1]TCE - ANEXO IV - Preencher'!M42,7),IF('[1]TCE - ANEXO IV - Preencher'!H42="","")))</f>
        <v/>
      </c>
      <c r="L33" s="7">
        <f>'[1]TCE - ANEXO IV - Preencher'!N42</f>
        <v>153.20996027825362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 (COVID-19)</v>
      </c>
      <c r="C34" s="4" t="str">
        <f>'[1]TCE - ANEXO IV - Preencher'!E43</f>
        <v>5.9 - Telefonia Móvel</v>
      </c>
      <c r="D34" s="3" t="str">
        <f>'[1]TCE - ANEXO IV - Preencher'!F43</f>
        <v>02.558.157/0008-39</v>
      </c>
      <c r="E34" s="5" t="str">
        <f>'[1]TCE - ANEXO IV - Preencher'!G43</f>
        <v xml:space="preserve">TELEFONICA BRASIL S.A. </v>
      </c>
      <c r="F34" s="5" t="str">
        <f>'[1]TCE - ANEXO IV - Preencher'!H43</f>
        <v>S</v>
      </c>
      <c r="G34" s="5" t="str">
        <f>'[1]TCE - ANEXO IV - Preencher'!I43</f>
        <v>N</v>
      </c>
      <c r="H34" s="5" t="str">
        <f>'[1]TCE - ANEXO IV - Preencher'!J43</f>
        <v>0265380609</v>
      </c>
      <c r="I34" s="6">
        <f>IF('[1]TCE - ANEXO IV - Preencher'!K43="","",'[1]TCE - ANEXO IV - Preencher'!K43)</f>
        <v>44790</v>
      </c>
      <c r="J34" s="5">
        <f>'[1]TCE - ANEXO IV - Preencher'!L43</f>
        <v>0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366.55885977877767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 (COVID-19)</v>
      </c>
      <c r="C35" s="4" t="str">
        <f>'[1]TCE - ANEXO IV - Preencher'!E44</f>
        <v>5.18 - Teledonia Fixa</v>
      </c>
      <c r="D35" s="3" t="str">
        <f>'[1]TCE - ANEXO IV - Preencher'!F44</f>
        <v>11.844.663/0001-09</v>
      </c>
      <c r="E35" s="5" t="str">
        <f>'[1]TCE - ANEXO IV - Preencher'!G44</f>
        <v>1 TELECOM SERV. TECNOLOGIA EM INTERNET LTDA</v>
      </c>
      <c r="F35" s="5" t="str">
        <f>'[1]TCE - ANEXO IV - Preencher'!H44</f>
        <v>S</v>
      </c>
      <c r="G35" s="5" t="str">
        <f>'[1]TCE - ANEXO IV - Preencher'!I44</f>
        <v>N</v>
      </c>
      <c r="H35" s="5" t="str">
        <f>'[1]TCE - ANEXO IV - Preencher'!J44</f>
        <v>107326</v>
      </c>
      <c r="I35" s="6">
        <f>IF('[1]TCE - ANEXO IV - Preencher'!K44="","",'[1]TCE - ANEXO IV - Preencher'!K44)</f>
        <v>44796</v>
      </c>
      <c r="J35" s="5">
        <f>'[1]TCE - ANEXO IV - Preencher'!L44</f>
        <v>0</v>
      </c>
      <c r="K35" s="5" t="str">
        <f>IF(F35="B",LEFT('[1]TCE - ANEXO IV - Preencher'!M44,2),IF(F35="S",LEFT('[1]TCE - ANEXO IV - Preencher'!M44,7),IF('[1]TCE - ANEXO IV - Preencher'!H44="","")))</f>
        <v>2611606</v>
      </c>
      <c r="L35" s="7">
        <f>'[1]TCE - ANEXO IV - Preencher'!N44</f>
        <v>85.412770746563822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 (COVID-19)</v>
      </c>
      <c r="C36" s="4" t="str">
        <f>'[1]TCE - ANEXO IV - Preencher'!E45</f>
        <v>5.18 - Teledonia Fixa</v>
      </c>
      <c r="D36" s="3" t="str">
        <f>'[1]TCE - ANEXO IV - Preencher'!F45</f>
        <v>11.844.663/0001-09</v>
      </c>
      <c r="E36" s="5" t="str">
        <f>'[1]TCE - ANEXO IV - Preencher'!G45</f>
        <v>1 TELECOM SERV. TECNOLOGIA EM INTERNET LTDA</v>
      </c>
      <c r="F36" s="5" t="str">
        <f>'[1]TCE - ANEXO IV - Preencher'!H45</f>
        <v>S</v>
      </c>
      <c r="G36" s="5" t="str">
        <f>'[1]TCE - ANEXO IV - Preencher'!I45</f>
        <v>N</v>
      </c>
      <c r="H36" s="5">
        <f>'[1]TCE - ANEXO IV - Preencher'!J45</f>
        <v>89473</v>
      </c>
      <c r="I36" s="6">
        <f>IF('[1]TCE - ANEXO IV - Preencher'!K45="","",'[1]TCE - ANEXO IV - Preencher'!K45)</f>
        <v>44796</v>
      </c>
      <c r="J36" s="5">
        <f>'[1]TCE - ANEXO IV - Preencher'!L45</f>
        <v>0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139.35767858649885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 (COVID-19)</v>
      </c>
      <c r="C37" s="4" t="str">
        <f>'[1]TCE - ANEXO IV - Preencher'!E46</f>
        <v>5.18 - Teledonia Fixa</v>
      </c>
      <c r="D37" s="3" t="str">
        <f>'[1]TCE - ANEXO IV - Preencher'!F46</f>
        <v>04.601.397/0001-28</v>
      </c>
      <c r="E37" s="5" t="str">
        <f>'[1]TCE - ANEXO IV - Preencher'!G46</f>
        <v>BRISANET SERVICOS DE TELECOMUNICACOES S.</v>
      </c>
      <c r="F37" s="5" t="str">
        <f>'[1]TCE - ANEXO IV - Preencher'!H46</f>
        <v>S</v>
      </c>
      <c r="G37" s="5" t="str">
        <f>'[1]TCE - ANEXO IV - Preencher'!I46</f>
        <v>N</v>
      </c>
      <c r="H37" s="5" t="str">
        <f>'[1]TCE - ANEXO IV - Preencher'!J46</f>
        <v>12400826</v>
      </c>
      <c r="I37" s="6">
        <f>IF('[1]TCE - ANEXO IV - Preencher'!K46="","",'[1]TCE - ANEXO IV - Preencher'!K46)</f>
        <v>44788</v>
      </c>
      <c r="J37" s="5">
        <f>'[1]TCE - ANEXO IV - Preencher'!L46</f>
        <v>0</v>
      </c>
      <c r="K37" s="5" t="str">
        <f>IF(F37="B",LEFT('[1]TCE - ANEXO IV - Preencher'!M46,2),IF(F37="S",LEFT('[1]TCE - ANEXO IV - Preencher'!M46,7),IF('[1]TCE - ANEXO IV - Preencher'!H46="","")))</f>
        <v>2310902</v>
      </c>
      <c r="L37" s="7">
        <f>'[1]TCE - ANEXO IV - Preencher'!N46</f>
        <v>256.88051352350021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 (COVID-19)</v>
      </c>
      <c r="C38" s="4" t="str">
        <f>'[1]TCE - ANEXO IV - Preencher'!E47</f>
        <v>5.13 - Água e Esgoto</v>
      </c>
      <c r="D38" s="3" t="str">
        <f>'[1]TCE - ANEXO IV - Preencher'!F47</f>
        <v>09.769.035/0001-64</v>
      </c>
      <c r="E38" s="5" t="str">
        <f>'[1]TCE - ANEXO IV - Preencher'!G47</f>
        <v>COMPANHIA PERNAMBUCANA DE SANEAMENTO</v>
      </c>
      <c r="F38" s="5" t="str">
        <f>'[1]TCE - ANEXO IV - Preencher'!H47</f>
        <v>S</v>
      </c>
      <c r="G38" s="5" t="str">
        <f>'[1]TCE - ANEXO IV - Preencher'!I47</f>
        <v>N</v>
      </c>
      <c r="H38" s="5" t="str">
        <f>'[1]TCE - ANEXO IV - Preencher'!J47</f>
        <v>202208103447679</v>
      </c>
      <c r="I38" s="6">
        <f>IF('[1]TCE - ANEXO IV - Preencher'!K47="","",'[1]TCE - ANEXO IV - Preencher'!K47)</f>
        <v>44806</v>
      </c>
      <c r="J38" s="5">
        <f>'[1]TCE - ANEXO IV - Preencher'!L47</f>
        <v>0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9230.4746484142579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 (COVID-19)</v>
      </c>
      <c r="C39" s="4" t="str">
        <f>'[1]TCE - ANEXO IV - Preencher'!E48</f>
        <v>5.12 - Energia Elétrica</v>
      </c>
      <c r="D39" s="3" t="str">
        <f>'[1]TCE - ANEXO IV - Preencher'!F48</f>
        <v>10.835.932/0001-08</v>
      </c>
      <c r="E39" s="5" t="str">
        <f>'[1]TCE - ANEXO IV - Preencher'!G48</f>
        <v>COMPANHIA ENERGETICA DE PERNAMBUCO</v>
      </c>
      <c r="F39" s="5" t="str">
        <f>'[1]TCE - ANEXO IV - Preencher'!H48</f>
        <v>S</v>
      </c>
      <c r="G39" s="5" t="str">
        <f>'[1]TCE - ANEXO IV - Preencher'!I48</f>
        <v>S</v>
      </c>
      <c r="H39" s="5">
        <f>'[1]TCE - ANEXO IV - Preencher'!J48</f>
        <v>221972618</v>
      </c>
      <c r="I39" s="6">
        <f>IF('[1]TCE - ANEXO IV - Preencher'!K48="","",'[1]TCE - ANEXO IV - Preencher'!K48)</f>
        <v>44805</v>
      </c>
      <c r="J39" s="5" t="str">
        <f>'[1]TCE - ANEXO IV - Preencher'!L48</f>
        <v>26220910835932000108660002219726181086215244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61009.449484486038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 (COVID-19)</v>
      </c>
      <c r="C40" s="4" t="str">
        <f>'[1]TCE - ANEXO IV - Preencher'!E49</f>
        <v>5.3 - Locação de Máquinas e Equipamentos</v>
      </c>
      <c r="D40" s="3" t="str">
        <f>'[1]TCE - ANEXO IV - Preencher'!F49</f>
        <v>27.893.009/0001-25</v>
      </c>
      <c r="E40" s="5" t="str">
        <f>'[1]TCE - ANEXO IV - Preencher'!G49</f>
        <v>LSA SOLUCOES EM TECNOLOGIA EIRELI - ME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00000164</v>
      </c>
      <c r="I40" s="6">
        <f>IF('[1]TCE - ANEXO IV - Preencher'!K49="","",'[1]TCE - ANEXO IV - Preencher'!K49)</f>
        <v>44806</v>
      </c>
      <c r="J40" s="5" t="str">
        <f>'[1]TCE - ANEXO IV - Preencher'!L49</f>
        <v>I4XU-MWSV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577.98115542787548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 (COVID-19)</v>
      </c>
      <c r="C41" s="4" t="str">
        <f>'[1]TCE - ANEXO IV - Preencher'!E50</f>
        <v>5.3 - Locação de Máquinas e Equipamentos</v>
      </c>
      <c r="D41" s="3" t="str">
        <f>'[1]TCE - ANEXO IV - Preencher'!F50</f>
        <v>13.490.233/0001-61</v>
      </c>
      <c r="E41" s="5" t="str">
        <f>'[1]TCE - ANEXO IV - Preencher'!G50</f>
        <v>ALONETEC IMPORTACAO E SERVICOS DE EQUIP DE INFOR</v>
      </c>
      <c r="F41" s="5" t="str">
        <f>'[1]TCE - ANEXO IV - Preencher'!H50</f>
        <v>S</v>
      </c>
      <c r="G41" s="5" t="str">
        <f>'[1]TCE - ANEXO IV - Preencher'!I50</f>
        <v>S</v>
      </c>
      <c r="H41" s="5">
        <f>'[1]TCE - ANEXO IV - Preencher'!J50</f>
        <v>3586</v>
      </c>
      <c r="I41" s="6">
        <f>IF('[1]TCE - ANEXO IV - Preencher'!K50="","",'[1]TCE - ANEXO IV - Preencher'!K50)</f>
        <v>44796</v>
      </c>
      <c r="J41" s="5" t="str">
        <f>'[1]TCE - ANEXO IV - Preencher'!L50</f>
        <v>NZCZ-IPNN</v>
      </c>
      <c r="K41" s="5" t="str">
        <f>IF(F41="B",LEFT('[1]TCE - ANEXO IV - Preencher'!M50,2),IF(F41="S",LEFT('[1]TCE - ANEXO IV - Preencher'!M50,7),IF('[1]TCE - ANEXO IV - Preencher'!H50="","")))</f>
        <v>2611606</v>
      </c>
      <c r="L41" s="7">
        <f>'[1]TCE - ANEXO IV - Preencher'!N50</f>
        <v>349.67859903386466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 (COVID-19)</v>
      </c>
      <c r="C42" s="4" t="str">
        <f>'[1]TCE - ANEXO IV - Preencher'!E51</f>
        <v>5.3 - Locação de Máquinas e Equipamentos</v>
      </c>
      <c r="D42" s="3" t="str">
        <f>'[1]TCE - ANEXO IV - Preencher'!F51</f>
        <v>05.097.661/0001-09</v>
      </c>
      <c r="E42" s="5" t="str">
        <f>'[1]TCE - ANEXO IV - Preencher'!G51</f>
        <v>CONTAGE CONSULTORIA EM TEL E MONITORAMENTO LTDA</v>
      </c>
      <c r="F42" s="5" t="str">
        <f>'[1]TCE - ANEXO IV - Preencher'!H51</f>
        <v>S</v>
      </c>
      <c r="G42" s="5" t="str">
        <f>'[1]TCE - ANEXO IV - Preencher'!I51</f>
        <v>N</v>
      </c>
      <c r="H42" s="5" t="str">
        <f>'[1]TCE - ANEXO IV - Preencher'!J51</f>
        <v>004954</v>
      </c>
      <c r="I42" s="6">
        <f>IF('[1]TCE - ANEXO IV - Preencher'!K51="","",'[1]TCE - ANEXO IV - Preencher'!K51)</f>
        <v>44788</v>
      </c>
      <c r="J42" s="5">
        <f>'[1]TCE - ANEXO IV - Preencher'!L51</f>
        <v>0</v>
      </c>
      <c r="K42" s="5" t="str">
        <f>IF(F42="B",LEFT('[1]TCE - ANEXO IV - Preencher'!M51,2),IF(F42="S",LEFT('[1]TCE - ANEXO IV - Preencher'!M51,7),IF('[1]TCE - ANEXO IV - Preencher'!H51="","")))</f>
        <v>2611606</v>
      </c>
      <c r="L42" s="7">
        <f>'[1]TCE - ANEXO IV - Preencher'!N51</f>
        <v>979.35695780834453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 (COVID-19)</v>
      </c>
      <c r="C43" s="4" t="str">
        <f>'[1]TCE - ANEXO IV - Preencher'!E52</f>
        <v>5.3 - Locação de Máquinas e Equipamentos</v>
      </c>
      <c r="D43" s="3" t="str">
        <f>'[1]TCE - ANEXO IV - Preencher'!F52</f>
        <v>09.168.271/0002-06</v>
      </c>
      <c r="E43" s="5" t="str">
        <f>'[1]TCE - ANEXO IV - Preencher'!G52</f>
        <v>AGISA CONTAINNERS</v>
      </c>
      <c r="F43" s="5" t="str">
        <f>'[1]TCE - ANEXO IV - Preencher'!H52</f>
        <v>S</v>
      </c>
      <c r="G43" s="5" t="str">
        <f>'[1]TCE - ANEXO IV - Preencher'!I52</f>
        <v>N</v>
      </c>
      <c r="H43" s="5" t="str">
        <f>'[1]TCE - ANEXO IV - Preencher'!J52</f>
        <v>005768</v>
      </c>
      <c r="I43" s="6">
        <f>IF('[1]TCE - ANEXO IV - Preencher'!K52="","",'[1]TCE - ANEXO IV - Preencher'!K52)</f>
        <v>44746</v>
      </c>
      <c r="J43" s="5">
        <f>'[1]TCE - ANEXO IV - Preencher'!L52</f>
        <v>0</v>
      </c>
      <c r="K43" s="5" t="str">
        <f>IF(F43="B",LEFT('[1]TCE - ANEXO IV - Preencher'!M52,2),IF(F43="S",LEFT('[1]TCE - ANEXO IV - Preencher'!M52,7),IF('[1]TCE - ANEXO IV - Preencher'!H52="","")))</f>
        <v>2607901</v>
      </c>
      <c r="L43" s="7">
        <f>'[1]TCE - ANEXO IV - Preencher'!N52</f>
        <v>256.88051352350021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 (COVID-19)</v>
      </c>
      <c r="C44" s="4" t="str">
        <f>'[1]TCE - ANEXO IV - Preencher'!E53</f>
        <v>5.3 - Locação de Máquinas e Equipamentos</v>
      </c>
      <c r="D44" s="3" t="str">
        <f>'[1]TCE - ANEXO IV - Preencher'!F53</f>
        <v>10.279.299/0001-19</v>
      </c>
      <c r="E44" s="5" t="str">
        <f>'[1]TCE - ANEXO IV - Preencher'!G53</f>
        <v>RGRAPH LOC ECOM E SERV LTDA - ME</v>
      </c>
      <c r="F44" s="5" t="str">
        <f>'[1]TCE - ANEXO IV - Preencher'!H53</f>
        <v>S</v>
      </c>
      <c r="G44" s="5" t="str">
        <f>'[1]TCE - ANEXO IV - Preencher'!I53</f>
        <v>N</v>
      </c>
      <c r="H44" s="5" t="str">
        <f>'[1]TCE - ANEXO IV - Preencher'!J53</f>
        <v>05537</v>
      </c>
      <c r="I44" s="6">
        <f>IF('[1]TCE - ANEXO IV - Preencher'!K53="","",'[1]TCE - ANEXO IV - Preencher'!K53)</f>
        <v>44804</v>
      </c>
      <c r="J44" s="5">
        <f>'[1]TCE - ANEXO IV - Preencher'!L53</f>
        <v>0</v>
      </c>
      <c r="K44" s="5" t="str">
        <f>IF(F44="B",LEFT('[1]TCE - ANEXO IV - Preencher'!M53,2),IF(F44="S",LEFT('[1]TCE - ANEXO IV - Preencher'!M53,7),IF('[1]TCE - ANEXO IV - Preencher'!H53="","")))</f>
        <v>2611606</v>
      </c>
      <c r="L44" s="7">
        <f>'[1]TCE - ANEXO IV - Preencher'!N53</f>
        <v>3110.7941197118162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 (COVID-19)</v>
      </c>
      <c r="C45" s="4" t="str">
        <f>'[1]TCE - ANEXO IV - Preencher'!E54</f>
        <v>5.3 - Locação de Máquinas e Equipamentos</v>
      </c>
      <c r="D45" s="3" t="str">
        <f>'[1]TCE - ANEXO IV - Preencher'!F54</f>
        <v>97.406.706/0001-90</v>
      </c>
      <c r="E45" s="5" t="str">
        <f>'[1]TCE - ANEXO IV - Preencher'!G54</f>
        <v>HPFS ARREND MERCANTIL SA</v>
      </c>
      <c r="F45" s="5" t="str">
        <f>'[1]TCE - ANEXO IV - Preencher'!H54</f>
        <v>S</v>
      </c>
      <c r="G45" s="5" t="str">
        <f>'[1]TCE - ANEXO IV - Preencher'!I54</f>
        <v>N</v>
      </c>
      <c r="H45" s="5" t="str">
        <f>'[1]TCE - ANEXO IV - Preencher'!J54</f>
        <v>5329708517</v>
      </c>
      <c r="I45" s="6">
        <f>IF('[1]TCE - ANEXO IV - Preencher'!K54="","",'[1]TCE - ANEXO IV - Preencher'!K54)</f>
        <v>44511</v>
      </c>
      <c r="J45" s="5">
        <f>'[1]TCE - ANEXO IV - Preencher'!L54</f>
        <v>0</v>
      </c>
      <c r="K45" s="5" t="str">
        <f>IF(F45="B",LEFT('[1]TCE - ANEXO IV - Preencher'!M54,2),IF(F45="S",LEFT('[1]TCE - ANEXO IV - Preencher'!M54,7),IF('[1]TCE - ANEXO IV - Preencher'!H54="","")))</f>
        <v>2604106</v>
      </c>
      <c r="L45" s="7">
        <f>'[1]TCE - ANEXO IV - Preencher'!N54</f>
        <v>448.77989014481204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 (COVID-19)</v>
      </c>
      <c r="C46" s="4" t="str">
        <f>'[1]TCE - ANEXO IV - Preencher'!E55</f>
        <v>5.3 - Locação de Máquinas e Equipamentos</v>
      </c>
      <c r="D46" s="3" t="str">
        <f>'[1]TCE - ANEXO IV - Preencher'!F55</f>
        <v>37.462.182/0001-22</v>
      </c>
      <c r="E46" s="5" t="str">
        <f>'[1]TCE - ANEXO IV - Preencher'!G55</f>
        <v>MARCA CLIMATIZACAO E TERCEIRIZACAO</v>
      </c>
      <c r="F46" s="5" t="str">
        <f>'[1]TCE - ANEXO IV - Preencher'!H55</f>
        <v>S</v>
      </c>
      <c r="G46" s="5" t="str">
        <f>'[1]TCE - ANEXO IV - Preencher'!I55</f>
        <v>N</v>
      </c>
      <c r="H46" s="5" t="str">
        <f>'[1]TCE - ANEXO IV - Preencher'!J55</f>
        <v>0000463</v>
      </c>
      <c r="I46" s="6">
        <f>IF('[1]TCE - ANEXO IV - Preencher'!K55="","",'[1]TCE - ANEXO IV - Preencher'!K55)</f>
        <v>44777</v>
      </c>
      <c r="J46" s="5">
        <f>'[1]TCE - ANEXO IV - Preencher'!L55</f>
        <v>0</v>
      </c>
      <c r="K46" s="5" t="str">
        <f>IF(F46="B",LEFT('[1]TCE - ANEXO IV - Preencher'!M55,2),IF(F46="S",LEFT('[1]TCE - ANEXO IV - Preencher'!M55,7),IF('[1]TCE - ANEXO IV - Preencher'!H55="","")))</f>
        <v>2609600</v>
      </c>
      <c r="L46" s="7">
        <f>'[1]TCE - ANEXO IV - Preencher'!N55</f>
        <v>3571.9235405442705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 (COVID-19)</v>
      </c>
      <c r="C47" s="4" t="str">
        <f>'[1]TCE - ANEXO IV - Preencher'!E56</f>
        <v>5.3 - Locação de Máquinas e Equipamentos</v>
      </c>
      <c r="D47" s="3" t="str">
        <f>'[1]TCE - ANEXO IV - Preencher'!F56</f>
        <v>20.265.080/0001-14</v>
      </c>
      <c r="E47" s="5" t="str">
        <f>'[1]TCE - ANEXO IV - Preencher'!G56</f>
        <v>JM SILVA MAQUINAS E EQUIP LTDA</v>
      </c>
      <c r="F47" s="5" t="str">
        <f>'[1]TCE - ANEXO IV - Preencher'!H56</f>
        <v>S</v>
      </c>
      <c r="G47" s="5" t="str">
        <f>'[1]TCE - ANEXO IV - Preencher'!I56</f>
        <v>N</v>
      </c>
      <c r="H47" s="5" t="str">
        <f>'[1]TCE - ANEXO IV - Preencher'!J56</f>
        <v>002294</v>
      </c>
      <c r="I47" s="6">
        <f>IF('[1]TCE - ANEXO IV - Preencher'!K56="","",'[1]TCE - ANEXO IV - Preencher'!K56)</f>
        <v>44805</v>
      </c>
      <c r="J47" s="5">
        <f>'[1]TCE - ANEXO IV - Preencher'!L56</f>
        <v>0</v>
      </c>
      <c r="K47" s="5" t="str">
        <f>IF(F47="B",LEFT('[1]TCE - ANEXO IV - Preencher'!M56,2),IF(F47="S",LEFT('[1]TCE - ANEXO IV - Preencher'!M56,7),IF('[1]TCE - ANEXO IV - Preencher'!H56="","")))</f>
        <v>2611606</v>
      </c>
      <c r="L47" s="7">
        <f>'[1]TCE - ANEXO IV - Preencher'!N56</f>
        <v>256.88051352350021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 (COVID-19)</v>
      </c>
      <c r="C48" s="4" t="str">
        <f>'[1]TCE - ANEXO IV - Preencher'!E57</f>
        <v>5.3 - Locação de Máquinas e Equipamentos</v>
      </c>
      <c r="D48" s="3" t="str">
        <f>'[1]TCE - ANEXO IV - Preencher'!F57</f>
        <v>01.440.590/0010-27</v>
      </c>
      <c r="E48" s="5" t="str">
        <f>'[1]TCE - ANEXO IV - Preencher'!G57</f>
        <v>FRESENIUS MEDICAL CARE LTDA</v>
      </c>
      <c r="F48" s="5" t="str">
        <f>'[1]TCE - ANEXO IV - Preencher'!H57</f>
        <v>S</v>
      </c>
      <c r="G48" s="5" t="str">
        <f>'[1]TCE - ANEXO IV - Preencher'!I57</f>
        <v>N</v>
      </c>
      <c r="H48" s="5" t="str">
        <f>'[1]TCE - ANEXO IV - Preencher'!J57</f>
        <v>1111479786</v>
      </c>
      <c r="I48" s="6">
        <f>IF('[1]TCE - ANEXO IV - Preencher'!K57="","",'[1]TCE - ANEXO IV - Preencher'!K57)</f>
        <v>44774</v>
      </c>
      <c r="J48" s="5">
        <f>'[1]TCE - ANEXO IV - Preencher'!L57</f>
        <v>0</v>
      </c>
      <c r="K48" s="5" t="str">
        <f>IF(F48="B",LEFT('[1]TCE - ANEXO IV - Preencher'!M57,2),IF(F48="S",LEFT('[1]TCE - ANEXO IV - Preencher'!M57,7),IF('[1]TCE - ANEXO IV - Preencher'!H57="","")))</f>
        <v>3524709</v>
      </c>
      <c r="L48" s="7">
        <f>'[1]TCE - ANEXO IV - Preencher'!N57</f>
        <v>1830.273658854939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 (COVID-19)</v>
      </c>
      <c r="C49" s="4" t="str">
        <f>'[1]TCE - ANEXO IV - Preencher'!E58</f>
        <v>5.3 - Locação de Máquinas e Equipamentos</v>
      </c>
      <c r="D49" s="3" t="str">
        <f>'[1]TCE - ANEXO IV - Preencher'!F58</f>
        <v>01.440.590/0010-27</v>
      </c>
      <c r="E49" s="5" t="str">
        <f>'[1]TCE - ANEXO IV - Preencher'!G58</f>
        <v>FRESENIUS MEDICAL CARE LTDA</v>
      </c>
      <c r="F49" s="5" t="str">
        <f>'[1]TCE - ANEXO IV - Preencher'!H58</f>
        <v>S</v>
      </c>
      <c r="G49" s="5" t="str">
        <f>'[1]TCE - ANEXO IV - Preencher'!I58</f>
        <v>N</v>
      </c>
      <c r="H49" s="5" t="str">
        <f>'[1]TCE - ANEXO IV - Preencher'!J58</f>
        <v>1111479785</v>
      </c>
      <c r="I49" s="6">
        <f>IF('[1]TCE - ANEXO IV - Preencher'!K58="","",'[1]TCE - ANEXO IV - Preencher'!K58)</f>
        <v>44774</v>
      </c>
      <c r="J49" s="5">
        <f>'[1]TCE - ANEXO IV - Preencher'!L58</f>
        <v>0</v>
      </c>
      <c r="K49" s="5" t="str">
        <f>IF(F49="B",LEFT('[1]TCE - ANEXO IV - Preencher'!M58,2),IF(F49="S",LEFT('[1]TCE - ANEXO IV - Preencher'!M58,7),IF('[1]TCE - ANEXO IV - Preencher'!H58="","")))</f>
        <v>3524709</v>
      </c>
      <c r="L49" s="7">
        <f>'[1]TCE - ANEXO IV - Preencher'!N58</f>
        <v>3380.6503101746721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 (COVID-19)</v>
      </c>
      <c r="C50" s="4" t="str">
        <f>'[1]TCE - ANEXO IV - Preencher'!E59</f>
        <v>5.3 - Locação de Máquinas e Equipamentos</v>
      </c>
      <c r="D50" s="3" t="str">
        <f>'[1]TCE - ANEXO IV - Preencher'!F59</f>
        <v>01.440.590/0010-27</v>
      </c>
      <c r="E50" s="5" t="str">
        <f>'[1]TCE - ANEXO IV - Preencher'!G59</f>
        <v>FRESENIUS MEDICAL CARE LTDA</v>
      </c>
      <c r="F50" s="5" t="str">
        <f>'[1]TCE - ANEXO IV - Preencher'!H59</f>
        <v>S</v>
      </c>
      <c r="G50" s="5" t="str">
        <f>'[1]TCE - ANEXO IV - Preencher'!I59</f>
        <v>N</v>
      </c>
      <c r="H50" s="5" t="str">
        <f>'[1]TCE - ANEXO IV - Preencher'!J59</f>
        <v>1111479784</v>
      </c>
      <c r="I50" s="6">
        <f>IF('[1]TCE - ANEXO IV - Preencher'!K59="","",'[1]TCE - ANEXO IV - Preencher'!K59)</f>
        <v>44774</v>
      </c>
      <c r="J50" s="5">
        <f>'[1]TCE - ANEXO IV - Preencher'!L59</f>
        <v>0</v>
      </c>
      <c r="K50" s="5" t="str">
        <f>IF(F50="B",LEFT('[1]TCE - ANEXO IV - Preencher'!M59,2),IF(F50="S",LEFT('[1]TCE - ANEXO IV - Preencher'!M59,7),IF('[1]TCE - ANEXO IV - Preencher'!H59="","")))</f>
        <v>3524709</v>
      </c>
      <c r="L50" s="7">
        <f>'[1]TCE - ANEXO IV - Preencher'!N59</f>
        <v>781.83510894728715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 (COVID-19)</v>
      </c>
      <c r="C51" s="4" t="str">
        <f>'[1]TCE - ANEXO IV - Preencher'!E60</f>
        <v>5.1 - Locação de Equipamentos Médicos-Hospitalares</v>
      </c>
      <c r="D51" s="3" t="str">
        <f>'[1]TCE - ANEXO IV - Preencher'!F60</f>
        <v>60.619.202/0012-09</v>
      </c>
      <c r="E51" s="5" t="str">
        <f>'[1]TCE - ANEXO IV - Preencher'!G60</f>
        <v>MESSER GASES LTDA</v>
      </c>
      <c r="F51" s="5" t="str">
        <f>'[1]TCE - ANEXO IV - Preencher'!H60</f>
        <v>S</v>
      </c>
      <c r="G51" s="5" t="str">
        <f>'[1]TCE - ANEXO IV - Preencher'!I60</f>
        <v>N</v>
      </c>
      <c r="H51" s="5" t="str">
        <f>'[1]TCE - ANEXO IV - Preencher'!J60</f>
        <v>0085760131</v>
      </c>
      <c r="I51" s="6">
        <f>IF('[1]TCE - ANEXO IV - Preencher'!K60="","",'[1]TCE - ANEXO IV - Preencher'!K60)</f>
        <v>44800</v>
      </c>
      <c r="J51" s="5">
        <f>'[1]TCE - ANEXO IV - Preencher'!L60</f>
        <v>0</v>
      </c>
      <c r="K51" s="5" t="str">
        <f>IF(F51="B",LEFT('[1]TCE - ANEXO IV - Preencher'!M60,2),IF(F51="S",LEFT('[1]TCE - ANEXO IV - Preencher'!M60,7),IF('[1]TCE - ANEXO IV - Preencher'!H60="","")))</f>
        <v>2607901</v>
      </c>
      <c r="L51" s="7">
        <f>'[1]TCE - ANEXO IV - Preencher'!N60</f>
        <v>3804.4260933343903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 (COVID-19)</v>
      </c>
      <c r="C52" s="4" t="str">
        <f>'[1]TCE - ANEXO IV - Preencher'!E61</f>
        <v>5.1 - Locação de Equipamentos Médicos-Hospitalares</v>
      </c>
      <c r="D52" s="3" t="str">
        <f>'[1]TCE - ANEXO IV - Preencher'!F61</f>
        <v>60.619.202/0012-09</v>
      </c>
      <c r="E52" s="5" t="str">
        <f>'[1]TCE - ANEXO IV - Preencher'!G61</f>
        <v>MESSER GASES LTDA</v>
      </c>
      <c r="F52" s="5" t="str">
        <f>'[1]TCE - ANEXO IV - Preencher'!H61</f>
        <v>S</v>
      </c>
      <c r="G52" s="5" t="str">
        <f>'[1]TCE - ANEXO IV - Preencher'!I61</f>
        <v>N</v>
      </c>
      <c r="H52" s="5" t="str">
        <f>'[1]TCE - ANEXO IV - Preencher'!J61</f>
        <v>0085760132</v>
      </c>
      <c r="I52" s="6">
        <f>IF('[1]TCE - ANEXO IV - Preencher'!K61="","",'[1]TCE - ANEXO IV - Preencher'!K61)</f>
        <v>44800</v>
      </c>
      <c r="J52" s="5">
        <f>'[1]TCE - ANEXO IV - Preencher'!L61</f>
        <v>0</v>
      </c>
      <c r="K52" s="5" t="str">
        <f>IF(F52="B",LEFT('[1]TCE - ANEXO IV - Preencher'!M61,2),IF(F52="S",LEFT('[1]TCE - ANEXO IV - Preencher'!M61,7),IF('[1]TCE - ANEXO IV - Preencher'!H61="","")))</f>
        <v>2607901</v>
      </c>
      <c r="L52" s="7">
        <f>'[1]TCE - ANEXO IV - Preencher'!N61</f>
        <v>4040.2295607232877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 (COVID-19)</v>
      </c>
      <c r="C53" s="4" t="str">
        <f>'[1]TCE - ANEXO IV - Preencher'!E62</f>
        <v>5.8 - Locação de Veículos Automotores</v>
      </c>
      <c r="D53" s="3">
        <f>'[1]TCE - ANEXO IV - Preencher'!F62</f>
        <v>21596658000188</v>
      </c>
      <c r="E53" s="5" t="str">
        <f>'[1]TCE - ANEXO IV - Preencher'!G62</f>
        <v>BEBECO AUTO LTDA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000006349</v>
      </c>
      <c r="I53" s="6">
        <f>IF('[1]TCE - ANEXO IV - Preencher'!K62="","",'[1]TCE - ANEXO IV - Preencher'!K62)</f>
        <v>44802</v>
      </c>
      <c r="J53" s="5" t="str">
        <f>'[1]TCE - ANEXO IV - Preencher'!L62</f>
        <v>ZSHK89417</v>
      </c>
      <c r="K53" s="5" t="str">
        <f>IF(F53="B",LEFT('[1]TCE - ANEXO IV - Preencher'!M62,2),IF(F53="S",LEFT('[1]TCE - ANEXO IV - Preencher'!M62,7),IF('[1]TCE - ANEXO IV - Preencher'!H62="","")))</f>
        <v>2609600</v>
      </c>
      <c r="L53" s="7">
        <f>'[1]TCE - ANEXO IV - Preencher'!N62</f>
        <v>1444.9528885696886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 (COVID-19)</v>
      </c>
      <c r="C54" s="4" t="str">
        <f>'[1]TCE - ANEXO IV - Preencher'!E63</f>
        <v>5.99 - Outros Serviços de Terceiros Pessoa Jurídica</v>
      </c>
      <c r="D54" s="3">
        <f>'[1]TCE - ANEXO IV - Preencher'!F63</f>
        <v>6990590000123</v>
      </c>
      <c r="E54" s="5" t="str">
        <f>'[1]TCE - ANEXO IV - Preencher'!G63</f>
        <v>GOOGLE BRASIL INTERNET LDA</v>
      </c>
      <c r="F54" s="5" t="str">
        <f>'[1]TCE - ANEXO IV - Preencher'!H63</f>
        <v>S</v>
      </c>
      <c r="G54" s="5" t="str">
        <f>'[1]TCE - ANEXO IV - Preencher'!I63</f>
        <v>N</v>
      </c>
      <c r="H54" s="5">
        <f>'[1]TCE - ANEXO IV - Preencher'!J63</f>
        <v>0</v>
      </c>
      <c r="I54" s="6">
        <f>IF('[1]TCE - ANEXO IV - Preencher'!K63="","",'[1]TCE - ANEXO IV - Preencher'!K63)</f>
        <v>44784</v>
      </c>
      <c r="J54" s="5">
        <f>'[1]TCE - ANEXO IV - Preencher'!L63</f>
        <v>0</v>
      </c>
      <c r="K54" s="5" t="str">
        <f>IF(F54="B",LEFT('[1]TCE - ANEXO IV - Preencher'!M63,2),IF(F54="S",LEFT('[1]TCE - ANEXO IV - Preencher'!M63,7),IF('[1]TCE - ANEXO IV - Preencher'!H63="","")))</f>
        <v/>
      </c>
      <c r="L54" s="7">
        <f>'[1]TCE - ANEXO IV - Preencher'!N63</f>
        <v>3.207795412624709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 (COVID-19)</v>
      </c>
      <c r="C55" s="4" t="str">
        <f>'[1]TCE - ANEXO IV - Preencher'!E64</f>
        <v>5.16 - Serviços Médico-Hospitalares, Odotonlogia e Laboratoriais</v>
      </c>
      <c r="D55" s="3" t="str">
        <f>'[1]TCE - ANEXO IV - Preencher'!F64</f>
        <v>27.816.524/0001-01</v>
      </c>
      <c r="E55" s="5" t="str">
        <f>'[1]TCE - ANEXO IV - Preencher'!G64</f>
        <v>CLINICA NEFROAGRESTE LTDA-ME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158</v>
      </c>
      <c r="I55" s="6">
        <f>IF('[1]TCE - ANEXO IV - Preencher'!K64="","",'[1]TCE - ANEXO IV - Preencher'!K64)</f>
        <v>44798</v>
      </c>
      <c r="J55" s="5" t="str">
        <f>'[1]TCE - ANEXO IV - Preencher'!L64</f>
        <v>BXTXHRSUS</v>
      </c>
      <c r="K55" s="5" t="str">
        <f>IF(F55="B",LEFT('[1]TCE - ANEXO IV - Preencher'!M64,2),IF(F55="S",LEFT('[1]TCE - ANEXO IV - Preencher'!M64,7),IF('[1]TCE - ANEXO IV - Preencher'!H64="","")))</f>
        <v>2604106</v>
      </c>
      <c r="L55" s="7">
        <f>'[1]TCE - ANEXO IV - Preencher'!N64</f>
        <v>59435.728816499861</v>
      </c>
    </row>
    <row r="56" spans="1:12" s="8" customFormat="1" ht="19.5" customHeight="1" x14ac:dyDescent="0.2">
      <c r="A56" s="3">
        <f>IFERROR(VLOOKUP(B56,'[1]DADOS (OCULTAR)'!$Q$3:$S$103,3,0),"")</f>
        <v>10583920000800</v>
      </c>
      <c r="B56" s="4" t="str">
        <f>'[1]TCE - ANEXO IV - Preencher'!C65</f>
        <v>HOSPITAL MESTRE VITALINO (COVID-19)</v>
      </c>
      <c r="C56" s="4" t="str">
        <f>'[1]TCE - ANEXO IV - Preencher'!E65</f>
        <v>5.16 - Serviços Médico-Hospitalares, Odotonlogia e Laboratoriais</v>
      </c>
      <c r="D56" s="3" t="str">
        <f>'[1]TCE - ANEXO IV - Preencher'!F65</f>
        <v>05.844.351/0001-00</v>
      </c>
      <c r="E56" s="5" t="str">
        <f>'[1]TCE - ANEXO IV - Preencher'!G65</f>
        <v>IMAGEM INTERIOR SOCIEDADE SIMPLES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161</v>
      </c>
      <c r="I56" s="6">
        <f>IF('[1]TCE - ANEXO IV - Preencher'!K65="","",'[1]TCE - ANEXO IV - Preencher'!K65)</f>
        <v>44803</v>
      </c>
      <c r="J56" s="5" t="str">
        <f>'[1]TCE - ANEXO IV - Preencher'!L65</f>
        <v>PH6JG2MSP</v>
      </c>
      <c r="K56" s="5" t="str">
        <f>IF(F56="B",LEFT('[1]TCE - ANEXO IV - Preencher'!M65,2),IF(F56="S",LEFT('[1]TCE - ANEXO IV - Preencher'!M65,7),IF('[1]TCE - ANEXO IV - Preencher'!H65="","")))</f>
        <v>2604106</v>
      </c>
      <c r="L56" s="7">
        <f>'[1]TCE - ANEXO IV - Preencher'!N65</f>
        <v>40854.46953116262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 (COVID-19)</v>
      </c>
      <c r="C57" s="4" t="str">
        <f>'[1]TCE - ANEXO IV - Preencher'!E66</f>
        <v>5.16 - Serviços Médico-Hospitalares, Odotonlogia e Laboratoriais</v>
      </c>
      <c r="D57" s="3" t="str">
        <f>'[1]TCE - ANEXO IV - Preencher'!F66</f>
        <v>31.145.185/0002-37</v>
      </c>
      <c r="E57" s="5" t="str">
        <f>'[1]TCE - ANEXO IV - Preencher'!G66</f>
        <v>CONSULT LAB LABOR DE ANALISES CLINICAS LTDA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41</v>
      </c>
      <c r="I57" s="6">
        <f>IF('[1]TCE - ANEXO IV - Preencher'!K66="","",'[1]TCE - ANEXO IV - Preencher'!K66)</f>
        <v>44804</v>
      </c>
      <c r="J57" s="5" t="str">
        <f>'[1]TCE - ANEXO IV - Preencher'!L66</f>
        <v>GABARB447</v>
      </c>
      <c r="K57" s="5" t="str">
        <f>IF(F57="B",LEFT('[1]TCE - ANEXO IV - Preencher'!M66,2),IF(F57="S",LEFT('[1]TCE - ANEXO IV - Preencher'!M66,7),IF('[1]TCE - ANEXO IV - Preencher'!H66="","")))</f>
        <v>2604106</v>
      </c>
      <c r="L57" s="7">
        <f>'[1]TCE - ANEXO IV - Preencher'!N66</f>
        <v>135641.086362751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 (COVID-19)</v>
      </c>
      <c r="C58" s="4" t="str">
        <f>'[1]TCE - ANEXO IV - Preencher'!E67</f>
        <v>5.8 - Locação de Veículos Automotores</v>
      </c>
      <c r="D58" s="3" t="str">
        <f>'[1]TCE - ANEXO IV - Preencher'!F67</f>
        <v>29.932.922/0001-19</v>
      </c>
      <c r="E58" s="5" t="str">
        <f>'[1]TCE - ANEXO IV - Preencher'!G67</f>
        <v>MEDLIFE LOCACAO DE MAQ E EQUIP LTDA</v>
      </c>
      <c r="F58" s="5" t="str">
        <f>'[1]TCE - ANEXO IV - Preencher'!H67</f>
        <v>S</v>
      </c>
      <c r="G58" s="5" t="str">
        <f>'[1]TCE - ANEXO IV - Preencher'!I67</f>
        <v>N</v>
      </c>
      <c r="H58" s="5" t="str">
        <f>'[1]TCE - ANEXO IV - Preencher'!J67</f>
        <v>457</v>
      </c>
      <c r="I58" s="6">
        <f>IF('[1]TCE - ANEXO IV - Preencher'!K67="","",'[1]TCE - ANEXO IV - Preencher'!K67)</f>
        <v>44805</v>
      </c>
      <c r="J58" s="5">
        <f>'[1]TCE - ANEXO IV - Preencher'!L67</f>
        <v>0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4013.7580238046908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 (COVID-19)</v>
      </c>
      <c r="C59" s="4" t="str">
        <f>'[1]TCE - ANEXO IV - Preencher'!E68</f>
        <v>5.15 - Serviços Domésticos</v>
      </c>
      <c r="D59" s="3" t="str">
        <f>'[1]TCE - ANEXO IV - Preencher'!F68</f>
        <v>27.837.083/0001-24</v>
      </c>
      <c r="E59" s="5" t="str">
        <f>'[1]TCE - ANEXO IV - Preencher'!G68</f>
        <v>CLEAN HIGIENIZACAO DE TEXTEIS EIRELI-ME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000002175</v>
      </c>
      <c r="I59" s="6">
        <f>IF('[1]TCE - ANEXO IV - Preencher'!K68="","",'[1]TCE - ANEXO IV - Preencher'!K68)</f>
        <v>44806</v>
      </c>
      <c r="J59" s="5" t="str">
        <f>'[1]TCE - ANEXO IV - Preencher'!L68</f>
        <v>KQVN58507</v>
      </c>
      <c r="K59" s="5" t="str">
        <f>IF(F59="B",LEFT('[1]TCE - ANEXO IV - Preencher'!M68,2),IF(F59="S",LEFT('[1]TCE - ANEXO IV - Preencher'!M68,7),IF('[1]TCE - ANEXO IV - Preencher'!H68="","")))</f>
        <v>2607901</v>
      </c>
      <c r="L59" s="7">
        <f>'[1]TCE - ANEXO IV - Preencher'!N68</f>
        <v>39819.048401277767</v>
      </c>
    </row>
    <row r="60" spans="1:12" s="8" customFormat="1" ht="19.5" customHeight="1" x14ac:dyDescent="0.2">
      <c r="A60" s="3">
        <f>IFERROR(VLOOKUP(B60,'[1]DADOS (OCULTAR)'!$Q$3:$S$103,3,0),"")</f>
        <v>10583920000800</v>
      </c>
      <c r="B60" s="4" t="str">
        <f>'[1]TCE - ANEXO IV - Preencher'!C69</f>
        <v>HOSPITAL MESTRE VITALINO (COVID-19)</v>
      </c>
      <c r="C60" s="4" t="str">
        <f>'[1]TCE - ANEXO IV - Preencher'!E69</f>
        <v>5.10 - Detetização/Tratamento de Resíduos e Afins</v>
      </c>
      <c r="D60" s="3" t="str">
        <f>'[1]TCE - ANEXO IV - Preencher'!F69</f>
        <v>07.575.881/0001-18</v>
      </c>
      <c r="E60" s="5" t="str">
        <f>'[1]TCE - ANEXO IV - Preencher'!G69</f>
        <v>SIM GESTAO AMBIENTAL SERVICOS LTDA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1.036.144</v>
      </c>
      <c r="I60" s="6">
        <f>IF('[1]TCE - ANEXO IV - Preencher'!K69="","",'[1]TCE - ANEXO IV - Preencher'!K69)</f>
        <v>44804</v>
      </c>
      <c r="J60" s="5" t="str">
        <f>'[1]TCE - ANEXO IV - Preencher'!L69</f>
        <v>2KQCTGB1M</v>
      </c>
      <c r="K60" s="5" t="str">
        <f>IF(F60="B",LEFT('[1]TCE - ANEXO IV - Preencher'!M69,2),IF(F60="S",LEFT('[1]TCE - ANEXO IV - Preencher'!M69,7),IF('[1]TCE - ANEXO IV - Preencher'!H69="","")))</f>
        <v>2507507</v>
      </c>
      <c r="L60" s="7">
        <f>'[1]TCE - ANEXO IV - Preencher'!N69</f>
        <v>10064.665217024052</v>
      </c>
    </row>
    <row r="61" spans="1:12" s="8" customFormat="1" ht="19.5" customHeight="1" x14ac:dyDescent="0.2">
      <c r="A61" s="3">
        <f>IFERROR(VLOOKUP(B61,'[1]DADOS (OCULTAR)'!$Q$3:$S$103,3,0),"")</f>
        <v>10583920000800</v>
      </c>
      <c r="B61" s="4" t="str">
        <f>'[1]TCE - ANEXO IV - Preencher'!C70</f>
        <v>HOSPITAL MESTRE VITALINO (COVID-19)</v>
      </c>
      <c r="C61" s="4" t="str">
        <f>'[1]TCE - ANEXO IV - Preencher'!E70</f>
        <v>5.10 - Detetização/Tratamento de Resíduos e Afins</v>
      </c>
      <c r="D61" s="3" t="str">
        <f>'[1]TCE - ANEXO IV - Preencher'!F70</f>
        <v>07.575.881/0001-18</v>
      </c>
      <c r="E61" s="5" t="str">
        <f>'[1]TCE - ANEXO IV - Preencher'!G70</f>
        <v>SIM GESTAO AMBIENTAL SERVICOS LTDA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1.036.138</v>
      </c>
      <c r="I61" s="6">
        <f>IF('[1]TCE - ANEXO IV - Preencher'!K70="","",'[1]TCE - ANEXO IV - Preencher'!K70)</f>
        <v>44802</v>
      </c>
      <c r="J61" s="5" t="str">
        <f>'[1]TCE - ANEXO IV - Preencher'!L70</f>
        <v>6BMQOEEGY</v>
      </c>
      <c r="K61" s="5" t="str">
        <f>IF(F61="B",LEFT('[1]TCE - ANEXO IV - Preencher'!M70,2),IF(F61="S",LEFT('[1]TCE - ANEXO IV - Preencher'!M70,7),IF('[1]TCE - ANEXO IV - Preencher'!H70="","")))</f>
        <v>2507507</v>
      </c>
      <c r="L61" s="7">
        <f>'[1]TCE - ANEXO IV - Preencher'!N70</f>
        <v>109.7843094671059</v>
      </c>
    </row>
    <row r="62" spans="1:12" s="8" customFormat="1" ht="19.5" customHeight="1" x14ac:dyDescent="0.2">
      <c r="A62" s="3">
        <f>IFERROR(VLOOKUP(B62,'[1]DADOS (OCULTAR)'!$Q$3:$S$103,3,0),"")</f>
        <v>10583920000800</v>
      </c>
      <c r="B62" s="4" t="str">
        <f>'[1]TCE - ANEXO IV - Preencher'!C71</f>
        <v>HOSPITAL MESTRE VITALINO (COVID-19)</v>
      </c>
      <c r="C62" s="4" t="str">
        <f>'[1]TCE - ANEXO IV - Preencher'!E71</f>
        <v>5.17 - Manutenção de Software, Certificação Digital e Microfilmagem</v>
      </c>
      <c r="D62" s="3" t="str">
        <f>'[1]TCE - ANEXO IV - Preencher'!F71</f>
        <v>16.783.034/0001-30</v>
      </c>
      <c r="E62" s="5" t="str">
        <f>'[1]TCE - ANEXO IV - Preencher'!G71</f>
        <v>SINTESE LICENC DE PROGRAMA PARA COMPRAS ON-LINE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00020853</v>
      </c>
      <c r="I62" s="6">
        <f>IF('[1]TCE - ANEXO IV - Preencher'!K71="","",'[1]TCE - ANEXO IV - Preencher'!K71)</f>
        <v>44774</v>
      </c>
      <c r="J62" s="5" t="str">
        <f>'[1]TCE - ANEXO IV - Preencher'!L71</f>
        <v>LQ2J-GP9W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738.53147638006305</v>
      </c>
    </row>
    <row r="63" spans="1:12" s="8" customFormat="1" ht="19.5" customHeight="1" x14ac:dyDescent="0.2">
      <c r="A63" s="3">
        <f>IFERROR(VLOOKUP(B63,'[1]DADOS (OCULTAR)'!$Q$3:$S$103,3,0),"")</f>
        <v>10583920000800</v>
      </c>
      <c r="B63" s="4" t="str">
        <f>'[1]TCE - ANEXO IV - Preencher'!C72</f>
        <v>HOSPITAL MESTRE VITALINO (COVID-19)</v>
      </c>
      <c r="C63" s="4" t="str">
        <f>'[1]TCE - ANEXO IV - Preencher'!E72</f>
        <v>5.17 - Manutenção de Software, Certificação Digital e Microfilmagem</v>
      </c>
      <c r="D63" s="3" t="str">
        <f>'[1]TCE - ANEXO IV - Preencher'!F72</f>
        <v>92.306.257/0007-80</v>
      </c>
      <c r="E63" s="5" t="str">
        <f>'[1]TCE - ANEXO IV - Preencher'!G72</f>
        <v>MV INFORMATICA NORDESTE LTDA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00043129</v>
      </c>
      <c r="I63" s="6">
        <f>IF('[1]TCE - ANEXO IV - Preencher'!K72="","",'[1]TCE - ANEXO IV - Preencher'!K72)</f>
        <v>44777</v>
      </c>
      <c r="J63" s="5" t="str">
        <f>'[1]TCE - ANEXO IV - Preencher'!L72</f>
        <v>VGHX-3QC4</v>
      </c>
      <c r="K63" s="5" t="str">
        <f>IF(F63="B",LEFT('[1]TCE - ANEXO IV - Preencher'!M72,2),IF(F63="S",LEFT('[1]TCE - ANEXO IV - Preencher'!M72,7),IF('[1]TCE - ANEXO IV - Preencher'!H72="","")))</f>
        <v>2611606</v>
      </c>
      <c r="L63" s="7">
        <f>'[1]TCE - ANEXO IV - Preencher'!N72</f>
        <v>9497.9354280885073</v>
      </c>
    </row>
    <row r="64" spans="1:12" s="8" customFormat="1" ht="19.5" customHeight="1" x14ac:dyDescent="0.2">
      <c r="A64" s="3">
        <f>IFERROR(VLOOKUP(B64,'[1]DADOS (OCULTAR)'!$Q$3:$S$103,3,0),"")</f>
        <v>10583920000800</v>
      </c>
      <c r="B64" s="4" t="str">
        <f>'[1]TCE - ANEXO IV - Preencher'!C73</f>
        <v>HOSPITAL MESTRE VITALINO (COVID-19)</v>
      </c>
      <c r="C64" s="4" t="str">
        <f>'[1]TCE - ANEXO IV - Preencher'!E73</f>
        <v>5.17 - Manutenção de Software, Certificação Digital e Microfilmagem</v>
      </c>
      <c r="D64" s="3" t="str">
        <f>'[1]TCE - ANEXO IV - Preencher'!F73</f>
        <v>11.698.838/0001-17</v>
      </c>
      <c r="E64" s="5" t="str">
        <f>'[1]TCE - ANEXO IV - Preencher'!G73</f>
        <v>INUVEM COMPUTACAO LTDA - ME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00001074</v>
      </c>
      <c r="I64" s="6">
        <f>IF('[1]TCE - ANEXO IV - Preencher'!K73="","",'[1]TCE - ANEXO IV - Preencher'!K73)</f>
        <v>44794</v>
      </c>
      <c r="J64" s="5" t="str">
        <f>'[1]TCE - ANEXO IV - Preencher'!L73</f>
        <v>JTXQ-RLBC</v>
      </c>
      <c r="K64" s="5" t="str">
        <f>IF(F64="B",LEFT('[1]TCE - ANEXO IV - Preencher'!M73,2),IF(F64="S",LEFT('[1]TCE - ANEXO IV - Preencher'!M73,7),IF('[1]TCE - ANEXO IV - Preencher'!H73="","")))</f>
        <v>2927408</v>
      </c>
      <c r="L64" s="7">
        <f>'[1]TCE - ANEXO IV - Preencher'!N73</f>
        <v>60.688021319926925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 (COVID-19)</v>
      </c>
      <c r="C65" s="4" t="str">
        <f>'[1]TCE - ANEXO IV - Preencher'!E74</f>
        <v>5.17 - Manutenção de Software, Certificação Digital e Microfilmagem</v>
      </c>
      <c r="D65" s="3" t="str">
        <f>'[1]TCE - ANEXO IV - Preencher'!F74</f>
        <v>10.891.998/0001-15</v>
      </c>
      <c r="E65" s="5" t="str">
        <f>'[1]TCE - ANEXO IV - Preencher'!G74</f>
        <v>ADVISERSIT SERVICOS EM INFORMATICA LTDA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000000724</v>
      </c>
      <c r="I65" s="6">
        <f>IF('[1]TCE - ANEXO IV - Preencher'!K74="","",'[1]TCE - ANEXO IV - Preencher'!K74)</f>
        <v>44804</v>
      </c>
      <c r="J65" s="5" t="str">
        <f>'[1]TCE - ANEXO IV - Preencher'!L74</f>
        <v>CJIN69394</v>
      </c>
      <c r="K65" s="5" t="str">
        <f>IF(F65="B",LEFT('[1]TCE - ANEXO IV - Preencher'!M74,2),IF(F65="S",LEFT('[1]TCE - ANEXO IV - Preencher'!M74,7),IF('[1]TCE - ANEXO IV - Preencher'!H74="","")))</f>
        <v>2610707</v>
      </c>
      <c r="L65" s="7">
        <f>'[1]TCE - ANEXO IV - Preencher'!N74</f>
        <v>253.66950710445644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 (COVID-19)</v>
      </c>
      <c r="C66" s="4" t="str">
        <f>'[1]TCE - ANEXO IV - Preencher'!E75</f>
        <v>5.17 - Manutenção de Software, Certificação Digital e Microfilmagem</v>
      </c>
      <c r="D66" s="3">
        <f>'[1]TCE - ANEXO IV - Preencher'!F75</f>
        <v>41754506000173</v>
      </c>
      <c r="E66" s="5" t="str">
        <f>'[1]TCE - ANEXO IV - Preencher'!G75</f>
        <v>FACIL SOLUCOES EM SOLFTWARE E EQUIPAMENTOS LTDA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0000193</v>
      </c>
      <c r="I66" s="6">
        <f>IF('[1]TCE - ANEXO IV - Preencher'!K75="","",'[1]TCE - ANEXO IV - Preencher'!K75)</f>
        <v>44802</v>
      </c>
      <c r="J66" s="5" t="str">
        <f>'[1]TCE - ANEXO IV - Preencher'!L75</f>
        <v>9571-A4AC</v>
      </c>
      <c r="K66" s="5" t="str">
        <f>IF(F66="B",LEFT('[1]TCE - ANEXO IV - Preencher'!M75,2),IF(F66="S",LEFT('[1]TCE - ANEXO IV - Preencher'!M75,7),IF('[1]TCE - ANEXO IV - Preencher'!H75="","")))</f>
        <v>2600104</v>
      </c>
      <c r="L66" s="7">
        <f>'[1]TCE - ANEXO IV - Preencher'!N75</f>
        <v>48.16509628565629</v>
      </c>
    </row>
    <row r="67" spans="1:12" s="8" customFormat="1" ht="19.5" customHeight="1" x14ac:dyDescent="0.2">
      <c r="A67" s="3">
        <f>IFERROR(VLOOKUP(B67,'[1]DADOS (OCULTAR)'!$Q$3:$S$103,3,0),"")</f>
        <v>10583920000800</v>
      </c>
      <c r="B67" s="4" t="str">
        <f>'[1]TCE - ANEXO IV - Preencher'!C76</f>
        <v>HOSPITAL MESTRE VITALINO (COVID-19)</v>
      </c>
      <c r="C67" s="4" t="str">
        <f>'[1]TCE - ANEXO IV - Preencher'!E76</f>
        <v>5.17 - Manutenção de Software, Certificação Digital e Microfilmagem</v>
      </c>
      <c r="D67" s="3">
        <f>'[1]TCE - ANEXO IV - Preencher'!F76</f>
        <v>20231241000159</v>
      </c>
      <c r="E67" s="5" t="str">
        <f>'[1]TCE - ANEXO IV - Preencher'!G76</f>
        <v>E-VAL COMERCIO E SERV DE INFORMATICA EM SAUDE LTDA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00009233</v>
      </c>
      <c r="I67" s="6">
        <f>IF('[1]TCE - ANEXO IV - Preencher'!K76="","",'[1]TCE - ANEXO IV - Preencher'!K76)</f>
        <v>44781</v>
      </c>
      <c r="J67" s="5" t="str">
        <f>'[1]TCE - ANEXO IV - Preencher'!L76</f>
        <v>FCTY-5G7C</v>
      </c>
      <c r="K67" s="5" t="str">
        <f>IF(F67="B",LEFT('[1]TCE - ANEXO IV - Preencher'!M76,2),IF(F67="S",LEFT('[1]TCE - ANEXO IV - Preencher'!M76,7),IF('[1]TCE - ANEXO IV - Preencher'!H76="","")))</f>
        <v>3550308</v>
      </c>
      <c r="L67" s="7">
        <f>'[1]TCE - ANEXO IV - Preencher'!N76</f>
        <v>1414.1272269468686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 (COVID-19)</v>
      </c>
      <c r="C68" s="4" t="str">
        <f>'[1]TCE - ANEXO IV - Preencher'!E77</f>
        <v>5.17 - Manutenção de Software, Certificação Digital e Microfilmagem</v>
      </c>
      <c r="D68" s="3">
        <f>'[1]TCE - ANEXO IV - Preencher'!F77</f>
        <v>20231241000159</v>
      </c>
      <c r="E68" s="5" t="str">
        <f>'[1]TCE - ANEXO IV - Preencher'!G77</f>
        <v>E-VAL COMERCIO E SERV DE INFORMATICA EM SAUDE LTDA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00009234</v>
      </c>
      <c r="I68" s="6">
        <f>IF('[1]TCE - ANEXO IV - Preencher'!K77="","",'[1]TCE - ANEXO IV - Preencher'!K77)</f>
        <v>44781</v>
      </c>
      <c r="J68" s="5" t="str">
        <f>'[1]TCE - ANEXO IV - Preencher'!L77</f>
        <v>BVGK-CHZ4</v>
      </c>
      <c r="K68" s="5" t="str">
        <f>IF(F68="B",LEFT('[1]TCE - ANEXO IV - Preencher'!M77,2),IF(F68="S",LEFT('[1]TCE - ANEXO IV - Preencher'!M77,7),IF('[1]TCE - ANEXO IV - Preencher'!H77="","")))</f>
        <v>3550308</v>
      </c>
      <c r="L68" s="7">
        <f>'[1]TCE - ANEXO IV - Preencher'!N77</f>
        <v>144.49528885696887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 (COVID-19)</v>
      </c>
      <c r="C69" s="4" t="str">
        <f>'[1]TCE - ANEXO IV - Preencher'!E78</f>
        <v>5.17 - Manutenção de Software, Certificação Digital e Microfilmagem</v>
      </c>
      <c r="D69" s="3">
        <f>'[1]TCE - ANEXO IV - Preencher'!F78</f>
        <v>2351877000152</v>
      </c>
      <c r="E69" s="5" t="str">
        <f>'[1]TCE - ANEXO IV - Preencher'!G78</f>
        <v>LOCAWEB SERVICOS DE INTERNET S.A.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06703121</v>
      </c>
      <c r="I69" s="6">
        <f>IF('[1]TCE - ANEXO IV - Preencher'!K78="","",'[1]TCE - ANEXO IV - Preencher'!K78)</f>
        <v>44795</v>
      </c>
      <c r="J69" s="5" t="str">
        <f>'[1]TCE - ANEXO IV - Preencher'!L78</f>
        <v>XWAI-NPQA</v>
      </c>
      <c r="K69" s="5" t="str">
        <f>IF(F69="B",LEFT('[1]TCE - ANEXO IV - Preencher'!M78,2),IF(F69="S",LEFT('[1]TCE - ANEXO IV - Preencher'!M78,7),IF('[1]TCE - ANEXO IV - Preencher'!H78="","")))</f>
        <v>3550308</v>
      </c>
      <c r="L69" s="7">
        <f>'[1]TCE - ANEXO IV - Preencher'!N78</f>
        <v>82.635250194090986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 (COVID-19)</v>
      </c>
      <c r="C70" s="4" t="str">
        <f>'[1]TCE - ANEXO IV - Preencher'!E79</f>
        <v>5.17 - Manutenção de Software, Certificação Digital e Microfilmagem</v>
      </c>
      <c r="D70" s="3" t="str">
        <f>'[1]TCE - ANEXO IV - Preencher'!F79</f>
        <v>53.113.791/0001-22</v>
      </c>
      <c r="E70" s="5" t="str">
        <f>'[1]TCE - ANEXO IV - Preencher'!G79</f>
        <v>TOTVS AS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03369661</v>
      </c>
      <c r="I70" s="6">
        <f>IF('[1]TCE - ANEXO IV - Preencher'!K79="","",'[1]TCE - ANEXO IV - Preencher'!K79)</f>
        <v>44796</v>
      </c>
      <c r="J70" s="5" t="str">
        <f>'[1]TCE - ANEXO IV - Preencher'!L79</f>
        <v>GIDT-CMNP</v>
      </c>
      <c r="K70" s="5" t="str">
        <f>IF(F70="B",LEFT('[1]TCE - ANEXO IV - Preencher'!M79,2),IF(F70="S",LEFT('[1]TCE - ANEXO IV - Preencher'!M79,7),IF('[1]TCE - ANEXO IV - Preencher'!H79="","")))</f>
        <v>3550308</v>
      </c>
      <c r="L70" s="7">
        <f>'[1]TCE - ANEXO IV - Preencher'!N79</f>
        <v>1728.622828647271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 (COVID-19)</v>
      </c>
      <c r="C71" s="4" t="str">
        <f>'[1]TCE - ANEXO IV - Preencher'!E80</f>
        <v>5.22 - Vigilância Ostensiva / Monitorada</v>
      </c>
      <c r="D71" s="3" t="str">
        <f>'[1]TCE - ANEXO IV - Preencher'!F80</f>
        <v>24.402.663/0001-09</v>
      </c>
      <c r="E71" s="5" t="str">
        <f>'[1]TCE - ANEXO IV - Preencher'!G80</f>
        <v>BUNKER SEGUR E VIG PATRIMONIAL EIRELI EPP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00001526</v>
      </c>
      <c r="I71" s="6">
        <f>IF('[1]TCE - ANEXO IV - Preencher'!K80="","",'[1]TCE - ANEXO IV - Preencher'!K80)</f>
        <v>44795</v>
      </c>
      <c r="J71" s="5" t="str">
        <f>'[1]TCE - ANEXO IV - Preencher'!L80</f>
        <v>3RIR-PZLD</v>
      </c>
      <c r="K71" s="5" t="str">
        <f>IF(F71="B",LEFT('[1]TCE - ANEXO IV - Preencher'!M80,2),IF(F71="S",LEFT('[1]TCE - ANEXO IV - Preencher'!M80,7),IF('[1]TCE - ANEXO IV - Preencher'!H80="","")))</f>
        <v>2611606</v>
      </c>
      <c r="L71" s="7">
        <f>'[1]TCE - ANEXO IV - Preencher'!N80</f>
        <v>31808.691971971755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 (COVID-19)</v>
      </c>
      <c r="C72" s="4" t="str">
        <f>'[1]TCE - ANEXO IV - Preencher'!E81</f>
        <v>5.10 - Detetização/Tratamento de Resíduos e Afins</v>
      </c>
      <c r="D72" s="3" t="str">
        <f>'[1]TCE - ANEXO IV - Preencher'!F81</f>
        <v>09.595.245/0001-83</v>
      </c>
      <c r="E72" s="5" t="str">
        <f>'[1]TCE - ANEXO IV - Preencher'!G81</f>
        <v>FOCUS SERVICOS AMBIENTAIS LTDA ME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00012102</v>
      </c>
      <c r="I72" s="6">
        <f>IF('[1]TCE - ANEXO IV - Preencher'!K81="","",'[1]TCE - ANEXO IV - Preencher'!K81)</f>
        <v>44790</v>
      </c>
      <c r="J72" s="5" t="str">
        <f>'[1]TCE - ANEXO IV - Preencher'!L81</f>
        <v>D2Y4-VKHV</v>
      </c>
      <c r="K72" s="5" t="str">
        <f>IF(F72="B",LEFT('[1]TCE - ANEXO IV - Preencher'!M81,2),IF(F72="S",LEFT('[1]TCE - ANEXO IV - Preencher'!M81,7),IF('[1]TCE - ANEXO IV - Preencher'!H81="","")))</f>
        <v>2611606</v>
      </c>
      <c r="L72" s="7">
        <f>'[1]TCE - ANEXO IV - Preencher'!N81</f>
        <v>272.93554561871895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 (COVID-19)</v>
      </c>
      <c r="C73" s="4" t="str">
        <f>'[1]TCE - ANEXO IV - Preencher'!E82</f>
        <v>5.99 - Outros Serviços de Terceiros Pessoa Jurídica</v>
      </c>
      <c r="D73" s="3" t="str">
        <f>'[1]TCE - ANEXO IV - Preencher'!F82</f>
        <v>24.127.434/0001-15</v>
      </c>
      <c r="E73" s="5" t="str">
        <f>'[1]TCE - ANEXO IV - Preencher'!G82</f>
        <v>RODRIGO ALMENDRA E ADVOGADOS ASSOCIADOS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00000554</v>
      </c>
      <c r="I73" s="6">
        <f>IF('[1]TCE - ANEXO IV - Preencher'!K82="","",'[1]TCE - ANEXO IV - Preencher'!K82)</f>
        <v>44798</v>
      </c>
      <c r="J73" s="5" t="str">
        <f>'[1]TCE - ANEXO IV - Preencher'!L82</f>
        <v>AIHT-TBR6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1918.8974360205466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 (COVID-19)</v>
      </c>
      <c r="C74" s="4" t="str">
        <f>'[1]TCE - ANEXO IV - Preencher'!E83</f>
        <v>5.99 - Outros Serviços de Terceiros Pessoa Jurídica</v>
      </c>
      <c r="D74" s="3">
        <f>'[1]TCE - ANEXO IV - Preencher'!F83</f>
        <v>60619202001209</v>
      </c>
      <c r="E74" s="5" t="str">
        <f>'[1]TCE - ANEXO IV - Preencher'!G83</f>
        <v>MESSER GASES LTDA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000005161</v>
      </c>
      <c r="I74" s="6">
        <f>IF('[1]TCE - ANEXO IV - Preencher'!K83="","",'[1]TCE - ANEXO IV - Preencher'!K83)</f>
        <v>44781</v>
      </c>
      <c r="J74" s="5" t="str">
        <f>'[1]TCE - ANEXO IV - Preencher'!L83</f>
        <v>EUQI72360</v>
      </c>
      <c r="K74" s="5" t="str">
        <f>IF(F74="B",LEFT('[1]TCE - ANEXO IV - Preencher'!M83,2),IF(F74="S",LEFT('[1]TCE - ANEXO IV - Preencher'!M83,7),IF('[1]TCE - ANEXO IV - Preencher'!H83="","")))</f>
        <v>2607901</v>
      </c>
      <c r="L74" s="7">
        <f>'[1]TCE - ANEXO IV - Preencher'!N83</f>
        <v>314.34147339228815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 (COVID-19)</v>
      </c>
      <c r="C75" s="4" t="str">
        <f>'[1]TCE - ANEXO IV - Preencher'!E84</f>
        <v>5.99 - Outros Serviços de Terceiros Pessoa Jurídica</v>
      </c>
      <c r="D75" s="3" t="str">
        <f>'[1]TCE - ANEXO IV - Preencher'!F84</f>
        <v>08.276.880/0001-35</v>
      </c>
      <c r="E75" s="5" t="str">
        <f>'[1]TCE - ANEXO IV - Preencher'!G84</f>
        <v>JVG CONTABILIDADE LTDA ME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00002046</v>
      </c>
      <c r="I75" s="6">
        <f>IF('[1]TCE - ANEXO IV - Preencher'!K84="","",'[1]TCE - ANEXO IV - Preencher'!K84)</f>
        <v>44795</v>
      </c>
      <c r="J75" s="5" t="str">
        <f>'[1]TCE - ANEXO IV - Preencher'!L84</f>
        <v>T47Z-SYI5</v>
      </c>
      <c r="K75" s="5" t="str">
        <f>IF(F75="B",LEFT('[1]TCE - ANEXO IV - Preencher'!M84,2),IF(F75="S",LEFT('[1]TCE - ANEXO IV - Preencher'!M84,7),IF('[1]TCE - ANEXO IV - Preencher'!H84="","")))</f>
        <v>2611606</v>
      </c>
      <c r="L75" s="7">
        <f>'[1]TCE - ANEXO IV - Preencher'!N84</f>
        <v>6508.7421214658762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 (COVID-19)</v>
      </c>
      <c r="C76" s="4" t="str">
        <f>'[1]TCE - ANEXO IV - Preencher'!E85</f>
        <v>5.99 - Outros Serviços de Terceiros Pessoa Jurídica</v>
      </c>
      <c r="D76" s="3" t="str">
        <f>'[1]TCE - ANEXO IV - Preencher'!F85</f>
        <v>26.467.687/0001-63</v>
      </c>
      <c r="E76" s="5" t="str">
        <f>'[1]TCE - ANEXO IV - Preencher'!G85</f>
        <v>CAMILA JULIETTE DE MELO SANTOS 06818519458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72</v>
      </c>
      <c r="I76" s="6">
        <f>IF('[1]TCE - ANEXO IV - Preencher'!K85="","",'[1]TCE - ANEXO IV - Preencher'!K85)</f>
        <v>44792</v>
      </c>
      <c r="J76" s="5" t="str">
        <f>'[1]TCE - ANEXO IV - Preencher'!L85</f>
        <v>CJRMNKTXC</v>
      </c>
      <c r="K76" s="5" t="str">
        <f>IF(F76="B",LEFT('[1]TCE - ANEXO IV - Preencher'!M85,2),IF(F76="S",LEFT('[1]TCE - ANEXO IV - Preencher'!M85,7),IF('[1]TCE - ANEXO IV - Preencher'!H85="","")))</f>
        <v>2604106</v>
      </c>
      <c r="L76" s="7">
        <f>'[1]TCE - ANEXO IV - Preencher'!N85</f>
        <v>789.90757908476314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 (COVID-19)</v>
      </c>
      <c r="C77" s="4" t="str">
        <f>'[1]TCE - ANEXO IV - Preencher'!E86</f>
        <v>5.99 - Outros Serviços de Terceiros Pessoa Jurídica</v>
      </c>
      <c r="D77" s="3" t="str">
        <f>'[1]TCE - ANEXO IV - Preencher'!F86</f>
        <v>08.902.352/0001-44</v>
      </c>
      <c r="E77" s="5" t="str">
        <f>'[1]TCE - ANEXO IV - Preencher'!G86</f>
        <v>JJ SERVICOS LABORATORIAIS LTDA - ME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00000427</v>
      </c>
      <c r="I77" s="6">
        <f>IF('[1]TCE - ANEXO IV - Preencher'!K86="","",'[1]TCE - ANEXO IV - Preencher'!K86)</f>
        <v>44804</v>
      </c>
      <c r="J77" s="5" t="str">
        <f>'[1]TCE - ANEXO IV - Preencher'!L86</f>
        <v>EFU8-W7Z89</v>
      </c>
      <c r="K77" s="5" t="str">
        <f>IF(F77="B",LEFT('[1]TCE - ANEXO IV - Preencher'!M86,2),IF(F77="S",LEFT('[1]TCE - ANEXO IV - Preencher'!M86,7),IF('[1]TCE - ANEXO IV - Preencher'!H86="","")))</f>
        <v>2609709</v>
      </c>
      <c r="L77" s="7">
        <f>'[1]TCE - ANEXO IV - Preencher'!N86</f>
        <v>963.3019257131258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 (COVID-19)</v>
      </c>
      <c r="C78" s="4" t="str">
        <f>'[1]TCE - ANEXO IV - Preencher'!E87</f>
        <v>5.99 - Outros Serviços de Terceiros Pessoa Jurídica</v>
      </c>
      <c r="D78" s="3" t="str">
        <f>'[1]TCE - ANEXO IV - Preencher'!F87</f>
        <v>20.333.958/0001-01</v>
      </c>
      <c r="E78" s="5" t="str">
        <f>'[1]TCE - ANEXO IV - Preencher'!G87</f>
        <v>CONTROLE ASSISTENCIA MEDICA LTDA - ME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10507</v>
      </c>
      <c r="I78" s="6">
        <f>IF('[1]TCE - ANEXO IV - Preencher'!K87="","",'[1]TCE - ANEXO IV - Preencher'!K87)</f>
        <v>44802</v>
      </c>
      <c r="J78" s="5" t="str">
        <f>'[1]TCE - ANEXO IV - Preencher'!L87</f>
        <v>PUOCLTQVR</v>
      </c>
      <c r="K78" s="5" t="str">
        <f>IF(F78="B",LEFT('[1]TCE - ANEXO IV - Preencher'!M87,2),IF(F78="S",LEFT('[1]TCE - ANEXO IV - Preencher'!M87,7),IF('[1]TCE - ANEXO IV - Preencher'!H87="","")))</f>
        <v>2604106</v>
      </c>
      <c r="L78" s="7">
        <f>'[1]TCE - ANEXO IV - Preencher'!N87</f>
        <v>218.66953713687954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 (COVID-19)</v>
      </c>
      <c r="C79" s="4" t="str">
        <f>'[1]TCE - ANEXO IV - Preencher'!E88</f>
        <v>5.99 - Outros Serviços de Terceiros Pessoa Jurídica</v>
      </c>
      <c r="D79" s="3" t="str">
        <f>'[1]TCE - ANEXO IV - Preencher'!F88</f>
        <v>12.332.754/0001-28</v>
      </c>
      <c r="E79" s="5" t="str">
        <f>'[1]TCE - ANEXO IV - Preencher'!G88</f>
        <v>PAULO WAGNER SAMPAIO DA SILVA ME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00001599</v>
      </c>
      <c r="I79" s="6">
        <f>IF('[1]TCE - ANEXO IV - Preencher'!K88="","",'[1]TCE - ANEXO IV - Preencher'!K88)</f>
        <v>44796</v>
      </c>
      <c r="J79" s="5" t="str">
        <f>'[1]TCE - ANEXO IV - Preencher'!L88</f>
        <v>83AB-NNWV</v>
      </c>
      <c r="K79" s="5" t="str">
        <f>IF(F79="B",LEFT('[1]TCE - ANEXO IV - Preencher'!M88,2),IF(F79="S",LEFT('[1]TCE - ANEXO IV - Preencher'!M88,7),IF('[1]TCE - ANEXO IV - Preencher'!H88="","")))</f>
        <v>2611606</v>
      </c>
      <c r="L79" s="7">
        <f>'[1]TCE - ANEXO IV - Preencher'!N88</f>
        <v>596.51187347217694</v>
      </c>
    </row>
    <row r="80" spans="1:12" s="8" customFormat="1" ht="19.5" customHeight="1" x14ac:dyDescent="0.2">
      <c r="A80" s="3">
        <f>IFERROR(VLOOKUP(B80,'[1]DADOS (OCULTAR)'!$Q$3:$S$103,3,0),"")</f>
        <v>10583920000800</v>
      </c>
      <c r="B80" s="4" t="str">
        <f>'[1]TCE - ANEXO IV - Preencher'!C89</f>
        <v>HOSPITAL MESTRE VITALINO (COVID-19)</v>
      </c>
      <c r="C80" s="4" t="str">
        <f>'[1]TCE - ANEXO IV - Preencher'!E89</f>
        <v>5.99 - Outros Serviços de Terceiros Pessoa Jurídica</v>
      </c>
      <c r="D80" s="3" t="str">
        <f>'[1]TCE - ANEXO IV - Preencher'!F89</f>
        <v>27.534.506/0001-37</v>
      </c>
      <c r="E80" s="5" t="str">
        <f>'[1]TCE - ANEXO IV - Preencher'!G89</f>
        <v>FELLIPE R P DE O. TRATAMENTO DE AGUA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00001393</v>
      </c>
      <c r="I80" s="6">
        <f>IF('[1]TCE - ANEXO IV - Preencher'!K89="","",'[1]TCE - ANEXO IV - Preencher'!K89)</f>
        <v>44774</v>
      </c>
      <c r="J80" s="5" t="str">
        <f>'[1]TCE - ANEXO IV - Preencher'!L89</f>
        <v>EBKG-H4XZ</v>
      </c>
      <c r="K80" s="5" t="str">
        <f>IF(F80="B",LEFT('[1]TCE - ANEXO IV - Preencher'!M89,2),IF(F80="S",LEFT('[1]TCE - ANEXO IV - Preencher'!M89,7),IF('[1]TCE - ANEXO IV - Preencher'!H89="","")))</f>
        <v>2611606</v>
      </c>
      <c r="L80" s="7">
        <f>'[1]TCE - ANEXO IV - Preencher'!N89</f>
        <v>1216.9714328175824</v>
      </c>
    </row>
    <row r="81" spans="1:12" s="8" customFormat="1" ht="19.5" customHeight="1" x14ac:dyDescent="0.2">
      <c r="A81" s="3">
        <f>IFERROR(VLOOKUP(B81,'[1]DADOS (OCULTAR)'!$Q$3:$S$103,3,0),"")</f>
        <v>10583920000800</v>
      </c>
      <c r="B81" s="4" t="str">
        <f>'[1]TCE - ANEXO IV - Preencher'!C90</f>
        <v>HOSPITAL MESTRE VITALINO (COVID-19)</v>
      </c>
      <c r="C81" s="4" t="str">
        <f>'[1]TCE - ANEXO IV - Preencher'!E90</f>
        <v>5.99 - Outros Serviços de Terceiros Pessoa Jurídica</v>
      </c>
      <c r="D81" s="3" t="str">
        <f>'[1]TCE - ANEXO IV - Preencher'!F90</f>
        <v>00.782.637/0001-87</v>
      </c>
      <c r="E81" s="5" t="str">
        <f>'[1]TCE - ANEXO IV - Preencher'!G90</f>
        <v>EDUARDO OLIVEIRA CONSULT E ASSES JURIDICA S/C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00000401</v>
      </c>
      <c r="I81" s="6">
        <f>IF('[1]TCE - ANEXO IV - Preencher'!K90="","",'[1]TCE - ANEXO IV - Preencher'!K90)</f>
        <v>44799</v>
      </c>
      <c r="J81" s="5" t="str">
        <f>'[1]TCE - ANEXO IV - Preencher'!L90</f>
        <v>FTLW-PXBB</v>
      </c>
      <c r="K81" s="5" t="str">
        <f>IF(F81="B",LEFT('[1]TCE - ANEXO IV - Preencher'!M90,2),IF(F81="S",LEFT('[1]TCE - ANEXO IV - Preencher'!M90,7),IF('[1]TCE - ANEXO IV - Preencher'!H90="","")))</f>
        <v>2611606</v>
      </c>
      <c r="L81" s="7">
        <f>'[1]TCE - ANEXO IV - Preencher'!N90</f>
        <v>2335.0438679286167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 (COVID-19)</v>
      </c>
      <c r="C82" s="4" t="str">
        <f>'[1]TCE - ANEXO IV - Preencher'!E91</f>
        <v>5.99 - Outros Serviços de Terceiros Pessoa Jurídica</v>
      </c>
      <c r="D82" s="3" t="str">
        <f>'[1]TCE - ANEXO IV - Preencher'!F91</f>
        <v>19.362.739/0001-71</v>
      </c>
      <c r="E82" s="5" t="str">
        <f>'[1]TCE - ANEXO IV - Preencher'!G91</f>
        <v>MM DA SILVA TREIN E DESENV DE SISTEMAS DE INFORMATICA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564</v>
      </c>
      <c r="I82" s="6">
        <f>IF('[1]TCE - ANEXO IV - Preencher'!K91="","",'[1]TCE - ANEXO IV - Preencher'!K91)</f>
        <v>44789</v>
      </c>
      <c r="J82" s="5" t="str">
        <f>'[1]TCE - ANEXO IV - Preencher'!L91</f>
        <v>YURCYCAX5</v>
      </c>
      <c r="K82" s="5" t="str">
        <f>IF(F82="B",LEFT('[1]TCE - ANEXO IV - Preencher'!M91,2),IF(F82="S",LEFT('[1]TCE - ANEXO IV - Preencher'!M91,7),IF('[1]TCE - ANEXO IV - Preencher'!H91="","")))</f>
        <v>2704302</v>
      </c>
      <c r="L82" s="7">
        <f>'[1]TCE - ANEXO IV - Preencher'!N91</f>
        <v>232.22319523166325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 (COVID-19)</v>
      </c>
      <c r="C83" s="4" t="str">
        <f>'[1]TCE - ANEXO IV - Preencher'!E92</f>
        <v>5.99 - Outros Serviços de Terceiros Pessoa Jurídica</v>
      </c>
      <c r="D83" s="3" t="str">
        <f>'[1]TCE - ANEXO IV - Preencher'!F92</f>
        <v>01.699.696/0001-59</v>
      </c>
      <c r="E83" s="5" t="str">
        <f>'[1]TCE - ANEXO IV - Preencher'!G92</f>
        <v>QUALIAGUA LABORATORIO E CONSULTORIA LTDA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00060368</v>
      </c>
      <c r="I83" s="6">
        <f>IF('[1]TCE - ANEXO IV - Preencher'!K92="","",'[1]TCE - ANEXO IV - Preencher'!K92)</f>
        <v>44781</v>
      </c>
      <c r="J83" s="5" t="str">
        <f>'[1]TCE - ANEXO IV - Preencher'!L92</f>
        <v>ACLL-LJVM</v>
      </c>
      <c r="K83" s="5" t="str">
        <f>IF(F83="B",LEFT('[1]TCE - ANEXO IV - Preencher'!M92,2),IF(F83="S",LEFT('[1]TCE - ANEXO IV - Preencher'!M92,7),IF('[1]TCE - ANEXO IV - Preencher'!H92="","")))</f>
        <v>2611606</v>
      </c>
      <c r="L83" s="7">
        <f>'[1]TCE - ANEXO IV - Preencher'!N92</f>
        <v>447.46658851942311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 (COVID-19)</v>
      </c>
      <c r="C84" s="4" t="str">
        <f>'[1]TCE - ANEXO IV - Preencher'!E93</f>
        <v>5.5 - Reparo e Manutenção de Máquinas e Equipamentos</v>
      </c>
      <c r="D84" s="3" t="str">
        <f>'[1]TCE - ANEXO IV - Preencher'!F93</f>
        <v>01.449.930/0007-85</v>
      </c>
      <c r="E84" s="5" t="str">
        <f>'[1]TCE - ANEXO IV - Preencher'!G93</f>
        <v>SIEMENS HEALTHCARE DIAGNOSTICOS LTDA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00012177</v>
      </c>
      <c r="I84" s="6">
        <f>IF('[1]TCE - ANEXO IV - Preencher'!K93="","",'[1]TCE - ANEXO IV - Preencher'!K93)</f>
        <v>44789</v>
      </c>
      <c r="J84" s="5" t="str">
        <f>'[1]TCE - ANEXO IV - Preencher'!L93</f>
        <v>JMY5-UCG5</v>
      </c>
      <c r="K84" s="5" t="str">
        <f>IF(F84="B",LEFT('[1]TCE - ANEXO IV - Preencher'!M93,2),IF(F84="S",LEFT('[1]TCE - ANEXO IV - Preencher'!M93,7),IF('[1]TCE - ANEXO IV - Preencher'!H93="","")))</f>
        <v>2611606</v>
      </c>
      <c r="L84" s="7">
        <f>'[1]TCE - ANEXO IV - Preencher'!N93</f>
        <v>17849.650738796641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 (COVID-19)</v>
      </c>
      <c r="C85" s="4" t="str">
        <f>'[1]TCE - ANEXO IV - Preencher'!E94</f>
        <v>5.5 - Reparo e Manutenção de Máquinas e Equipamentos</v>
      </c>
      <c r="D85" s="3" t="str">
        <f>'[1]TCE - ANEXO IV - Preencher'!F94</f>
        <v>14.951.481/0001-25</v>
      </c>
      <c r="E85" s="5" t="str">
        <f>'[1]TCE - ANEXO IV - Preencher'!G94</f>
        <v>BM COMERCIO E SERVICOS DE EQUIP MED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000000480</v>
      </c>
      <c r="I85" s="6">
        <f>IF('[1]TCE - ANEXO IV - Preencher'!K94="","",'[1]TCE - ANEXO IV - Preencher'!K94)</f>
        <v>44804</v>
      </c>
      <c r="J85" s="5" t="str">
        <f>'[1]TCE - ANEXO IV - Preencher'!L94</f>
        <v>BSRW69774</v>
      </c>
      <c r="K85" s="5" t="str">
        <f>IF(F85="B",LEFT('[1]TCE - ANEXO IV - Preencher'!M94,2),IF(F85="S",LEFT('[1]TCE - ANEXO IV - Preencher'!M94,7),IF('[1]TCE - ANEXO IV - Preencher'!H94="","")))</f>
        <v>2603454</v>
      </c>
      <c r="L85" s="7">
        <f>'[1]TCE - ANEXO IV - Preencher'!N94</f>
        <v>1059.6321182844383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 (COVID-19)</v>
      </c>
      <c r="C86" s="4" t="str">
        <f>'[1]TCE - ANEXO IV - Preencher'!E95</f>
        <v>5.5 - Reparo e Manutenção de Máquinas e Equipamentos</v>
      </c>
      <c r="D86" s="3" t="str">
        <f>'[1]TCE - ANEXO IV - Preencher'!F95</f>
        <v>14.883.237/0001-72</v>
      </c>
      <c r="E86" s="5" t="str">
        <f>'[1]TCE - ANEXO IV - Preencher'!G95</f>
        <v>INSTRUMENTEC COM E SERV DE MAQUINAS E QUIP LTDA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00000049</v>
      </c>
      <c r="I86" s="6">
        <f>IF('[1]TCE - ANEXO IV - Preencher'!K95="","",'[1]TCE - ANEXO IV - Preencher'!K95)</f>
        <v>44799</v>
      </c>
      <c r="J86" s="5" t="str">
        <f>'[1]TCE - ANEXO IV - Preencher'!L95</f>
        <v>1SNQ-B2B1D</v>
      </c>
      <c r="K86" s="5" t="str">
        <f>IF(F86="B",LEFT('[1]TCE - ANEXO IV - Preencher'!M95,2),IF(F86="S",LEFT('[1]TCE - ANEXO IV - Preencher'!M95,7),IF('[1]TCE - ANEXO IV - Preencher'!H95="","")))</f>
        <v>2610707</v>
      </c>
      <c r="L86" s="7">
        <f>'[1]TCE - ANEXO IV - Preencher'!N95</f>
        <v>433.48586657090658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 (COVID-19)</v>
      </c>
      <c r="C87" s="4" t="str">
        <f>'[1]TCE - ANEXO IV - Preencher'!E96</f>
        <v>5.5 - Reparo e Manutenção de Máquinas e Equipamentos</v>
      </c>
      <c r="D87" s="3" t="str">
        <f>'[1]TCE - ANEXO IV - Preencher'!F96</f>
        <v>14.883.237/0001-72</v>
      </c>
      <c r="E87" s="5" t="str">
        <f>'[1]TCE - ANEXO IV - Preencher'!G96</f>
        <v>INSTRUMENTEC COM E SERV DE MAQUINAS E QUIP LTDA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00000048</v>
      </c>
      <c r="I87" s="6">
        <f>IF('[1]TCE - ANEXO IV - Preencher'!K96="","",'[1]TCE - ANEXO IV - Preencher'!K96)</f>
        <v>44792</v>
      </c>
      <c r="J87" s="5" t="str">
        <f>'[1]TCE - ANEXO IV - Preencher'!L96</f>
        <v>WK2T-UYB38</v>
      </c>
      <c r="K87" s="5" t="str">
        <f>IF(F87="B",LEFT('[1]TCE - ANEXO IV - Preencher'!M96,2),IF(F87="S",LEFT('[1]TCE - ANEXO IV - Preencher'!M96,7),IF('[1]TCE - ANEXO IV - Preencher'!H96="","")))</f>
        <v>2610707</v>
      </c>
      <c r="L87" s="7">
        <f>'[1]TCE - ANEXO IV - Preencher'!N96</f>
        <v>182.06406395978078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 (COVID-19)</v>
      </c>
      <c r="C88" s="4" t="str">
        <f>'[1]TCE - ANEXO IV - Preencher'!E97</f>
        <v>5.5 - Reparo e Manutenção de Máquinas e Equipamentos</v>
      </c>
      <c r="D88" s="3" t="str">
        <f>'[1]TCE - ANEXO IV - Preencher'!F97</f>
        <v>10.493.367/0001-48</v>
      </c>
      <c r="E88" s="5" t="str">
        <f>'[1]TCE - ANEXO IV - Preencher'!G97</f>
        <v>G3 INFORMATICA E AUTOMOCAO EIRELI - ME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1859</v>
      </c>
      <c r="I88" s="6">
        <f>IF('[1]TCE - ANEXO IV - Preencher'!K97="","",'[1]TCE - ANEXO IV - Preencher'!K97)</f>
        <v>44788</v>
      </c>
      <c r="J88" s="5" t="str">
        <f>'[1]TCE - ANEXO IV - Preencher'!L97</f>
        <v>VBRQXWTZD</v>
      </c>
      <c r="K88" s="5" t="str">
        <f>IF(F88="B",LEFT('[1]TCE - ANEXO IV - Preencher'!M97,2),IF(F88="S",LEFT('[1]TCE - ANEXO IV - Preencher'!M97,7),IF('[1]TCE - ANEXO IV - Preencher'!H97="","")))</f>
        <v>2604106</v>
      </c>
      <c r="L88" s="7">
        <f>'[1]TCE - ANEXO IV - Preencher'!N97</f>
        <v>346.78869325672531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 (COVID-19)</v>
      </c>
      <c r="C89" s="4" t="str">
        <f>'[1]TCE - ANEXO IV - Preencher'!E98</f>
        <v>5.5 - Reparo e Manutenção de Máquinas e Equipamentos</v>
      </c>
      <c r="D89" s="3" t="str">
        <f>'[1]TCE - ANEXO IV - Preencher'!F98</f>
        <v>18.204.483/0001-01</v>
      </c>
      <c r="E89" s="5" t="str">
        <f>'[1]TCE - ANEXO IV - Preencher'!G98</f>
        <v>WAGNER FERNANDES SALES DA SILVA E CIA LTDA</v>
      </c>
      <c r="F89" s="5" t="str">
        <f>'[1]TCE - ANEXO IV - Preencher'!H98</f>
        <v>S</v>
      </c>
      <c r="G89" s="5" t="str">
        <f>'[1]TCE - ANEXO IV - Preencher'!I98</f>
        <v>S</v>
      </c>
      <c r="H89" s="5" t="str">
        <f>'[1]TCE - ANEXO IV - Preencher'!J98</f>
        <v>3847</v>
      </c>
      <c r="I89" s="6">
        <f>IF('[1]TCE - ANEXO IV - Preencher'!K98="","",'[1]TCE - ANEXO IV - Preencher'!K98)</f>
        <v>44799</v>
      </c>
      <c r="J89" s="5" t="str">
        <f>'[1]TCE - ANEXO IV - Preencher'!L98</f>
        <v>4PK4OZYSJ</v>
      </c>
      <c r="K89" s="5" t="str">
        <f>IF(F89="B",LEFT('[1]TCE - ANEXO IV - Preencher'!M98,2),IF(F89="S",LEFT('[1]TCE - ANEXO IV - Preencher'!M98,7),IF('[1]TCE - ANEXO IV - Preencher'!H98="","")))</f>
        <v>2704302</v>
      </c>
      <c r="L89" s="7">
        <f>'[1]TCE - ANEXO IV - Preencher'!N98</f>
        <v>7843.4547376569553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 (COVID-19)</v>
      </c>
      <c r="C90" s="4" t="str">
        <f>'[1]TCE - ANEXO IV - Preencher'!E99</f>
        <v>5.5 - Reparo e Manutenção de Máquinas e Equipamentos</v>
      </c>
      <c r="D90" s="3" t="str">
        <f>'[1]TCE - ANEXO IV - Preencher'!F99</f>
        <v>23.623.014/0001-67</v>
      </c>
      <c r="E90" s="5" t="str">
        <f>'[1]TCE - ANEXO IV - Preencher'!G99</f>
        <v>AIRMONT ENGENHARIA EIRELI - EPP</v>
      </c>
      <c r="F90" s="5" t="str">
        <f>'[1]TCE - ANEXO IV - Preencher'!H99</f>
        <v>S</v>
      </c>
      <c r="G90" s="5" t="str">
        <f>'[1]TCE - ANEXO IV - Preencher'!I99</f>
        <v>S</v>
      </c>
      <c r="H90" s="5" t="str">
        <f>'[1]TCE - ANEXO IV - Preencher'!J99</f>
        <v>000001243</v>
      </c>
      <c r="I90" s="6">
        <f>IF('[1]TCE - ANEXO IV - Preencher'!K99="","",'[1]TCE - ANEXO IV - Preencher'!K99)</f>
        <v>44803</v>
      </c>
      <c r="J90" s="5" t="str">
        <f>'[1]TCE - ANEXO IV - Preencher'!L99</f>
        <v>JMGD25257</v>
      </c>
      <c r="K90" s="5" t="str">
        <f>IF(F90="B",LEFT('[1]TCE - ANEXO IV - Preencher'!M99,2),IF(F90="S",LEFT('[1]TCE - ANEXO IV - Preencher'!M99,7),IF('[1]TCE - ANEXO IV - Preencher'!H99="","")))</f>
        <v>2609600</v>
      </c>
      <c r="L90" s="7">
        <f>'[1]TCE - ANEXO IV - Preencher'!N99</f>
        <v>7570.0375410753795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 (COVID-19)</v>
      </c>
      <c r="C91" s="4" t="str">
        <f>'[1]TCE - ANEXO IV - Preencher'!E100</f>
        <v>5.5 - Reparo e Manutenção de Máquinas e Equipamentos</v>
      </c>
      <c r="D91" s="3" t="str">
        <f>'[1]TCE - ANEXO IV - Preencher'!F100</f>
        <v>11.189.101/0001-79</v>
      </c>
      <c r="E91" s="5" t="str">
        <f>'[1]TCE - ANEXO IV - Preencher'!G100</f>
        <v>GENSETS INST. E MANUT. ELET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00005744</v>
      </c>
      <c r="I91" s="6">
        <f>IF('[1]TCE - ANEXO IV - Preencher'!K100="","",'[1]TCE - ANEXO IV - Preencher'!K100)</f>
        <v>44774</v>
      </c>
      <c r="J91" s="5" t="str">
        <f>'[1]TCE - ANEXO IV - Preencher'!L100</f>
        <v>UGW5-CDNR</v>
      </c>
      <c r="K91" s="5" t="str">
        <f>IF(F91="B",LEFT('[1]TCE - ANEXO IV - Preencher'!M100,2),IF(F91="S",LEFT('[1]TCE - ANEXO IV - Preencher'!M100,7),IF('[1]TCE - ANEXO IV - Preencher'!H100="","")))</f>
        <v>2611606</v>
      </c>
      <c r="L91" s="7">
        <f>'[1]TCE - ANEXO IV - Preencher'!N100</f>
        <v>1282.3025694194464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 (COVID-19)</v>
      </c>
      <c r="C92" s="4" t="str">
        <f>'[1]TCE - ANEXO IV - Preencher'!E101</f>
        <v>5.5 - Reparo e Manutenção de Máquinas e Equipamentos</v>
      </c>
      <c r="D92" s="3" t="str">
        <f>'[1]TCE - ANEXO IV - Preencher'!F101</f>
        <v>36.823.760/0001-46</v>
      </c>
      <c r="E92" s="5" t="str">
        <f>'[1]TCE - ANEXO IV - Preencher'!G101</f>
        <v>TECH SYSTEM SECURITY COMERCIO E SERVICOS DE EQUIP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00000135</v>
      </c>
      <c r="I92" s="6">
        <f>IF('[1]TCE - ANEXO IV - Preencher'!K101="","",'[1]TCE - ANEXO IV - Preencher'!K101)</f>
        <v>44774</v>
      </c>
      <c r="J92" s="5" t="str">
        <f>'[1]TCE - ANEXO IV - Preencher'!L101</f>
        <v>QJN9-NZLX</v>
      </c>
      <c r="K92" s="5" t="str">
        <f>IF(F92="B",LEFT('[1]TCE - ANEXO IV - Preencher'!M101,2),IF(F92="S",LEFT('[1]TCE - ANEXO IV - Preencher'!M101,7),IF('[1]TCE - ANEXO IV - Preencher'!H101="","")))</f>
        <v>2611606</v>
      </c>
      <c r="L92" s="7">
        <f>'[1]TCE - ANEXO IV - Preencher'!N101</f>
        <v>481.6509628565629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 (COVID-19)</v>
      </c>
      <c r="C93" s="4" t="str">
        <f>'[1]TCE - ANEXO IV - Preencher'!E102</f>
        <v>5.5 - Reparo e Manutenção de Máquinas e Equipamentos</v>
      </c>
      <c r="D93" s="3" t="str">
        <f>'[1]TCE - ANEXO IV - Preencher'!F102</f>
        <v>24.456.295/0001-73</v>
      </c>
      <c r="E93" s="5" t="str">
        <f>'[1]TCE - ANEXO IV - Preencher'!G102</f>
        <v>IRMAOS FREITAS R COM PECAS LTDA</v>
      </c>
      <c r="F93" s="5" t="str">
        <f>'[1]TCE - ANEXO IV - Preencher'!H102</f>
        <v>S</v>
      </c>
      <c r="G93" s="5" t="str">
        <f>'[1]TCE - ANEXO IV - Preencher'!I102</f>
        <v>S</v>
      </c>
      <c r="H93" s="5" t="str">
        <f>'[1]TCE - ANEXO IV - Preencher'!J102</f>
        <v>3290</v>
      </c>
      <c r="I93" s="6">
        <f>IF('[1]TCE - ANEXO IV - Preencher'!K102="","",'[1]TCE - ANEXO IV - Preencher'!K102)</f>
        <v>44778</v>
      </c>
      <c r="J93" s="5" t="str">
        <f>'[1]TCE - ANEXO IV - Preencher'!L102</f>
        <v>BSVQSCHZQ</v>
      </c>
      <c r="K93" s="5" t="str">
        <f>IF(F93="B",LEFT('[1]TCE - ANEXO IV - Preencher'!M102,2),IF(F93="S",LEFT('[1]TCE - ANEXO IV - Preencher'!M102,7),IF('[1]TCE - ANEXO IV - Preencher'!H102="","")))</f>
        <v>2604106</v>
      </c>
      <c r="L93" s="7">
        <f>'[1]TCE - ANEXO IV - Preencher'!N102</f>
        <v>150.91730169505638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 (COVID-19)</v>
      </c>
      <c r="C94" s="4" t="str">
        <f>'[1]TCE - ANEXO IV - Preencher'!E103</f>
        <v>5.5 - Reparo e Manutenção de Máquinas e Equipamentos</v>
      </c>
      <c r="D94" s="3" t="str">
        <f>'[1]TCE - ANEXO IV - Preencher'!F103</f>
        <v>90.347.840/0008-94</v>
      </c>
      <c r="E94" s="5" t="str">
        <f>'[1]TCE - ANEXO IV - Preencher'!G103</f>
        <v>TK ELEVADORES BRASIL LTDA</v>
      </c>
      <c r="F94" s="5" t="str">
        <f>'[1]TCE - ANEXO IV - Preencher'!H103</f>
        <v>S</v>
      </c>
      <c r="G94" s="5" t="str">
        <f>'[1]TCE - ANEXO IV - Preencher'!I103</f>
        <v>S</v>
      </c>
      <c r="H94" s="5" t="str">
        <f>'[1]TCE - ANEXO IV - Preencher'!J103</f>
        <v>130294</v>
      </c>
      <c r="I94" s="6">
        <f>IF('[1]TCE - ANEXO IV - Preencher'!K103="","",'[1]TCE - ANEXO IV - Preencher'!K103)</f>
        <v>44804</v>
      </c>
      <c r="J94" s="5" t="str">
        <f>'[1]TCE - ANEXO IV - Preencher'!L103</f>
        <v>NXKE-5PEV</v>
      </c>
      <c r="K94" s="5" t="str">
        <f>IF(F94="B",LEFT('[1]TCE - ANEXO IV - Preencher'!M103,2),IF(F94="S",LEFT('[1]TCE - ANEXO IV - Preencher'!M103,7),IF('[1]TCE - ANEXO IV - Preencher'!H103="","")))</f>
        <v>2611606</v>
      </c>
      <c r="L94" s="7">
        <f>'[1]TCE - ANEXO IV - Preencher'!N103</f>
        <v>202.24845030988982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 (COVID-19)</v>
      </c>
      <c r="C95" s="4" t="str">
        <f>'[1]TCE - ANEXO IV - Preencher'!E104</f>
        <v>5.5 - Reparo e Manutenção de Máquinas e Equipamentos</v>
      </c>
      <c r="D95" s="3" t="str">
        <f>'[1]TCE - ANEXO IV - Preencher'!F104</f>
        <v>90.347.840/0008-94</v>
      </c>
      <c r="E95" s="5" t="str">
        <f>'[1]TCE - ANEXO IV - Preencher'!G104</f>
        <v>TK ELEVADORES BRASIL LTDA</v>
      </c>
      <c r="F95" s="5" t="str">
        <f>'[1]TCE - ANEXO IV - Preencher'!H104</f>
        <v>S</v>
      </c>
      <c r="G95" s="5" t="str">
        <f>'[1]TCE - ANEXO IV - Preencher'!I104</f>
        <v>S</v>
      </c>
      <c r="H95" s="5" t="str">
        <f>'[1]TCE - ANEXO IV - Preencher'!J104</f>
        <v>00129780</v>
      </c>
      <c r="I95" s="6">
        <f>IF('[1]TCE - ANEXO IV - Preencher'!K104="","",'[1]TCE - ANEXO IV - Preencher'!K104)</f>
        <v>44777</v>
      </c>
      <c r="J95" s="5" t="str">
        <f>'[1]TCE - ANEXO IV - Preencher'!L104</f>
        <v>PCEW-HLNR</v>
      </c>
      <c r="K95" s="5" t="str">
        <f>IF(F95="B",LEFT('[1]TCE - ANEXO IV - Preencher'!M104,2),IF(F95="S",LEFT('[1]TCE - ANEXO IV - Preencher'!M104,7),IF('[1]TCE - ANEXO IV - Preencher'!H104="","")))</f>
        <v>2611606</v>
      </c>
      <c r="L95" s="7">
        <f>'[1]TCE - ANEXO IV - Preencher'!N104</f>
        <v>827.77818879096515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 (COVID-19)</v>
      </c>
      <c r="C96" s="4" t="str">
        <f>'[1]TCE - ANEXO IV - Preencher'!E105</f>
        <v>5.5 - Reparo e Manutenção de Máquinas e Equipamentos</v>
      </c>
      <c r="D96" s="3" t="str">
        <f>'[1]TCE - ANEXO IV - Preencher'!F105</f>
        <v>90.347.840/0008-94</v>
      </c>
      <c r="E96" s="5" t="str">
        <f>'[1]TCE - ANEXO IV - Preencher'!G105</f>
        <v>TK ELEVADORES BRASIL LTDA</v>
      </c>
      <c r="F96" s="5" t="str">
        <f>'[1]TCE - ANEXO IV - Preencher'!H105</f>
        <v>S</v>
      </c>
      <c r="G96" s="5" t="str">
        <f>'[1]TCE - ANEXO IV - Preencher'!I105</f>
        <v>S</v>
      </c>
      <c r="H96" s="5" t="str">
        <f>'[1]TCE - ANEXO IV - Preencher'!J105</f>
        <v>00129452</v>
      </c>
      <c r="I96" s="6">
        <f>IF('[1]TCE - ANEXO IV - Preencher'!K105="","",'[1]TCE - ANEXO IV - Preencher'!K105)</f>
        <v>44774</v>
      </c>
      <c r="J96" s="5" t="str">
        <f>'[1]TCE - ANEXO IV - Preencher'!L105</f>
        <v>NB66-UGTS</v>
      </c>
      <c r="K96" s="5" t="str">
        <f>IF(F96="B",LEFT('[1]TCE - ANEXO IV - Preencher'!M105,2),IF(F96="S",LEFT('[1]TCE - ANEXO IV - Preencher'!M105,7),IF('[1]TCE - ANEXO IV - Preencher'!H105="","")))</f>
        <v>2607901</v>
      </c>
      <c r="L96" s="7">
        <f>'[1]TCE - ANEXO IV - Preencher'!N105</f>
        <v>251.55345387430663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 (COVID-19)</v>
      </c>
      <c r="C97" s="4" t="str">
        <f>'[1]TCE - ANEXO IV - Preencher'!E106</f>
        <v>5.5 - Reparo e Manutenção de Máquinas e Equipamentos</v>
      </c>
      <c r="D97" s="3" t="str">
        <f>'[1]TCE - ANEXO IV - Preencher'!F106</f>
        <v>13.302.865/0001-54</v>
      </c>
      <c r="E97" s="5" t="str">
        <f>'[1]TCE - ANEXO IV - Preencher'!G106</f>
        <v>MEDICAL VENETUS COMER DE PROD HOSPITALARES EIRELLI</v>
      </c>
      <c r="F97" s="5" t="str">
        <f>'[1]TCE - ANEXO IV - Preencher'!H106</f>
        <v>S</v>
      </c>
      <c r="G97" s="5" t="str">
        <f>'[1]TCE - ANEXO IV - Preencher'!I106</f>
        <v>S</v>
      </c>
      <c r="H97" s="5" t="str">
        <f>'[1]TCE - ANEXO IV - Preencher'!J106</f>
        <v>353</v>
      </c>
      <c r="I97" s="6">
        <f>IF('[1]TCE - ANEXO IV - Preencher'!K106="","",'[1]TCE - ANEXO IV - Preencher'!K106)</f>
        <v>44799</v>
      </c>
      <c r="J97" s="5" t="str">
        <f>'[1]TCE - ANEXO IV - Preencher'!L106</f>
        <v>KTPIZEN2K</v>
      </c>
      <c r="K97" s="5" t="str">
        <f>IF(F97="B",LEFT('[1]TCE - ANEXO IV - Preencher'!M106,2),IF(F97="S",LEFT('[1]TCE - ANEXO IV - Preencher'!M106,7),IF('[1]TCE - ANEXO IV - Preencher'!H106="","")))</f>
        <v>2704302</v>
      </c>
      <c r="L97" s="7">
        <f>'[1]TCE - ANEXO IV - Preencher'!N106</f>
        <v>1008.2560155797383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 (COVID-19)</v>
      </c>
      <c r="C98" s="4" t="str">
        <f>'[1]TCE - ANEXO IV - Preencher'!E107</f>
        <v>5.4 - Reparo e Manutenção de Bens Imóveis</v>
      </c>
      <c r="D98" s="3" t="str">
        <f>'[1]TCE - ANEXO IV - Preencher'!F107</f>
        <v>20.548.154/0001-20</v>
      </c>
      <c r="E98" s="5" t="str">
        <f>'[1]TCE - ANEXO IV - Preencher'!G107</f>
        <v>GRACIANE XAVIER FERREIRA SOUSA 08019588493</v>
      </c>
      <c r="F98" s="5" t="str">
        <f>'[1]TCE - ANEXO IV - Preencher'!H107</f>
        <v>S</v>
      </c>
      <c r="G98" s="5" t="str">
        <f>'[1]TCE - ANEXO IV - Preencher'!I107</f>
        <v>S</v>
      </c>
      <c r="H98" s="5" t="str">
        <f>'[1]TCE - ANEXO IV - Preencher'!J107</f>
        <v>313</v>
      </c>
      <c r="I98" s="6">
        <f>IF('[1]TCE - ANEXO IV - Preencher'!K107="","",'[1]TCE - ANEXO IV - Preencher'!K107)</f>
        <v>44804</v>
      </c>
      <c r="J98" s="5" t="str">
        <f>'[1]TCE - ANEXO IV - Preencher'!L107</f>
        <v>EIMNWY32J</v>
      </c>
      <c r="K98" s="5" t="str">
        <f>IF(F98="B",LEFT('[1]TCE - ANEXO IV - Preencher'!M107,2),IF(F98="S",LEFT('[1]TCE - ANEXO IV - Preencher'!M107,7),IF('[1]TCE - ANEXO IV - Preencher'!H107="","")))</f>
        <v>2604106</v>
      </c>
      <c r="L98" s="7">
        <f>'[1]TCE - ANEXO IV - Preencher'!N107</f>
        <v>2607.3372122635269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 (COVID-19)</v>
      </c>
      <c r="C99" s="4" t="str">
        <f>'[1]TCE - ANEXO IV - Preencher'!E108</f>
        <v xml:space="preserve">5.7 - Reparo e Manutenção de Bens Movéis de Outras Naturezas </v>
      </c>
      <c r="D99" s="3" t="str">
        <f>'[1]TCE - ANEXO IV - Preencher'!F108</f>
        <v>26.375.970/0001-65</v>
      </c>
      <c r="E99" s="5" t="str">
        <f>'[1]TCE - ANEXO IV - Preencher'!G108</f>
        <v>FABIO EMANUEL DE ANDRADE 02585337499</v>
      </c>
      <c r="F99" s="5" t="str">
        <f>'[1]TCE - ANEXO IV - Preencher'!H108</f>
        <v>S</v>
      </c>
      <c r="G99" s="5" t="str">
        <f>'[1]TCE - ANEXO IV - Preencher'!I108</f>
        <v>S</v>
      </c>
      <c r="H99" s="5" t="str">
        <f>'[1]TCE - ANEXO IV - Preencher'!J108</f>
        <v>96</v>
      </c>
      <c r="I99" s="6">
        <f>IF('[1]TCE - ANEXO IV - Preencher'!K108="","",'[1]TCE - ANEXO IV - Preencher'!K108)</f>
        <v>44804</v>
      </c>
      <c r="J99" s="5" t="str">
        <f>'[1]TCE - ANEXO IV - Preencher'!L108</f>
        <v>VLXF7XNWA</v>
      </c>
      <c r="K99" s="5" t="str">
        <f>IF(F99="B",LEFT('[1]TCE - ANEXO IV - Preencher'!M108,2),IF(F99="S",LEFT('[1]TCE - ANEXO IV - Preencher'!M108,7),IF('[1]TCE - ANEXO IV - Preencher'!H108="","")))</f>
        <v>2604106</v>
      </c>
      <c r="L99" s="7">
        <f>'[1]TCE - ANEXO IV - Preencher'!N108</f>
        <v>272.93554561871895</v>
      </c>
    </row>
    <row r="100" spans="1:12" s="8" customFormat="1" ht="19.5" customHeight="1" x14ac:dyDescent="0.2">
      <c r="A100" s="3" t="str">
        <f>IFERROR(VLOOKUP(B100,'[1]DADOS (OCULTAR)'!$Q$3:$S$103,3,0),"")</f>
        <v/>
      </c>
      <c r="B100" s="4">
        <f>'[1]TCE - ANEXO IV - Preencher'!C109</f>
        <v>0</v>
      </c>
      <c r="C100" s="4" t="str">
        <f>'[1]TCE - ANEXO IV - Preencher'!E109</f>
        <v/>
      </c>
      <c r="D100" s="3">
        <f>'[1]TCE - ANEXO IV - Preencher'!F109</f>
        <v>0</v>
      </c>
      <c r="E100" s="5">
        <f>'[1]TCE - ANEXO IV - Preencher'!G109</f>
        <v>0</v>
      </c>
      <c r="F100" s="5">
        <f>'[1]TCE - ANEXO IV - Preencher'!H109</f>
        <v>0</v>
      </c>
      <c r="G100" s="5">
        <f>'[1]TCE - ANEXO IV - Preencher'!I109</f>
        <v>0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/>
      </c>
      <c r="L100" s="7">
        <f>'[1]TCE - ANEXO IV - Preencher'!N109</f>
        <v>0</v>
      </c>
    </row>
    <row r="101" spans="1:12" s="8" customFormat="1" ht="19.5" customHeight="1" x14ac:dyDescent="0.2">
      <c r="A101" s="3" t="str">
        <f>IFERROR(VLOOKUP(B101,'[1]DADOS (OCULTAR)'!$Q$3:$S$103,3,0),"")</f>
        <v/>
      </c>
      <c r="B101" s="4">
        <f>'[1]TCE - ANEXO IV - Preencher'!C110</f>
        <v>0</v>
      </c>
      <c r="C101" s="4" t="str">
        <f>'[1]TCE - ANEXO IV - Preencher'!E110</f>
        <v/>
      </c>
      <c r="D101" s="3">
        <f>'[1]TCE - ANEXO IV - Preencher'!F110</f>
        <v>0</v>
      </c>
      <c r="E101" s="5">
        <f>'[1]TCE - ANEXO IV - Preencher'!G110</f>
        <v>0</v>
      </c>
      <c r="F101" s="5">
        <f>'[1]TCE - ANEXO IV - Preencher'!H110</f>
        <v>0</v>
      </c>
      <c r="G101" s="5">
        <f>'[1]TCE - ANEXO IV - Preencher'!I110</f>
        <v>0</v>
      </c>
      <c r="H101" s="5">
        <f>'[1]TCE - ANEXO IV - Preencher'!J110</f>
        <v>0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0</v>
      </c>
    </row>
    <row r="102" spans="1:12" s="8" customFormat="1" ht="19.5" customHeight="1" x14ac:dyDescent="0.2">
      <c r="A102" s="3" t="str">
        <f>IFERROR(VLOOKUP(B102,'[1]DADOS (OCULTAR)'!$Q$3:$S$103,3,0),"")</f>
        <v/>
      </c>
      <c r="B102" s="4">
        <f>'[1]TCE - ANEXO IV - Preencher'!C111</f>
        <v>0</v>
      </c>
      <c r="C102" s="4" t="str">
        <f>'[1]TCE - ANEXO IV - Preencher'!E111</f>
        <v/>
      </c>
      <c r="D102" s="3">
        <f>'[1]TCE - ANEXO IV - Preencher'!F111</f>
        <v>0</v>
      </c>
      <c r="E102" s="5">
        <f>'[1]TCE - ANEXO IV - Preencher'!G111</f>
        <v>0</v>
      </c>
      <c r="F102" s="5">
        <f>'[1]TCE - ANEXO IV - Preencher'!H111</f>
        <v>0</v>
      </c>
      <c r="G102" s="5">
        <f>'[1]TCE - ANEXO IV - Preencher'!I111</f>
        <v>0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/>
      </c>
      <c r="L102" s="7">
        <f>'[1]TCE - ANEXO IV - Preencher'!N111</f>
        <v>0</v>
      </c>
    </row>
    <row r="103" spans="1:12" s="8" customFormat="1" ht="19.5" customHeight="1" x14ac:dyDescent="0.2">
      <c r="A103" s="3" t="str">
        <f>IFERROR(VLOOKUP(B103,'[1]DADOS (OCULTAR)'!$Q$3:$S$103,3,0),"")</f>
        <v/>
      </c>
      <c r="B103" s="4">
        <f>'[1]TCE - ANEXO IV - Preencher'!C112</f>
        <v>0</v>
      </c>
      <c r="C103" s="4" t="str">
        <f>'[1]TCE - ANEXO IV - Preencher'!E112</f>
        <v/>
      </c>
      <c r="D103" s="3">
        <f>'[1]TCE - ANEXO IV - Preencher'!F112</f>
        <v>0</v>
      </c>
      <c r="E103" s="5">
        <f>'[1]TCE - ANEXO IV - Preencher'!G112</f>
        <v>0</v>
      </c>
      <c r="F103" s="5">
        <f>'[1]TCE - ANEXO IV - Preencher'!H112</f>
        <v>0</v>
      </c>
      <c r="G103" s="5">
        <f>'[1]TCE - ANEXO IV - Preencher'!I112</f>
        <v>0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/>
      </c>
      <c r="L103" s="7">
        <f>'[1]TCE - ANEXO IV - Preencher'!N112</f>
        <v>0</v>
      </c>
    </row>
    <row r="104" spans="1:12" s="8" customFormat="1" ht="19.5" customHeight="1" x14ac:dyDescent="0.2">
      <c r="A104" s="3" t="str">
        <f>IFERROR(VLOOKUP(B104,'[1]DADOS (OCULTAR)'!$Q$3:$S$103,3,0),"")</f>
        <v/>
      </c>
      <c r="B104" s="4">
        <f>'[1]TCE - ANEXO IV - Preencher'!C113</f>
        <v>0</v>
      </c>
      <c r="C104" s="4" t="str">
        <f>'[1]TCE - ANEXO IV - Preencher'!E113</f>
        <v/>
      </c>
      <c r="D104" s="3">
        <f>'[1]TCE - ANEXO IV - Preencher'!F113</f>
        <v>0</v>
      </c>
      <c r="E104" s="5">
        <f>'[1]TCE - ANEXO IV - Preencher'!G113</f>
        <v>0</v>
      </c>
      <c r="F104" s="5">
        <f>'[1]TCE - ANEXO IV - Preencher'!H113</f>
        <v>0</v>
      </c>
      <c r="G104" s="5">
        <f>'[1]TCE - ANEXO IV - Preencher'!I113</f>
        <v>0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/>
      </c>
      <c r="L104" s="7">
        <f>'[1]TCE - ANEXO IV - Preencher'!N113</f>
        <v>0</v>
      </c>
    </row>
    <row r="105" spans="1:12" s="8" customFormat="1" ht="19.5" customHeight="1" x14ac:dyDescent="0.2">
      <c r="A105" s="3" t="str">
        <f>IFERROR(VLOOKUP(B105,'[1]DADOS (OCULTAR)'!$Q$3:$S$103,3,0),"")</f>
        <v/>
      </c>
      <c r="B105" s="4">
        <f>'[1]TCE - ANEXO IV - Preencher'!C114</f>
        <v>0</v>
      </c>
      <c r="C105" s="4" t="str">
        <f>'[1]TCE - ANEXO IV - Preencher'!E114</f>
        <v/>
      </c>
      <c r="D105" s="3">
        <f>'[1]TCE - ANEXO IV - Preencher'!F114</f>
        <v>0</v>
      </c>
      <c r="E105" s="5">
        <f>'[1]TCE - ANEXO IV - Preencher'!G114</f>
        <v>0</v>
      </c>
      <c r="F105" s="5">
        <f>'[1]TCE - ANEXO IV - Preencher'!H114</f>
        <v>0</v>
      </c>
      <c r="G105" s="5">
        <f>'[1]TCE - ANEXO IV - Preencher'!I114</f>
        <v>0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/>
      </c>
      <c r="L105" s="7">
        <f>'[1]TCE - ANEXO IV - Preencher'!N114</f>
        <v>0</v>
      </c>
    </row>
    <row r="106" spans="1:12" s="8" customFormat="1" ht="19.5" customHeight="1" x14ac:dyDescent="0.2">
      <c r="A106" s="3" t="str">
        <f>IFERROR(VLOOKUP(B106,'[1]DADOS (OCULTAR)'!$Q$3:$S$103,3,0),"")</f>
        <v/>
      </c>
      <c r="B106" s="4">
        <f>'[1]TCE - ANEXO IV - Preencher'!C115</f>
        <v>0</v>
      </c>
      <c r="C106" s="4" t="str">
        <f>'[1]TCE - ANEXO IV - Preencher'!E115</f>
        <v/>
      </c>
      <c r="D106" s="3">
        <f>'[1]TCE - ANEXO IV - Preencher'!F115</f>
        <v>0</v>
      </c>
      <c r="E106" s="5">
        <f>'[1]TCE - ANEXO IV - Preencher'!G115</f>
        <v>0</v>
      </c>
      <c r="F106" s="5">
        <f>'[1]TCE - ANEXO IV - Preencher'!H115</f>
        <v>0</v>
      </c>
      <c r="G106" s="5">
        <f>'[1]TCE - ANEXO IV - Preencher'!I115</f>
        <v>0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/>
      </c>
      <c r="L106" s="7">
        <f>'[1]TCE - ANEXO IV - Preencher'!N115</f>
        <v>0</v>
      </c>
    </row>
    <row r="107" spans="1:12" s="8" customFormat="1" ht="19.5" customHeight="1" x14ac:dyDescent="0.2">
      <c r="A107" s="3" t="str">
        <f>IFERROR(VLOOKUP(B107,'[1]DADOS (OCULTAR)'!$Q$3:$S$103,3,0),"")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 t="str">
        <f>IFERROR(VLOOKUP(B108,'[1]DADOS (OCULTAR)'!$Q$3:$S$103,3,0),"")</f>
        <v/>
      </c>
      <c r="B108" s="4">
        <f>'[1]TCE - ANEXO IV - Preencher'!C117</f>
        <v>0</v>
      </c>
      <c r="C108" s="4" t="str">
        <f>'[1]TCE - ANEXO IV - Preencher'!E117</f>
        <v/>
      </c>
      <c r="D108" s="3">
        <f>'[1]TCE - ANEXO IV - Preencher'!F117</f>
        <v>0</v>
      </c>
      <c r="E108" s="5">
        <f>'[1]TCE - ANEXO IV - Preencher'!G117</f>
        <v>0</v>
      </c>
      <c r="F108" s="5">
        <f>'[1]TCE - ANEXO IV - Preencher'!H117</f>
        <v>0</v>
      </c>
      <c r="G108" s="5">
        <f>'[1]TCE - ANEXO IV - Preencher'!I117</f>
        <v>0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/>
      </c>
      <c r="L108" s="7">
        <f>'[1]TCE - ANEXO IV - Preencher'!N117</f>
        <v>0</v>
      </c>
    </row>
    <row r="109" spans="1:12" s="8" customFormat="1" ht="19.5" customHeight="1" x14ac:dyDescent="0.2">
      <c r="A109" s="3" t="str">
        <f>IFERROR(VLOOKUP(B109,'[1]DADOS (OCULTAR)'!$Q$3:$S$103,3,0),"")</f>
        <v/>
      </c>
      <c r="B109" s="4">
        <f>'[1]TCE - ANEXO IV - Preencher'!C118</f>
        <v>0</v>
      </c>
      <c r="C109" s="4" t="str">
        <f>'[1]TCE - ANEXO IV - Preencher'!E118</f>
        <v/>
      </c>
      <c r="D109" s="3">
        <f>'[1]TCE - ANEXO IV - Preencher'!F118</f>
        <v>0</v>
      </c>
      <c r="E109" s="5">
        <f>'[1]TCE - ANEXO IV - Preencher'!G118</f>
        <v>0</v>
      </c>
      <c r="F109" s="5">
        <f>'[1]TCE - ANEXO IV - Preencher'!H118</f>
        <v>0</v>
      </c>
      <c r="G109" s="5">
        <f>'[1]TCE - ANEXO IV - Preencher'!I118</f>
        <v>0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/>
      </c>
      <c r="L109" s="7">
        <f>'[1]TCE - ANEXO IV - Preencher'!N118</f>
        <v>0</v>
      </c>
    </row>
    <row r="110" spans="1:12" s="8" customFormat="1" ht="19.5" customHeight="1" x14ac:dyDescent="0.2">
      <c r="A110" s="3" t="str">
        <f>IFERROR(VLOOKUP(B110,'[1]DADOS (OCULTAR)'!$Q$3:$S$103,3,0),"")</f>
        <v/>
      </c>
      <c r="B110" s="4">
        <f>'[1]TCE - ANEXO IV - Preencher'!C119</f>
        <v>0</v>
      </c>
      <c r="C110" s="4" t="str">
        <f>'[1]TCE - ANEXO IV - Preencher'!E119</f>
        <v/>
      </c>
      <c r="D110" s="3">
        <f>'[1]TCE - ANEXO IV - Preencher'!F119</f>
        <v>0</v>
      </c>
      <c r="E110" s="5">
        <f>'[1]TCE - ANEXO IV - Preencher'!G119</f>
        <v>0</v>
      </c>
      <c r="F110" s="5">
        <f>'[1]TCE - ANEXO IV - Preencher'!H119</f>
        <v>0</v>
      </c>
      <c r="G110" s="5">
        <f>'[1]TCE - ANEXO IV - Preencher'!I119</f>
        <v>0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/>
      </c>
      <c r="L110" s="7">
        <f>'[1]TCE - ANEXO IV - Preencher'!N119</f>
        <v>0</v>
      </c>
    </row>
    <row r="111" spans="1:12" s="8" customFormat="1" ht="19.5" customHeight="1" x14ac:dyDescent="0.2">
      <c r="A111" s="3" t="str">
        <f>IFERROR(VLOOKUP(B111,'[1]DADOS (OCULTAR)'!$Q$3:$S$103,3,0),"")</f>
        <v/>
      </c>
      <c r="B111" s="4">
        <f>'[1]TCE - ANEXO IV - Preencher'!C120</f>
        <v>0</v>
      </c>
      <c r="C111" s="4" t="str">
        <f>'[1]TCE - ANEXO IV - Preencher'!E120</f>
        <v/>
      </c>
      <c r="D111" s="3">
        <f>'[1]TCE - ANEXO IV - Preencher'!F120</f>
        <v>0</v>
      </c>
      <c r="E111" s="5">
        <f>'[1]TCE - ANEXO IV - Preencher'!G120</f>
        <v>0</v>
      </c>
      <c r="F111" s="5">
        <f>'[1]TCE - ANEXO IV - Preencher'!H120</f>
        <v>0</v>
      </c>
      <c r="G111" s="5">
        <f>'[1]TCE - ANEXO IV - Preencher'!I120</f>
        <v>0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/>
      </c>
      <c r="L111" s="7">
        <f>'[1]TCE - ANEXO IV - Preencher'!N120</f>
        <v>0</v>
      </c>
    </row>
    <row r="112" spans="1:12" s="8" customFormat="1" ht="19.5" customHeight="1" x14ac:dyDescent="0.2">
      <c r="A112" s="3" t="str">
        <f>IFERROR(VLOOKUP(B112,'[1]DADOS (OCULTAR)'!$Q$3:$S$103,3,0),"")</f>
        <v/>
      </c>
      <c r="B112" s="4">
        <f>'[1]TCE - ANEXO IV - Preencher'!C121</f>
        <v>0</v>
      </c>
      <c r="C112" s="4" t="str">
        <f>'[1]TCE - ANEXO IV - Preencher'!E121</f>
        <v/>
      </c>
      <c r="D112" s="3">
        <f>'[1]TCE - ANEXO IV - Preencher'!F121</f>
        <v>0</v>
      </c>
      <c r="E112" s="5">
        <f>'[1]TCE - ANEXO IV - Preencher'!G121</f>
        <v>0</v>
      </c>
      <c r="F112" s="5">
        <f>'[1]TCE - ANEXO IV - Preencher'!H121</f>
        <v>0</v>
      </c>
      <c r="G112" s="5">
        <f>'[1]TCE - ANEXO IV - Preencher'!I121</f>
        <v>0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/>
      </c>
      <c r="L112" s="7">
        <f>'[1]TCE - ANEXO IV - Preencher'!N121</f>
        <v>0</v>
      </c>
    </row>
    <row r="113" spans="1:12" s="8" customFormat="1" ht="19.5" customHeight="1" x14ac:dyDescent="0.2">
      <c r="A113" s="3" t="str">
        <f>IFERROR(VLOOKUP(B113,'[1]DADOS (OCULTAR)'!$Q$3:$S$103,3,0),"")</f>
        <v/>
      </c>
      <c r="B113" s="4">
        <f>'[1]TCE - ANEXO IV - Preencher'!C122</f>
        <v>0</v>
      </c>
      <c r="C113" s="4" t="str">
        <f>'[1]TCE - ANEXO IV - Preencher'!E122</f>
        <v/>
      </c>
      <c r="D113" s="3">
        <f>'[1]TCE - ANEXO IV - Preencher'!F122</f>
        <v>0</v>
      </c>
      <c r="E113" s="5">
        <f>'[1]TCE - ANEXO IV - Preencher'!G122</f>
        <v>0</v>
      </c>
      <c r="F113" s="5">
        <f>'[1]TCE - ANEXO IV - Preencher'!H122</f>
        <v>0</v>
      </c>
      <c r="G113" s="5">
        <f>'[1]TCE - ANEXO IV - Preencher'!I122</f>
        <v>0</v>
      </c>
      <c r="H113" s="5">
        <f>'[1]TCE - ANEXO IV - Preencher'!J122</f>
        <v>0</v>
      </c>
      <c r="I113" s="6" t="str">
        <f>IF('[1]TCE - ANEXO IV - Preencher'!K122="","",'[1]TCE - ANEXO IV - Preencher'!K122)</f>
        <v/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/>
      </c>
      <c r="L113" s="7">
        <f>'[1]TCE - ANEXO IV - Preencher'!N122</f>
        <v>0</v>
      </c>
    </row>
    <row r="114" spans="1:12" s="8" customFormat="1" ht="19.5" customHeight="1" x14ac:dyDescent="0.2">
      <c r="A114" s="3" t="str">
        <f>IFERROR(VLOOKUP(B114,'[1]DADOS (OCULTAR)'!$Q$3:$S$103,3,0),"")</f>
        <v/>
      </c>
      <c r="B114" s="4">
        <f>'[1]TCE - ANEXO IV - Preencher'!C123</f>
        <v>0</v>
      </c>
      <c r="C114" s="4" t="str">
        <f>'[1]TCE - ANEXO IV - Preencher'!E123</f>
        <v/>
      </c>
      <c r="D114" s="3">
        <f>'[1]TCE - ANEXO IV - Preencher'!F123</f>
        <v>0</v>
      </c>
      <c r="E114" s="5">
        <f>'[1]TCE - ANEXO IV - Preencher'!G123</f>
        <v>0</v>
      </c>
      <c r="F114" s="5">
        <f>'[1]TCE - ANEXO IV - Preencher'!H123</f>
        <v>0</v>
      </c>
      <c r="G114" s="5">
        <f>'[1]TCE - ANEXO IV - Preencher'!I123</f>
        <v>0</v>
      </c>
      <c r="H114" s="5">
        <f>'[1]TCE - ANEXO IV - Preencher'!J123</f>
        <v>0</v>
      </c>
      <c r="I114" s="6" t="str">
        <f>IF('[1]TCE - ANEXO IV - Preencher'!K123="","",'[1]TCE - ANEXO IV - Preencher'!K123)</f>
        <v/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/>
      </c>
      <c r="L114" s="7">
        <f>'[1]TCE - ANEXO IV - Preencher'!N123</f>
        <v>0</v>
      </c>
    </row>
    <row r="115" spans="1:12" s="8" customFormat="1" ht="19.5" customHeight="1" x14ac:dyDescent="0.2">
      <c r="A115" s="3" t="str">
        <f>IFERROR(VLOOKUP(B115,'[1]DADOS (OCULTAR)'!$Q$3:$S$103,3,0),"")</f>
        <v/>
      </c>
      <c r="B115" s="4">
        <f>'[1]TCE - ANEXO IV - Preencher'!C124</f>
        <v>0</v>
      </c>
      <c r="C115" s="4" t="str">
        <f>'[1]TCE - ANEXO IV - Preencher'!E124</f>
        <v/>
      </c>
      <c r="D115" s="3">
        <f>'[1]TCE - ANEXO IV - Preencher'!F124</f>
        <v>0</v>
      </c>
      <c r="E115" s="5">
        <f>'[1]TCE - ANEXO IV - Preencher'!G124</f>
        <v>0</v>
      </c>
      <c r="F115" s="5">
        <f>'[1]TCE - ANEXO IV - Preencher'!H124</f>
        <v>0</v>
      </c>
      <c r="G115" s="5">
        <f>'[1]TCE - ANEXO IV - Preencher'!I124</f>
        <v>0</v>
      </c>
      <c r="H115" s="5">
        <f>'[1]TCE - ANEXO IV - Preencher'!J124</f>
        <v>0</v>
      </c>
      <c r="I115" s="6" t="str">
        <f>IF('[1]TCE - ANEXO IV - Preencher'!K124="","",'[1]TCE - ANEXO IV - Preencher'!K124)</f>
        <v/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/>
      </c>
      <c r="L115" s="7">
        <f>'[1]TCE - ANEXO IV - Preencher'!N124</f>
        <v>0</v>
      </c>
    </row>
    <row r="116" spans="1:12" s="8" customFormat="1" ht="19.5" customHeight="1" x14ac:dyDescent="0.2">
      <c r="A116" s="3" t="str">
        <f>IFERROR(VLOOKUP(B116,'[1]DADOS (OCULTAR)'!$Q$3:$S$103,3,0),"")</f>
        <v/>
      </c>
      <c r="B116" s="4">
        <f>'[1]TCE - ANEXO IV - Preencher'!C125</f>
        <v>0</v>
      </c>
      <c r="C116" s="4" t="str">
        <f>'[1]TCE - ANEXO IV - Preencher'!E125</f>
        <v/>
      </c>
      <c r="D116" s="3">
        <f>'[1]TCE - ANEXO IV - Preencher'!F125</f>
        <v>0</v>
      </c>
      <c r="E116" s="5">
        <f>'[1]TCE - ANEXO IV - Preencher'!G125</f>
        <v>0</v>
      </c>
      <c r="F116" s="5">
        <f>'[1]TCE - ANEXO IV - Preencher'!H125</f>
        <v>0</v>
      </c>
      <c r="G116" s="5">
        <f>'[1]TCE - ANEXO IV - Preencher'!I125</f>
        <v>0</v>
      </c>
      <c r="H116" s="5">
        <f>'[1]TCE - ANEXO IV - Preencher'!J125</f>
        <v>0</v>
      </c>
      <c r="I116" s="6" t="str">
        <f>IF('[1]TCE - ANEXO IV - Preencher'!K125="","",'[1]TCE - ANEXO IV - Preencher'!K125)</f>
        <v/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0</v>
      </c>
    </row>
    <row r="117" spans="1:12" s="8" customFormat="1" ht="19.5" customHeight="1" x14ac:dyDescent="0.2">
      <c r="A117" s="3" t="str">
        <f>IFERROR(VLOOKUP(B117,'[1]DADOS (OCULTAR)'!$Q$3:$S$103,3,0),"")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(OCULTAR)'!$Q$3:$S$103,3,0),"")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(OCULTAR)'!$Q$3:$S$103,3,0),"")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(OCULTAR)'!$Q$3:$S$103,3,0),"")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(OCULTAR)'!$Q$3:$S$103,3,0),"")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(OCULTAR)'!$Q$3:$S$103,3,0),"")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(OCULTAR)'!$Q$3:$S$103,3,0),"")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(OCULTAR)'!$Q$3:$S$103,3,0),"")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(OCULTAR)'!$Q$3:$S$103,3,0),"")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(OCULTAR)'!$Q$3:$S$103,3,0),"")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(OCULTAR)'!$Q$3:$S$103,3,0),"")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(OCULTAR)'!$Q$3:$S$103,3,0),"")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(OCULTAR)'!$Q$3:$S$103,3,0),"")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(OCULTAR)'!$Q$3:$S$103,3,0),"")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(OCULTAR)'!$Q$3:$S$103,3,0),"")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(OCULTAR)'!$Q$3:$S$103,3,0),"")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(OCULTAR)'!$Q$3:$S$103,3,0),"")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(OCULTAR)'!$Q$3:$S$103,3,0),"")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(OCULTAR)'!$Q$3:$S$103,3,0),"")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(OCULTAR)'!$Q$3:$S$103,3,0),"")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(OCULTAR)'!$Q$3:$S$103,3,0),"")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(OCULTAR)'!$Q$3:$S$103,3,0),"")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(OCULTAR)'!$Q$3:$S$103,3,0),"")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(OCULTAR)'!$Q$3:$S$103,3,0),"")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(OCULTAR)'!$Q$3:$S$103,3,0),"")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(OCULTAR)'!$Q$3:$S$103,3,0),"")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(OCULTAR)'!$Q$3:$S$103,3,0),"")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(OCULTAR)'!$Q$3:$S$103,3,0),"")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(OCULTAR)'!$Q$3:$S$103,3,0),"")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(OCULTAR)'!$Q$3:$S$103,3,0),"")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(OCULTAR)'!$Q$3:$S$103,3,0),"")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(OCULTAR)'!$Q$3:$S$103,3,0),"")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(OCULTAR)'!$Q$3:$S$103,3,0),"")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(OCULTAR)'!$Q$3:$S$103,3,0),"")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(OCULTAR)'!$Q$3:$S$103,3,0),"")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(OCULTAR)'!$Q$3:$S$103,3,0),"")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(OCULTAR)'!$Q$3:$S$103,3,0),"")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(OCULTAR)'!$Q$3:$S$103,3,0),"")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(OCULTAR)'!$Q$3:$S$103,3,0),"")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(OCULTAR)'!$Q$3:$S$103,3,0),"")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(OCULTAR)'!$Q$3:$S$103,3,0),"")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(OCULTAR)'!$Q$3:$S$103,3,0),"")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(OCULTAR)'!$Q$3:$S$103,3,0),"")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(OCULTAR)'!$Q$3:$S$103,3,0),"")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(OCULTAR)'!$Q$3:$S$103,3,0),"")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(OCULTAR)'!$Q$3:$S$103,3,0),"")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(OCULTAR)'!$Q$3:$S$103,3,0),"")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(OCULTAR)'!$Q$3:$S$103,3,0),"")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(OCULTAR)'!$Q$3:$S$103,3,0),"")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(OCULTAR)'!$Q$3:$S$103,3,0),"")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(OCULTAR)'!$Q$3:$S$103,3,0),"")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(OCULTAR)'!$Q$3:$S$103,3,0),"")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(OCULTAR)'!$Q$3:$S$103,3,0),"")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(OCULTAR)'!$Q$3:$S$103,3,0),"")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(OCULTAR)'!$Q$3:$S$103,3,0),"")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(OCULTAR)'!$Q$3:$S$103,3,0),"")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(OCULTAR)'!$Q$3:$S$103,3,0),"")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(OCULTAR)'!$Q$3:$S$103,3,0),"")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(OCULTAR)'!$Q$3:$S$103,3,0),"")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(OCULTAR)'!$Q$3:$S$103,3,0),"")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(OCULTAR)'!$Q$3:$S$103,3,0),"")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(OCULTAR)'!$Q$3:$S$103,3,0),"")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(OCULTAR)'!$Q$3:$S$103,3,0),"")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(OCULTAR)'!$Q$3:$S$103,3,0),"")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(OCULTAR)'!$Q$3:$S$103,3,0),"")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(OCULTAR)'!$Q$3:$S$103,3,0),"")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(OCULTAR)'!$Q$3:$S$103,3,0),"")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(OCULTAR)'!$Q$3:$S$103,3,0),"")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(OCULTAR)'!$Q$3:$S$103,3,0),"")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(OCULTAR)'!$Q$3:$S$103,3,0),"")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(OCULTAR)'!$Q$3:$S$103,3,0),"")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(OCULTAR)'!$Q$3:$S$103,3,0),"")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(OCULTAR)'!$Q$3:$S$103,3,0),"")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(OCULTAR)'!$Q$3:$S$103,3,0),"")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(OCULTAR)'!$Q$3:$S$103,3,0),"")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(OCULTAR)'!$Q$3:$S$103,3,0),"")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(OCULTAR)'!$Q$3:$S$103,3,0),"")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(OCULTAR)'!$Q$3:$S$103,3,0),"")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(OCULTAR)'!$Q$3:$S$103,3,0),"")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(OCULTAR)'!$Q$3:$S$103,3,0),"")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(OCULTAR)'!$Q$3:$S$103,3,0),"")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(OCULTAR)'!$Q$3:$S$103,3,0),"")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(OCULTAR)'!$Q$3:$S$103,3,0),"")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(OCULTAR)'!$Q$3:$S$103,3,0),"")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(OCULTAR)'!$Q$3:$S$103,3,0),"")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(OCULTAR)'!$Q$3:$S$103,3,0),"")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(OCULTAR)'!$Q$3:$S$103,3,0),"")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(OCULTAR)'!$Q$3:$S$103,3,0),"")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(OCULTAR)'!$Q$3:$S$103,3,0),"")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(OCULTAR)'!$Q$3:$S$103,3,0),"")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(OCULTAR)'!$Q$3:$S$103,3,0),"")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(OCULTAR)'!$Q$3:$S$103,3,0),"")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(OCULTAR)'!$Q$3:$S$103,3,0),"")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(OCULTAR)'!$Q$3:$S$103,3,0),"")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(OCULTAR)'!$Q$3:$S$103,3,0),"")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(OCULTAR)'!$Q$3:$S$103,3,0),"")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(OCULTAR)'!$Q$3:$S$103,3,0),"")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(OCULTAR)'!$Q$3:$S$103,3,0),"")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(OCULTAR)'!$Q$3:$S$103,3,0),"")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(OCULTAR)'!$Q$3:$S$103,3,0),"")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(OCULTAR)'!$Q$3:$S$103,3,0),"")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(OCULTAR)'!$Q$3:$S$103,3,0),"")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(OCULTAR)'!$Q$3:$S$103,3,0),"")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(OCULTAR)'!$Q$3:$S$103,3,0),"")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(OCULTAR)'!$Q$3:$S$103,3,0),"")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(OCULTAR)'!$Q$3:$S$103,3,0),"")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(OCULTAR)'!$Q$3:$S$103,3,0),"")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(OCULTAR)'!$Q$3:$S$103,3,0),"")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(OCULTAR)'!$Q$3:$S$103,3,0),"")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(OCULTAR)'!$Q$3:$S$103,3,0),"")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(OCULTAR)'!$Q$3:$S$103,3,0),"")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(OCULTAR)'!$Q$3:$S$103,3,0),"")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(OCULTAR)'!$Q$3:$S$103,3,0),"")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(OCULTAR)'!$Q$3:$S$103,3,0),"")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(OCULTAR)'!$Q$3:$S$103,3,0),"")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(OCULTAR)'!$Q$3:$S$103,3,0),"")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(OCULTAR)'!$Q$3:$S$103,3,0),"")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(OCULTAR)'!$Q$3:$S$103,3,0),"")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(OCULTAR)'!$Q$3:$S$103,3,0),"")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(OCULTAR)'!$Q$3:$S$103,3,0),"")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(OCULTAR)'!$Q$3:$S$103,3,0),"")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(OCULTAR)'!$Q$3:$S$103,3,0),"")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(OCULTAR)'!$Q$3:$S$103,3,0),"")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(OCULTAR)'!$Q$3:$S$103,3,0),"")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(OCULTAR)'!$Q$3:$S$103,3,0),"")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(OCULTAR)'!$Q$3:$S$103,3,0),"")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(OCULTAR)'!$Q$3:$S$103,3,0),"")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(OCULTAR)'!$Q$3:$S$103,3,0),"")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(OCULTAR)'!$Q$3:$S$103,3,0),"")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(OCULTAR)'!$Q$3:$S$103,3,0),"")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(OCULTAR)'!$Q$3:$S$103,3,0),"")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(OCULTAR)'!$Q$3:$S$103,3,0),"")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(OCULTAR)'!$Q$3:$S$103,3,0),"")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(OCULTAR)'!$Q$3:$S$103,3,0),"")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(OCULTAR)'!$Q$3:$S$103,3,0),"")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(OCULTAR)'!$Q$3:$S$103,3,0),"")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(OCULTAR)'!$Q$3:$S$103,3,0),"")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(OCULTAR)'!$Q$3:$S$103,3,0),"")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(OCULTAR)'!$Q$3:$S$103,3,0),"")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(OCULTAR)'!$Q$3:$S$103,3,0),"")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(OCULTAR)'!$Q$3:$S$103,3,0),"")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(OCULTAR)'!$Q$3:$S$103,3,0),"")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(OCULTAR)'!$Q$3:$S$103,3,0),"")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(OCULTAR)'!$Q$3:$S$103,3,0),"")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(OCULTAR)'!$Q$3:$S$103,3,0),"")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(OCULTAR)'!$Q$3:$S$103,3,0),"")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(OCULTAR)'!$Q$3:$S$103,3,0),"")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(OCULTAR)'!$Q$3:$S$103,3,0),"")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(OCULTAR)'!$Q$3:$S$103,3,0),"")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(OCULTAR)'!$Q$3:$S$103,3,0),"")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(OCULTAR)'!$Q$3:$S$103,3,0),"")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(OCULTAR)'!$Q$3:$S$103,3,0),"")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(OCULTAR)'!$Q$3:$S$103,3,0),"")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(OCULTAR)'!$Q$3:$S$103,3,0),"")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(OCULTAR)'!$Q$3:$S$103,3,0),"")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(OCULTAR)'!$Q$3:$S$103,3,0),"")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(OCULTAR)'!$Q$3:$S$103,3,0),"")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(OCULTAR)'!$Q$3:$S$103,3,0),"")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(OCULTAR)'!$Q$3:$S$103,3,0),"")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(OCULTAR)'!$Q$3:$S$103,3,0),"")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(OCULTAR)'!$Q$3:$S$103,3,0),"")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(OCULTAR)'!$Q$3:$S$103,3,0),"")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(OCULTAR)'!$Q$3:$S$103,3,0),"")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(OCULTAR)'!$Q$3:$S$103,3,0),"")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(OCULTAR)'!$Q$3:$S$103,3,0),"")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(OCULTAR)'!$Q$3:$S$103,3,0),"")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(OCULTAR)'!$Q$3:$S$103,3,0),"")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(OCULTAR)'!$Q$3:$S$103,3,0),"")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(OCULTAR)'!$Q$3:$S$103,3,0),"")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(OCULTAR)'!$Q$3:$S$103,3,0),"")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(OCULTAR)'!$Q$3:$S$103,3,0),"")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(OCULTAR)'!$Q$3:$S$103,3,0),"")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(OCULTAR)'!$Q$3:$S$103,3,0),"")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(OCULTAR)'!$Q$3:$S$103,3,0),"")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(OCULTAR)'!$Q$3:$S$103,3,0),"")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(OCULTAR)'!$Q$3:$S$103,3,0),"")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(OCULTAR)'!$Q$3:$S$103,3,0),"")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(OCULTAR)'!$Q$3:$S$103,3,0),"")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(OCULTAR)'!$Q$3:$S$103,3,0),"")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(OCULTAR)'!$Q$3:$S$103,3,0),"")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(OCULTAR)'!$Q$3:$S$103,3,0),"")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(OCULTAR)'!$Q$3:$S$103,3,0),"")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(OCULTAR)'!$Q$3:$S$103,3,0),"")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(OCULTAR)'!$Q$3:$S$103,3,0),"")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(OCULTAR)'!$Q$3:$S$103,3,0),"")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(OCULTAR)'!$Q$3:$S$103,3,0),"")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(OCULTAR)'!$Q$3:$S$103,3,0),"")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(OCULTAR)'!$Q$3:$S$103,3,0),"")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(OCULTAR)'!$Q$3:$S$103,3,0),"")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(OCULTAR)'!$Q$3:$S$103,3,0),"")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(OCULTAR)'!$Q$3:$S$103,3,0),"")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(OCULTAR)'!$Q$3:$S$103,3,0),"")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(OCULTAR)'!$Q$3:$S$103,3,0),"")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(OCULTAR)'!$Q$3:$S$103,3,0),"")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(OCULTAR)'!$Q$3:$S$103,3,0),"")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(OCULTAR)'!$Q$3:$S$103,3,0),"")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(OCULTAR)'!$Q$3:$S$103,3,0),"")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(OCULTAR)'!$Q$3:$S$103,3,0),"")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(OCULTAR)'!$Q$3:$S$103,3,0),"")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(OCULTAR)'!$Q$3:$S$103,3,0),"")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(OCULTAR)'!$Q$3:$S$103,3,0),"")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(OCULTAR)'!$Q$3:$S$103,3,0),"")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(OCULTAR)'!$Q$3:$S$103,3,0),"")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(OCULTAR)'!$Q$3:$S$103,3,0),"")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(OCULTAR)'!$Q$3:$S$103,3,0),"")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(OCULTAR)'!$Q$3:$S$103,3,0),"")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(OCULTAR)'!$Q$3:$S$103,3,0),"")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(OCULTAR)'!$Q$3:$S$103,3,0),"")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(OCULTAR)'!$Q$3:$S$103,3,0),"")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(OCULTAR)'!$Q$3:$S$103,3,0),"")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(OCULTAR)'!$Q$3:$S$103,3,0),"")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(OCULTAR)'!$Q$3:$S$103,3,0),"")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(OCULTAR)'!$Q$3:$S$103,3,0),"")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(OCULTAR)'!$Q$3:$S$103,3,0),"")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(OCULTAR)'!$Q$3:$S$103,3,0),"")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(OCULTAR)'!$Q$3:$S$103,3,0),"")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(OCULTAR)'!$Q$3:$S$103,3,0),"")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(OCULTAR)'!$Q$3:$S$103,3,0),"")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(OCULTAR)'!$Q$3:$S$103,3,0),"")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(OCULTAR)'!$Q$3:$S$103,3,0),"")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(OCULTAR)'!$Q$3:$S$103,3,0),"")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(OCULTAR)'!$Q$3:$S$103,3,0),"")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(OCULTAR)'!$Q$3:$S$103,3,0),"")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(OCULTAR)'!$Q$3:$S$103,3,0),"")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(OCULTAR)'!$Q$3:$S$103,3,0),"")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(OCULTAR)'!$Q$3:$S$103,3,0),"")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(OCULTAR)'!$Q$3:$S$103,3,0),"")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(OCULTAR)'!$Q$3:$S$103,3,0),"")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(OCULTAR)'!$Q$3:$S$103,3,0),"")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(OCULTAR)'!$Q$3:$S$103,3,0),"")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(OCULTAR)'!$Q$3:$S$103,3,0),"")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(OCULTAR)'!$Q$3:$S$103,3,0),"")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(OCULTAR)'!$Q$3:$S$103,3,0),"")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(OCULTAR)'!$Q$3:$S$103,3,0),"")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(OCULTAR)'!$Q$3:$S$103,3,0),"")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(OCULTAR)'!$Q$3:$S$103,3,0),"")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(OCULTAR)'!$Q$3:$S$103,3,0),"")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(OCULTAR)'!$Q$3:$S$103,3,0),"")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(OCULTAR)'!$Q$3:$S$103,3,0),"")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(OCULTAR)'!$Q$3:$S$103,3,0),"")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(OCULTAR)'!$Q$3:$S$103,3,0),"")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(OCULTAR)'!$Q$3:$S$103,3,0),"")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(OCULTAR)'!$Q$3:$S$103,3,0),"")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(OCULTAR)'!$Q$3:$S$103,3,0),"")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(OCULTAR)'!$Q$3:$S$103,3,0),"")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(OCULTAR)'!$Q$3:$S$103,3,0),"")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(OCULTAR)'!$Q$3:$S$103,3,0),"")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(OCULTAR)'!$Q$3:$S$103,3,0),"")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(OCULTAR)'!$Q$3:$S$103,3,0),"")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(OCULTAR)'!$Q$3:$S$103,3,0),"")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(OCULTAR)'!$Q$3:$S$103,3,0),"")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(OCULTAR)'!$Q$3:$S$103,3,0),"")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(OCULTAR)'!$Q$3:$S$103,3,0),"")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(OCULTAR)'!$Q$3:$S$103,3,0),"")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(OCULTAR)'!$Q$3:$S$103,3,0),"")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(OCULTAR)'!$Q$3:$S$103,3,0),"")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(OCULTAR)'!$Q$3:$S$103,3,0),"")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(OCULTAR)'!$Q$3:$S$103,3,0),"")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(OCULTAR)'!$Q$3:$S$103,3,0),"")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(OCULTAR)'!$Q$3:$S$103,3,0),"")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(OCULTAR)'!$Q$3:$S$103,3,0),"")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(OCULTAR)'!$Q$3:$S$103,3,0),"")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(OCULTAR)'!$Q$3:$S$103,3,0),"")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(OCULTAR)'!$Q$3:$S$103,3,0),"")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(OCULTAR)'!$Q$3:$S$103,3,0),"")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(OCULTAR)'!$Q$3:$S$103,3,0),"")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(OCULTAR)'!$Q$3:$S$103,3,0),"")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(OCULTAR)'!$Q$3:$S$103,3,0),"")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(OCULTAR)'!$Q$3:$S$103,3,0),"")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(OCULTAR)'!$Q$3:$S$103,3,0),"")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(OCULTAR)'!$Q$3:$S$103,3,0),"")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(OCULTAR)'!$Q$3:$S$103,3,0),"")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(OCULTAR)'!$Q$3:$S$103,3,0),"")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(OCULTAR)'!$Q$3:$S$103,3,0),"")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(OCULTAR)'!$Q$3:$S$103,3,0),"")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(OCULTAR)'!$Q$3:$S$103,3,0),"")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(OCULTAR)'!$Q$3:$S$103,3,0),"")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(OCULTAR)'!$Q$3:$S$103,3,0),"")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(OCULTAR)'!$Q$3:$S$103,3,0),"")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(OCULTAR)'!$Q$3:$S$103,3,0),"")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(OCULTAR)'!$Q$3:$S$103,3,0),"")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(OCULTAR)'!$Q$3:$S$103,3,0),"")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(OCULTAR)'!$Q$3:$S$103,3,0),"")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(OCULTAR)'!$Q$3:$S$103,3,0),"")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(OCULTAR)'!$Q$3:$S$103,3,0),"")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(OCULTAR)'!$Q$3:$S$103,3,0),"")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(OCULTAR)'!$Q$3:$S$103,3,0),"")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(OCULTAR)'!$Q$3:$S$103,3,0),"")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(OCULTAR)'!$Q$3:$S$103,3,0),"")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(OCULTAR)'!$Q$3:$S$103,3,0),"")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(OCULTAR)'!$Q$3:$S$103,3,0),"")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(OCULTAR)'!$Q$3:$S$103,3,0),"")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(OCULTAR)'!$Q$3:$S$103,3,0),"")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(OCULTAR)'!$Q$3:$S$103,3,0),"")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(OCULTAR)'!$Q$3:$S$103,3,0),"")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(OCULTAR)'!$Q$3:$S$103,3,0),"")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(OCULTAR)'!$Q$3:$S$103,3,0),"")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(OCULTAR)'!$Q$3:$S$103,3,0),"")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(OCULTAR)'!$Q$3:$S$103,3,0),"")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(OCULTAR)'!$Q$3:$S$103,3,0),"")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(OCULTAR)'!$Q$3:$S$103,3,0),"")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(OCULTAR)'!$Q$3:$S$103,3,0),"")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(OCULTAR)'!$Q$3:$S$103,3,0),"")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(OCULTAR)'!$Q$3:$S$103,3,0),"")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(OCULTAR)'!$Q$3:$S$103,3,0),"")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(OCULTAR)'!$Q$3:$S$103,3,0),"")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(OCULTAR)'!$Q$3:$S$103,3,0),"")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(OCULTAR)'!$Q$3:$S$103,3,0),"")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(OCULTAR)'!$Q$3:$S$103,3,0),"")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(OCULTAR)'!$Q$3:$S$103,3,0),"")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(OCULTAR)'!$Q$3:$S$103,3,0),"")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(OCULTAR)'!$Q$3:$S$103,3,0),"")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(OCULTAR)'!$Q$3:$S$103,3,0),"")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(OCULTAR)'!$Q$3:$S$103,3,0),"")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(OCULTAR)'!$Q$3:$S$103,3,0),"")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(OCULTAR)'!$Q$3:$S$103,3,0),"")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(OCULTAR)'!$Q$3:$S$103,3,0),"")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(OCULTAR)'!$Q$3:$S$103,3,0),"")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(OCULTAR)'!$Q$3:$S$103,3,0),"")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(OCULTAR)'!$Q$3:$S$103,3,0),"")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(OCULTAR)'!$Q$3:$S$103,3,0),"")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(OCULTAR)'!$Q$3:$S$103,3,0),"")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(OCULTAR)'!$Q$3:$S$103,3,0),"")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(OCULTAR)'!$Q$3:$S$103,3,0),"")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(OCULTAR)'!$Q$3:$S$103,3,0),"")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(OCULTAR)'!$Q$3:$S$103,3,0),"")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(OCULTAR)'!$Q$3:$S$103,3,0),"")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(OCULTAR)'!$Q$3:$S$103,3,0),"")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(OCULTAR)'!$Q$3:$S$103,3,0),"")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(OCULTAR)'!$Q$3:$S$103,3,0),"")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(OCULTAR)'!$Q$3:$S$103,3,0),"")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(OCULTAR)'!$Q$3:$S$103,3,0),"")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(OCULTAR)'!$Q$3:$S$103,3,0),"")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(OCULTAR)'!$Q$3:$S$103,3,0),"")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(OCULTAR)'!$Q$3:$S$103,3,0),"")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(OCULTAR)'!$Q$3:$S$103,3,0),"")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(OCULTAR)'!$Q$3:$S$103,3,0),"")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(OCULTAR)'!$Q$3:$S$103,3,0),"")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(OCULTAR)'!$Q$3:$S$103,3,0),"")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(OCULTAR)'!$Q$3:$S$103,3,0),"")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(OCULTAR)'!$Q$3:$S$103,3,0),"")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(OCULTAR)'!$Q$3:$S$103,3,0),"")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(OCULTAR)'!$Q$3:$S$103,3,0),"")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(OCULTAR)'!$Q$3:$S$103,3,0),"")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(OCULTAR)'!$Q$3:$S$103,3,0),"")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(OCULTAR)'!$Q$3:$S$103,3,0),"")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(OCULTAR)'!$Q$3:$S$103,3,0),"")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(OCULTAR)'!$Q$3:$S$103,3,0),"")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(OCULTAR)'!$Q$3:$S$103,3,0),"")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(OCULTAR)'!$Q$3:$S$103,3,0),"")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(OCULTAR)'!$Q$3:$S$103,3,0),"")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(OCULTAR)'!$Q$3:$S$103,3,0),"")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(OCULTAR)'!$Q$3:$S$103,3,0),"")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(OCULTAR)'!$Q$3:$S$103,3,0),"")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(OCULTAR)'!$Q$3:$S$103,3,0),"")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(OCULTAR)'!$Q$3:$S$103,3,0),"")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(OCULTAR)'!$Q$3:$S$103,3,0),"")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(OCULTAR)'!$Q$3:$S$103,3,0),"")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(OCULTAR)'!$Q$3:$S$103,3,0),"")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(OCULTAR)'!$Q$3:$S$103,3,0),"")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(OCULTAR)'!$Q$3:$S$103,3,0),"")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(OCULTAR)'!$Q$3:$S$103,3,0),"")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(OCULTAR)'!$Q$3:$S$103,3,0),"")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(OCULTAR)'!$Q$3:$S$103,3,0),"")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(OCULTAR)'!$Q$3:$S$103,3,0),"")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(OCULTAR)'!$Q$3:$S$103,3,0),"")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(OCULTAR)'!$Q$3:$S$103,3,0),"")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(OCULTAR)'!$Q$3:$S$103,3,0),"")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(OCULTAR)'!$Q$3:$S$103,3,0),"")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(OCULTAR)'!$Q$3:$S$103,3,0),"")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(OCULTAR)'!$Q$3:$S$103,3,0),"")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(OCULTAR)'!$Q$3:$S$103,3,0),"")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(OCULTAR)'!$Q$3:$S$103,3,0),"")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(OCULTAR)'!$Q$3:$S$103,3,0),"")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(OCULTAR)'!$Q$3:$S$103,3,0),"")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(OCULTAR)'!$Q$3:$S$103,3,0),"")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(OCULTAR)'!$Q$3:$S$103,3,0),"")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(OCULTAR)'!$Q$3:$S$103,3,0),"")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(OCULTAR)'!$Q$3:$S$103,3,0),"")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(OCULTAR)'!$Q$3:$S$103,3,0),"")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(OCULTAR)'!$Q$3:$S$103,3,0),"")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(OCULTAR)'!$Q$3:$S$103,3,0),"")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(OCULTAR)'!$Q$3:$S$103,3,0),"")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(OCULTAR)'!$Q$3:$S$103,3,0),"")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(OCULTAR)'!$Q$3:$S$103,3,0),"")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(OCULTAR)'!$Q$3:$S$103,3,0),"")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(OCULTAR)'!$Q$3:$S$103,3,0),"")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(OCULTAR)'!$Q$3:$S$103,3,0),"")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(OCULTAR)'!$Q$3:$S$103,3,0),"")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(OCULTAR)'!$Q$3:$S$103,3,0),"")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(OCULTAR)'!$Q$3:$S$103,3,0),"")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(OCULTAR)'!$Q$3:$S$103,3,0),"")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(OCULTAR)'!$Q$3:$S$103,3,0),"")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(OCULTAR)'!$Q$3:$S$103,3,0),"")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(OCULTAR)'!$Q$3:$S$103,3,0),"")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(OCULTAR)'!$Q$3:$S$103,3,0),"")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(OCULTAR)'!$Q$3:$S$103,3,0),"")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(OCULTAR)'!$Q$3:$S$103,3,0),"")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(OCULTAR)'!$Q$3:$S$103,3,0),"")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(OCULTAR)'!$Q$3:$S$103,3,0),"")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(OCULTAR)'!$Q$3:$S$103,3,0),"")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(OCULTAR)'!$Q$3:$S$103,3,0),"")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(OCULTAR)'!$Q$3:$S$103,3,0),"")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(OCULTAR)'!$Q$3:$S$103,3,0),"")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(OCULTAR)'!$Q$3:$S$103,3,0),"")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(OCULTAR)'!$Q$3:$S$103,3,0),"")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(OCULTAR)'!$Q$3:$S$103,3,0),"")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(OCULTAR)'!$Q$3:$S$103,3,0),"")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(OCULTAR)'!$Q$3:$S$103,3,0),"")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(OCULTAR)'!$Q$3:$S$103,3,0),"")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(OCULTAR)'!$Q$3:$S$103,3,0),"")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(OCULTAR)'!$Q$3:$S$103,3,0),"")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(OCULTAR)'!$Q$3:$S$103,3,0),"")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(OCULTAR)'!$Q$3:$S$103,3,0),"")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(OCULTAR)'!$Q$3:$S$103,3,0),"")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(OCULTAR)'!$Q$3:$S$103,3,0),"")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(OCULTAR)'!$Q$3:$S$103,3,0),"")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(OCULTAR)'!$Q$3:$S$103,3,0),"")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(OCULTAR)'!$Q$3:$S$103,3,0),"")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(OCULTAR)'!$Q$3:$S$103,3,0),"")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(OCULTAR)'!$Q$3:$S$103,3,0),"")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(OCULTAR)'!$Q$3:$S$103,3,0),"")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(OCULTAR)'!$Q$3:$S$103,3,0),"")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(OCULTAR)'!$Q$3:$S$103,3,0),"")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(OCULTAR)'!$Q$3:$S$103,3,0),"")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(OCULTAR)'!$Q$3:$S$103,3,0),"")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(OCULTAR)'!$Q$3:$S$103,3,0),"")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(OCULTAR)'!$Q$3:$S$103,3,0),"")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(OCULTAR)'!$Q$3:$S$103,3,0),"")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(OCULTAR)'!$Q$3:$S$103,3,0),"")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(OCULTAR)'!$Q$3:$S$103,3,0),"")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(OCULTAR)'!$Q$3:$S$103,3,0),"")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(OCULTAR)'!$Q$3:$S$103,3,0),"")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(OCULTAR)'!$Q$3:$S$103,3,0),"")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(OCULTAR)'!$Q$3:$S$103,3,0),"")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(OCULTAR)'!$Q$3:$S$103,3,0),"")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(OCULTAR)'!$Q$3:$S$103,3,0),"")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(OCULTAR)'!$Q$3:$S$103,3,0),"")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(OCULTAR)'!$Q$3:$S$103,3,0),"")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(OCULTAR)'!$Q$3:$S$103,3,0),"")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(OCULTAR)'!$Q$3:$S$103,3,0),"")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(OCULTAR)'!$Q$3:$S$103,3,0),"")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(OCULTAR)'!$Q$3:$S$103,3,0),"")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(OCULTAR)'!$Q$3:$S$103,3,0),"")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(OCULTAR)'!$Q$3:$S$103,3,0),"")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(OCULTAR)'!$Q$3:$S$103,3,0),"")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(OCULTAR)'!$Q$3:$S$103,3,0),"")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(OCULTAR)'!$Q$3:$S$103,3,0),"")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(OCULTAR)'!$Q$3:$S$103,3,0),"")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(OCULTAR)'!$Q$3:$S$103,3,0),"")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(OCULTAR)'!$Q$3:$S$103,3,0),"")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(OCULTAR)'!$Q$3:$S$103,3,0),"")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(OCULTAR)'!$Q$3:$S$103,3,0),"")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(OCULTAR)'!$Q$3:$S$103,3,0),"")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(OCULTAR)'!$Q$3:$S$103,3,0),"")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(OCULTAR)'!$Q$3:$S$103,3,0),"")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(OCULTAR)'!$Q$3:$S$103,3,0),"")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(OCULTAR)'!$Q$3:$S$103,3,0),"")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(OCULTAR)'!$Q$3:$S$103,3,0),"")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(OCULTAR)'!$Q$3:$S$103,3,0),"")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(OCULTAR)'!$Q$3:$S$103,3,0),"")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(OCULTAR)'!$Q$3:$S$103,3,0),"")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(OCULTAR)'!$Q$3:$S$103,3,0),"")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(OCULTAR)'!$Q$3:$S$103,3,0),"")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(OCULTAR)'!$Q$3:$S$103,3,0),"")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(OCULTAR)'!$Q$3:$S$103,3,0),"")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(OCULTAR)'!$Q$3:$S$103,3,0),"")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(OCULTAR)'!$Q$3:$S$103,3,0),"")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(OCULTAR)'!$Q$3:$S$103,3,0),"")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(OCULTAR)'!$Q$3:$S$103,3,0),"")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(OCULTAR)'!$Q$3:$S$103,3,0),"")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(OCULTAR)'!$Q$3:$S$103,3,0),"")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(OCULTAR)'!$Q$3:$S$103,3,0),"")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(OCULTAR)'!$Q$3:$S$103,3,0),"")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(OCULTAR)'!$Q$3:$S$103,3,0),"")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(OCULTAR)'!$Q$3:$S$103,3,0),"")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(OCULTAR)'!$Q$3:$S$103,3,0),"")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(OCULTAR)'!$Q$3:$S$103,3,0),"")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(OCULTAR)'!$Q$3:$S$103,3,0),"")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(OCULTAR)'!$Q$3:$S$103,3,0),"")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(OCULTAR)'!$Q$3:$S$103,3,0),"")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(OCULTAR)'!$Q$3:$S$103,3,0),"")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(OCULTAR)'!$Q$3:$S$103,3,0),"")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(OCULTAR)'!$Q$3:$S$103,3,0),"")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(OCULTAR)'!$Q$3:$S$103,3,0),"")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(OCULTAR)'!$Q$3:$S$103,3,0),"")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(OCULTAR)'!$Q$3:$S$103,3,0),"")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(OCULTAR)'!$Q$3:$S$103,3,0),"")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(OCULTAR)'!$Q$3:$S$103,3,0),"")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(OCULTAR)'!$Q$3:$S$103,3,0),"")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(OCULTAR)'!$Q$3:$S$103,3,0),"")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(OCULTAR)'!$Q$3:$S$103,3,0),"")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(OCULTAR)'!$Q$3:$S$103,3,0),"")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(OCULTAR)'!$Q$3:$S$103,3,0),"")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(OCULTAR)'!$Q$3:$S$103,3,0),"")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(OCULTAR)'!$Q$3:$S$103,3,0),"")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(OCULTAR)'!$Q$3:$S$103,3,0),"")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(OCULTAR)'!$Q$3:$S$103,3,0),"")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(OCULTAR)'!$Q$3:$S$103,3,0),"")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(OCULTAR)'!$Q$3:$S$103,3,0),"")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(OCULTAR)'!$Q$3:$S$103,3,0),"")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(OCULTAR)'!$Q$3:$S$103,3,0),"")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(OCULTAR)'!$Q$3:$S$103,3,0),"")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(OCULTAR)'!$Q$3:$S$103,3,0),"")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(OCULTAR)'!$Q$3:$S$103,3,0),"")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(OCULTAR)'!$Q$3:$S$103,3,0),"")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(OCULTAR)'!$Q$3:$S$103,3,0),"")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(OCULTAR)'!$Q$3:$S$103,3,0),"")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(OCULTAR)'!$Q$3:$S$103,3,0),"")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(OCULTAR)'!$Q$3:$S$103,3,0),"")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(OCULTAR)'!$Q$3:$S$103,3,0),"")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(OCULTAR)'!$Q$3:$S$103,3,0),"")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(OCULTAR)'!$Q$3:$S$103,3,0),"")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(OCULTAR)'!$Q$3:$S$103,3,0),"")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(OCULTAR)'!$Q$3:$S$103,3,0),"")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(OCULTAR)'!$Q$3:$S$103,3,0),"")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(OCULTAR)'!$Q$3:$S$103,3,0),"")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(OCULTAR)'!$Q$3:$S$103,3,0),"")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(OCULTAR)'!$Q$3:$S$103,3,0),"")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(OCULTAR)'!$Q$3:$S$103,3,0),"")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(OCULTAR)'!$Q$3:$S$103,3,0),"")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(OCULTAR)'!$Q$3:$S$103,3,0),"")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(OCULTAR)'!$Q$3:$S$103,3,0),"")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(OCULTAR)'!$Q$3:$S$103,3,0),"")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(OCULTAR)'!$Q$3:$S$103,3,0),"")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(OCULTAR)'!$Q$3:$S$103,3,0),"")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(OCULTAR)'!$Q$3:$S$103,3,0),"")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(OCULTAR)'!$Q$3:$S$103,3,0),"")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(OCULTAR)'!$Q$3:$S$103,3,0),"")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(OCULTAR)'!$Q$3:$S$103,3,0),"")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(OCULTAR)'!$Q$3:$S$103,3,0),"")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(OCULTAR)'!$Q$3:$S$103,3,0),"")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(OCULTAR)'!$Q$3:$S$103,3,0),"")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(OCULTAR)'!$Q$3:$S$103,3,0),"")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(OCULTAR)'!$Q$3:$S$103,3,0),"")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(OCULTAR)'!$Q$3:$S$103,3,0),"")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(OCULTAR)'!$Q$3:$S$103,3,0),"")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(OCULTAR)'!$Q$3:$S$103,3,0),"")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(OCULTAR)'!$Q$3:$S$103,3,0),"")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(OCULTAR)'!$Q$3:$S$103,3,0),"")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(OCULTAR)'!$Q$3:$S$103,3,0),"")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(OCULTAR)'!$Q$3:$S$103,3,0),"")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(OCULTAR)'!$Q$3:$S$103,3,0),"")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(OCULTAR)'!$Q$3:$S$103,3,0),"")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(OCULTAR)'!$Q$3:$S$103,3,0),"")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(OCULTAR)'!$Q$3:$S$103,3,0),"")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(OCULTAR)'!$Q$3:$S$103,3,0),"")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(OCULTAR)'!$Q$3:$S$103,3,0),"")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(OCULTAR)'!$Q$3:$S$103,3,0),"")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(OCULTAR)'!$Q$3:$S$103,3,0),"")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(OCULTAR)'!$Q$3:$S$103,3,0),"")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(OCULTAR)'!$Q$3:$S$103,3,0),"")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(OCULTAR)'!$Q$3:$S$103,3,0),"")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(OCULTAR)'!$Q$3:$S$103,3,0),"")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(OCULTAR)'!$Q$3:$S$103,3,0),"")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(OCULTAR)'!$Q$3:$S$103,3,0),"")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(OCULTAR)'!$Q$3:$S$103,3,0),"")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(OCULTAR)'!$Q$3:$S$103,3,0),"")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(OCULTAR)'!$Q$3:$S$103,3,0),"")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(OCULTAR)'!$Q$3:$S$103,3,0),"")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(OCULTAR)'!$Q$3:$S$103,3,0),"")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(OCULTAR)'!$Q$3:$S$103,3,0),"")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(OCULTAR)'!$Q$3:$S$103,3,0),"")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(OCULTAR)'!$Q$3:$S$103,3,0),"")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(OCULTAR)'!$Q$3:$S$103,3,0),"")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(OCULTAR)'!$Q$3:$S$103,3,0),"")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(OCULTAR)'!$Q$3:$S$103,3,0),"")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(OCULTAR)'!$Q$3:$S$103,3,0),"")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(OCULTAR)'!$Q$3:$S$103,3,0),"")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(OCULTAR)'!$Q$3:$S$103,3,0),"")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(OCULTAR)'!$Q$3:$S$103,3,0),"")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(OCULTAR)'!$Q$3:$S$103,3,0),"")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(OCULTAR)'!$Q$3:$S$103,3,0),"")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(OCULTAR)'!$Q$3:$S$103,3,0),"")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(OCULTAR)'!$Q$3:$S$103,3,0),"")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(OCULTAR)'!$Q$3:$S$103,3,0),"")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(OCULTAR)'!$Q$3:$S$103,3,0),"")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(OCULTAR)'!$Q$3:$S$103,3,0),"")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(OCULTAR)'!$Q$3:$S$103,3,0),"")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(OCULTAR)'!$Q$3:$S$103,3,0),"")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(OCULTAR)'!$Q$3:$S$103,3,0),"")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(OCULTAR)'!$Q$3:$S$103,3,0),"")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(OCULTAR)'!$Q$3:$S$103,3,0),"")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(OCULTAR)'!$Q$3:$S$103,3,0),"")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(OCULTAR)'!$Q$3:$S$103,3,0),"")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(OCULTAR)'!$Q$3:$S$103,3,0),"")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(OCULTAR)'!$Q$3:$S$103,3,0),"")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(OCULTAR)'!$Q$3:$S$103,3,0),"")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(OCULTAR)'!$Q$3:$S$103,3,0),"")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(OCULTAR)'!$Q$3:$S$103,3,0),"")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(OCULTAR)'!$Q$3:$S$103,3,0),"")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(OCULTAR)'!$Q$3:$S$103,3,0),"")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(OCULTAR)'!$Q$3:$S$103,3,0),"")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(OCULTAR)'!$Q$3:$S$103,3,0),"")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(OCULTAR)'!$Q$3:$S$103,3,0),"")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(OCULTAR)'!$Q$3:$S$103,3,0),"")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(OCULTAR)'!$Q$3:$S$103,3,0),"")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(OCULTAR)'!$Q$3:$S$103,3,0),"")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(OCULTAR)'!$Q$3:$S$103,3,0),"")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(OCULTAR)'!$Q$3:$S$103,3,0),"")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(OCULTAR)'!$Q$3:$S$103,3,0),"")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(OCULTAR)'!$Q$3:$S$103,3,0),"")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(OCULTAR)'!$Q$3:$S$103,3,0),"")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(OCULTAR)'!$Q$3:$S$103,3,0),"")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(OCULTAR)'!$Q$3:$S$103,3,0),"")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(OCULTAR)'!$Q$3:$S$103,3,0),"")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(OCULTAR)'!$Q$3:$S$103,3,0),"")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(OCULTAR)'!$Q$3:$S$103,3,0),"")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(OCULTAR)'!$Q$3:$S$103,3,0),"")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(OCULTAR)'!$Q$3:$S$103,3,0),"")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(OCULTAR)'!$Q$3:$S$103,3,0),"")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(OCULTAR)'!$Q$3:$S$103,3,0),"")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(OCULTAR)'!$Q$3:$S$103,3,0),"")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(OCULTAR)'!$Q$3:$S$103,3,0),"")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(OCULTAR)'!$Q$3:$S$103,3,0),"")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(OCULTAR)'!$Q$3:$S$103,3,0),"")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(OCULTAR)'!$Q$3:$S$103,3,0),"")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(OCULTAR)'!$Q$3:$S$103,3,0),"")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(OCULTAR)'!$Q$3:$S$103,3,0),"")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(OCULTAR)'!$Q$3:$S$103,3,0),"")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(OCULTAR)'!$Q$3:$S$103,3,0),"")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(OCULTAR)'!$Q$3:$S$103,3,0),"")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(OCULTAR)'!$Q$3:$S$103,3,0),"")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(OCULTAR)'!$Q$3:$S$103,3,0),"")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(OCULTAR)'!$Q$3:$S$103,3,0),"")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(OCULTAR)'!$Q$3:$S$103,3,0),"")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(OCULTAR)'!$Q$3:$S$103,3,0),"")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(OCULTAR)'!$Q$3:$S$103,3,0),"")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(OCULTAR)'!$Q$3:$S$103,3,0),"")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(OCULTAR)'!$Q$3:$S$103,3,0),"")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(OCULTAR)'!$Q$3:$S$103,3,0),"")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(OCULTAR)'!$Q$3:$S$103,3,0),"")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(OCULTAR)'!$Q$3:$S$103,3,0),"")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(OCULTAR)'!$Q$3:$S$103,3,0),"")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(OCULTAR)'!$Q$3:$S$103,3,0),"")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(OCULTAR)'!$Q$3:$S$103,3,0),"")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(OCULTAR)'!$Q$3:$S$103,3,0),"")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(OCULTAR)'!$Q$3:$S$103,3,0),"")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(OCULTAR)'!$Q$3:$S$103,3,0),"")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(OCULTAR)'!$Q$3:$S$103,3,0),"")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(OCULTAR)'!$Q$3:$S$103,3,0),"")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(OCULTAR)'!$Q$3:$S$103,3,0),"")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(OCULTAR)'!$Q$3:$S$103,3,0),"")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(OCULTAR)'!$Q$3:$S$103,3,0),"")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(OCULTAR)'!$Q$3:$S$103,3,0),"")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(OCULTAR)'!$Q$3:$S$103,3,0),"")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(OCULTAR)'!$Q$3:$S$103,3,0),"")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(OCULTAR)'!$Q$3:$S$103,3,0),"")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(OCULTAR)'!$Q$3:$S$103,3,0),"")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(OCULTAR)'!$Q$3:$S$103,3,0),"")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(OCULTAR)'!$Q$3:$S$103,3,0),"")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(OCULTAR)'!$Q$3:$S$103,3,0),"")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(OCULTAR)'!$Q$3:$S$103,3,0),"")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(OCULTAR)'!$Q$3:$S$103,3,0),"")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(OCULTAR)'!$Q$3:$S$103,3,0),"")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(OCULTAR)'!$Q$3:$S$103,3,0),"")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(OCULTAR)'!$Q$3:$S$103,3,0),"")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(OCULTAR)'!$Q$3:$S$103,3,0),"")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(OCULTAR)'!$Q$3:$S$103,3,0),"")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(OCULTAR)'!$Q$3:$S$103,3,0),"")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(OCULTAR)'!$Q$3:$S$103,3,0),"")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(OCULTAR)'!$Q$3:$S$103,3,0),"")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(OCULTAR)'!$Q$3:$S$103,3,0),"")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(OCULTAR)'!$Q$3:$S$103,3,0),"")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(OCULTAR)'!$Q$3:$S$103,3,0),"")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(OCULTAR)'!$Q$3:$S$103,3,0),"")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(OCULTAR)'!$Q$3:$S$103,3,0),"")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(OCULTAR)'!$Q$3:$S$103,3,0),"")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(OCULTAR)'!$Q$3:$S$103,3,0),"")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(OCULTAR)'!$Q$3:$S$103,3,0),"")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(OCULTAR)'!$Q$3:$S$103,3,0),"")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(OCULTAR)'!$Q$3:$S$103,3,0),"")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(OCULTAR)'!$Q$3:$S$103,3,0),"")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(OCULTAR)'!$Q$3:$S$103,3,0),"")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(OCULTAR)'!$Q$3:$S$103,3,0),"")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(OCULTAR)'!$Q$3:$S$103,3,0),"")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(OCULTAR)'!$Q$3:$S$103,3,0),"")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(OCULTAR)'!$Q$3:$S$103,3,0),"")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(OCULTAR)'!$Q$3:$S$103,3,0),"")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(OCULTAR)'!$Q$3:$S$103,3,0),"")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(OCULTAR)'!$Q$3:$S$103,3,0),"")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(OCULTAR)'!$Q$3:$S$103,3,0),"")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(OCULTAR)'!$Q$3:$S$103,3,0),"")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(OCULTAR)'!$Q$3:$S$103,3,0),"")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(OCULTAR)'!$Q$3:$S$103,3,0),"")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(OCULTAR)'!$Q$3:$S$103,3,0),"")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(OCULTAR)'!$Q$3:$S$103,3,0),"")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(OCULTAR)'!$Q$3:$S$103,3,0),"")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(OCULTAR)'!$Q$3:$S$103,3,0),"")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(OCULTAR)'!$Q$3:$S$103,3,0),"")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(OCULTAR)'!$Q$3:$S$103,3,0),"")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(OCULTAR)'!$Q$3:$S$103,3,0),"")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(OCULTAR)'!$Q$3:$S$103,3,0),"")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(OCULTAR)'!$Q$3:$S$103,3,0),"")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(OCULTAR)'!$Q$3:$S$103,3,0),"")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(OCULTAR)'!$Q$3:$S$103,3,0),"")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(OCULTAR)'!$Q$3:$S$103,3,0),"")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(OCULTAR)'!$Q$3:$S$103,3,0),"")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(OCULTAR)'!$Q$3:$S$103,3,0),"")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(OCULTAR)'!$Q$3:$S$103,3,0),"")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(OCULTAR)'!$Q$3:$S$103,3,0),"")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(OCULTAR)'!$Q$3:$S$103,3,0),"")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(OCULTAR)'!$Q$3:$S$103,3,0),"")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(OCULTAR)'!$Q$3:$S$103,3,0),"")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(OCULTAR)'!$Q$3:$S$103,3,0),"")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(OCULTAR)'!$Q$3:$S$103,3,0),"")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(OCULTAR)'!$Q$3:$S$103,3,0),"")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(OCULTAR)'!$Q$3:$S$103,3,0),"")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(OCULTAR)'!$Q$3:$S$103,3,0),"")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(OCULTAR)'!$Q$3:$S$103,3,0),"")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(OCULTAR)'!$Q$3:$S$103,3,0),"")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(OCULTAR)'!$Q$3:$S$103,3,0),"")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(OCULTAR)'!$Q$3:$S$103,3,0),"")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(OCULTAR)'!$Q$3:$S$103,3,0),"")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(OCULTAR)'!$Q$3:$S$103,3,0),"")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(OCULTAR)'!$Q$3:$S$103,3,0),"")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(OCULTAR)'!$Q$3:$S$103,3,0),"")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(OCULTAR)'!$Q$3:$S$103,3,0),"")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(OCULTAR)'!$Q$3:$S$103,3,0),"")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(OCULTAR)'!$Q$3:$S$103,3,0),"")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(OCULTAR)'!$Q$3:$S$103,3,0),"")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(OCULTAR)'!$Q$3:$S$103,3,0),"")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(OCULTAR)'!$Q$3:$S$103,3,0),"")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(OCULTAR)'!$Q$3:$S$103,3,0),"")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(OCULTAR)'!$Q$3:$S$103,3,0),"")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(OCULTAR)'!$Q$3:$S$103,3,0),"")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(OCULTAR)'!$Q$3:$S$103,3,0),"")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(OCULTAR)'!$Q$3:$S$103,3,0),"")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(OCULTAR)'!$Q$3:$S$103,3,0),"")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(OCULTAR)'!$Q$3:$S$103,3,0),"")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(OCULTAR)'!$Q$3:$S$103,3,0),"")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(OCULTAR)'!$Q$3:$S$103,3,0),"")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(OCULTAR)'!$Q$3:$S$103,3,0),"")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(OCULTAR)'!$Q$3:$S$103,3,0),"")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(OCULTAR)'!$Q$3:$S$103,3,0),"")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(OCULTAR)'!$Q$3:$S$103,3,0),"")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(OCULTAR)'!$Q$3:$S$103,3,0),"")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(OCULTAR)'!$Q$3:$S$103,3,0),"")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(OCULTAR)'!$Q$3:$S$103,3,0),"")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(OCULTAR)'!$Q$3:$S$103,3,0),"")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(OCULTAR)'!$Q$3:$S$103,3,0),"")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(OCULTAR)'!$Q$3:$S$103,3,0),"")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(OCULTAR)'!$Q$3:$S$103,3,0),"")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(OCULTAR)'!$Q$3:$S$103,3,0),"")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(OCULTAR)'!$Q$3:$S$103,3,0),"")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(OCULTAR)'!$Q$3:$S$103,3,0),"")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(OCULTAR)'!$Q$3:$S$103,3,0),"")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(OCULTAR)'!$Q$3:$S$103,3,0),"")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(OCULTAR)'!$Q$3:$S$103,3,0),"")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(OCULTAR)'!$Q$3:$S$103,3,0),"")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(OCULTAR)'!$Q$3:$S$103,3,0),"")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(OCULTAR)'!$Q$3:$S$103,3,0),"")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(OCULTAR)'!$Q$3:$S$103,3,0),"")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(OCULTAR)'!$Q$3:$S$103,3,0),"")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(OCULTAR)'!$Q$3:$S$103,3,0),"")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(OCULTAR)'!$Q$3:$S$103,3,0),"")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(OCULTAR)'!$Q$3:$S$103,3,0),"")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(OCULTAR)'!$Q$3:$S$103,3,0),"")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(OCULTAR)'!$Q$3:$S$103,3,0),"")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(OCULTAR)'!$Q$3:$S$103,3,0),"")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(OCULTAR)'!$Q$3:$S$103,3,0),"")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(OCULTAR)'!$Q$3:$S$103,3,0),"")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(OCULTAR)'!$Q$3:$S$103,3,0),"")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(OCULTAR)'!$Q$3:$S$103,3,0),"")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(OCULTAR)'!$Q$3:$S$103,3,0),"")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(OCULTAR)'!$Q$3:$S$103,3,0),"")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(OCULTAR)'!$Q$3:$S$103,3,0),"")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(OCULTAR)'!$Q$3:$S$103,3,0),"")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(OCULTAR)'!$Q$3:$S$103,3,0),"")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(OCULTAR)'!$Q$3:$S$103,3,0),"")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(OCULTAR)'!$Q$3:$S$103,3,0),"")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(OCULTAR)'!$Q$3:$S$103,3,0),"")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(OCULTAR)'!$Q$3:$S$103,3,0),"")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(OCULTAR)'!$Q$3:$S$103,3,0),"")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(OCULTAR)'!$Q$3:$S$103,3,0),"")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(OCULTAR)'!$Q$3:$S$103,3,0),"")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(OCULTAR)'!$Q$3:$S$103,3,0),"")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(OCULTAR)'!$Q$3:$S$103,3,0),"")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(OCULTAR)'!$Q$3:$S$103,3,0),"")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(OCULTAR)'!$Q$3:$S$103,3,0),"")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(OCULTAR)'!$Q$3:$S$103,3,0),"")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(OCULTAR)'!$Q$3:$S$103,3,0),"")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(OCULTAR)'!$Q$3:$S$103,3,0),"")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(OCULTAR)'!$Q$3:$S$103,3,0),"")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(OCULTAR)'!$Q$3:$S$103,3,0),"")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(OCULTAR)'!$Q$3:$S$103,3,0),"")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(OCULTAR)'!$Q$3:$S$103,3,0),"")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(OCULTAR)'!$Q$3:$S$103,3,0),"")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(OCULTAR)'!$Q$3:$S$103,3,0),"")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(OCULTAR)'!$Q$3:$S$103,3,0),"")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(OCULTAR)'!$Q$3:$S$103,3,0),"")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(OCULTAR)'!$Q$3:$S$103,3,0),"")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(OCULTAR)'!$Q$3:$S$103,3,0),"")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(OCULTAR)'!$Q$3:$S$103,3,0),"")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(OCULTAR)'!$Q$3:$S$103,3,0),"")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(OCULTAR)'!$Q$3:$S$103,3,0),"")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(OCULTAR)'!$Q$3:$S$103,3,0),"")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(OCULTAR)'!$Q$3:$S$103,3,0),"")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(OCULTAR)'!$Q$3:$S$103,3,0),"")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(OCULTAR)'!$Q$3:$S$103,3,0),"")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(OCULTAR)'!$Q$3:$S$103,3,0),"")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(OCULTAR)'!$Q$3:$S$103,3,0),"")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(OCULTAR)'!$Q$3:$S$103,3,0),"")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(OCULTAR)'!$Q$3:$S$103,3,0),"")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(OCULTAR)'!$Q$3:$S$103,3,0),"")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(OCULTAR)'!$Q$3:$S$103,3,0),"")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(OCULTAR)'!$Q$3:$S$103,3,0),"")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(OCULTAR)'!$Q$3:$S$103,3,0),"")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(OCULTAR)'!$Q$3:$S$103,3,0),"")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(OCULTAR)'!$Q$3:$S$103,3,0),"")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(OCULTAR)'!$Q$3:$S$103,3,0),"")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(OCULTAR)'!$Q$3:$S$103,3,0),"")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(OCULTAR)'!$Q$3:$S$103,3,0),"")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(OCULTAR)'!$Q$3:$S$103,3,0),"")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(OCULTAR)'!$Q$3:$S$103,3,0),"")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(OCULTAR)'!$Q$3:$S$103,3,0),"")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(OCULTAR)'!$Q$3:$S$103,3,0),"")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(OCULTAR)'!$Q$3:$S$103,3,0),"")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(OCULTAR)'!$Q$3:$S$103,3,0),"")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(OCULTAR)'!$Q$3:$S$103,3,0),"")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(OCULTAR)'!$Q$3:$S$103,3,0),"")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(OCULTAR)'!$Q$3:$S$103,3,0),"")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(OCULTAR)'!$Q$3:$S$103,3,0),"")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(OCULTAR)'!$Q$3:$S$103,3,0),"")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(OCULTAR)'!$Q$3:$S$103,3,0),"")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(OCULTAR)'!$Q$3:$S$103,3,0),"")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(OCULTAR)'!$Q$3:$S$103,3,0),"")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(OCULTAR)'!$Q$3:$S$103,3,0),"")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(OCULTAR)'!$Q$3:$S$103,3,0),"")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(OCULTAR)'!$Q$3:$S$103,3,0),"")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(OCULTAR)'!$Q$3:$S$103,3,0),"")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(OCULTAR)'!$Q$3:$S$103,3,0),"")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(OCULTAR)'!$Q$3:$S$103,3,0),"")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(OCULTAR)'!$Q$3:$S$103,3,0),"")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(OCULTAR)'!$Q$3:$S$103,3,0),"")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(OCULTAR)'!$Q$3:$S$103,3,0),"")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(OCULTAR)'!$Q$3:$S$103,3,0),"")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(OCULTAR)'!$Q$3:$S$103,3,0),"")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(OCULTAR)'!$Q$3:$S$103,3,0),"")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(OCULTAR)'!$Q$3:$S$103,3,0),"")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(OCULTAR)'!$Q$3:$S$103,3,0),"")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(OCULTAR)'!$Q$3:$S$103,3,0),"")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(OCULTAR)'!$Q$3:$S$103,3,0),"")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(OCULTAR)'!$Q$3:$S$103,3,0),"")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(OCULTAR)'!$Q$3:$S$103,3,0),"")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(OCULTAR)'!$Q$3:$S$103,3,0),"")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(OCULTAR)'!$Q$3:$S$103,3,0),"")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(OCULTAR)'!$Q$3:$S$103,3,0),"")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(OCULTAR)'!$Q$3:$S$103,3,0),"")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(OCULTAR)'!$Q$3:$S$103,3,0),"")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(OCULTAR)'!$Q$3:$S$103,3,0),"")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(OCULTAR)'!$Q$3:$S$103,3,0),"")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(OCULTAR)'!$Q$3:$S$103,3,0),"")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(OCULTAR)'!$Q$3:$S$103,3,0),"")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(OCULTAR)'!$Q$3:$S$103,3,0),"")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(OCULTAR)'!$Q$3:$S$103,3,0),"")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(OCULTAR)'!$Q$3:$S$103,3,0),"")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(OCULTAR)'!$Q$3:$S$103,3,0),"")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(OCULTAR)'!$Q$3:$S$103,3,0),"")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(OCULTAR)'!$Q$3:$S$103,3,0),"")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(OCULTAR)'!$Q$3:$S$103,3,0),"")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(OCULTAR)'!$Q$3:$S$103,3,0),"")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(OCULTAR)'!$Q$3:$S$103,3,0),"")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(OCULTAR)'!$Q$3:$S$103,3,0),"")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(OCULTAR)'!$Q$3:$S$103,3,0),"")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(OCULTAR)'!$Q$3:$S$103,3,0),"")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(OCULTAR)'!$Q$3:$S$103,3,0),"")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(OCULTAR)'!$Q$3:$S$103,3,0),"")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(OCULTAR)'!$Q$3:$S$103,3,0),"")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(OCULTAR)'!$Q$3:$S$103,3,0),"")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(OCULTAR)'!$Q$3:$S$103,3,0),"")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(OCULTAR)'!$Q$3:$S$103,3,0),"")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(OCULTAR)'!$Q$3:$S$103,3,0),"")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(OCULTAR)'!$Q$3:$S$103,3,0),"")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(OCULTAR)'!$Q$3:$S$103,3,0),"")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(OCULTAR)'!$Q$3:$S$103,3,0),"")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(OCULTAR)'!$Q$3:$S$103,3,0),"")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(OCULTAR)'!$Q$3:$S$103,3,0),"")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(OCULTAR)'!$Q$3:$S$103,3,0),"")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(OCULTAR)'!$Q$3:$S$103,3,0),"")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(OCULTAR)'!$Q$3:$S$103,3,0),"")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(OCULTAR)'!$Q$3:$S$103,3,0),"")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(OCULTAR)'!$Q$3:$S$103,3,0),"")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(OCULTAR)'!$Q$3:$S$103,3,0),"")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(OCULTAR)'!$Q$3:$S$103,3,0),"")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(OCULTAR)'!$Q$3:$S$103,3,0),"")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(OCULTAR)'!$Q$3:$S$103,3,0),"")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(OCULTAR)'!$Q$3:$S$103,3,0),"")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(OCULTAR)'!$Q$3:$S$103,3,0),"")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(OCULTAR)'!$Q$3:$S$103,3,0),"")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(OCULTAR)'!$Q$3:$S$103,3,0),"")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(OCULTAR)'!$Q$3:$S$103,3,0),"")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(OCULTAR)'!$Q$3:$S$103,3,0),"")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(OCULTAR)'!$Q$3:$S$103,3,0),"")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(OCULTAR)'!$Q$3:$S$103,3,0),"")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(OCULTAR)'!$Q$3:$S$103,3,0),"")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(OCULTAR)'!$Q$3:$S$103,3,0),"")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(OCULTAR)'!$Q$3:$S$103,3,0),"")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(OCULTAR)'!$Q$3:$S$103,3,0),"")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(OCULTAR)'!$Q$3:$S$103,3,0),"")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(OCULTAR)'!$Q$3:$S$103,3,0),"")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(OCULTAR)'!$Q$3:$S$103,3,0),"")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(OCULTAR)'!$Q$3:$S$103,3,0),"")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(OCULTAR)'!$Q$3:$S$103,3,0),"")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(OCULTAR)'!$Q$3:$S$103,3,0),"")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(OCULTAR)'!$Q$3:$S$103,3,0),"")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(OCULTAR)'!$Q$3:$S$103,3,0),"")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(OCULTAR)'!$Q$3:$S$103,3,0),"")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(OCULTAR)'!$Q$3:$S$103,3,0),"")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(OCULTAR)'!$Q$3:$S$103,3,0),"")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(OCULTAR)'!$Q$3:$S$103,3,0),"")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(OCULTAR)'!$Q$3:$S$103,3,0),"")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(OCULTAR)'!$Q$3:$S$103,3,0),"")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(OCULTAR)'!$Q$3:$S$103,3,0),"")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(OCULTAR)'!$Q$3:$S$103,3,0),"")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(OCULTAR)'!$Q$3:$S$103,3,0),"")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(OCULTAR)'!$Q$3:$S$103,3,0),"")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(OCULTAR)'!$Q$3:$S$103,3,0),"")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(OCULTAR)'!$Q$3:$S$103,3,0),"")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(OCULTAR)'!$Q$3:$S$103,3,0),"")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(OCULTAR)'!$Q$3:$S$103,3,0),"")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(OCULTAR)'!$Q$3:$S$103,3,0),"")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(OCULTAR)'!$Q$3:$S$103,3,0),"")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(OCULTAR)'!$Q$3:$S$103,3,0),"")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(OCULTAR)'!$Q$3:$S$103,3,0),"")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(OCULTAR)'!$Q$3:$S$103,3,0),"")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(OCULTAR)'!$Q$3:$S$103,3,0),"")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(OCULTAR)'!$Q$3:$S$103,3,0),"")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(OCULTAR)'!$Q$3:$S$103,3,0),"")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(OCULTAR)'!$Q$3:$S$103,3,0),"")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(OCULTAR)'!$Q$3:$S$103,3,0),"")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(OCULTAR)'!$Q$3:$S$103,3,0),"")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(OCULTAR)'!$Q$3:$S$103,3,0),"")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(OCULTAR)'!$Q$3:$S$103,3,0),"")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(OCULTAR)'!$Q$3:$S$103,3,0),"")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(OCULTAR)'!$Q$3:$S$103,3,0),"")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(OCULTAR)'!$Q$3:$S$103,3,0),"")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(OCULTAR)'!$Q$3:$S$103,3,0),"")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(OCULTAR)'!$Q$3:$S$103,3,0),"")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(OCULTAR)'!$Q$3:$S$103,3,0),"")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(OCULTAR)'!$Q$3:$S$103,3,0),"")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(OCULTAR)'!$Q$3:$S$103,3,0),"")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(OCULTAR)'!$Q$3:$S$103,3,0),"")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(OCULTAR)'!$Q$3:$S$103,3,0),"")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(OCULTAR)'!$Q$3:$S$103,3,0),"")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(OCULTAR)'!$Q$3:$S$103,3,0),"")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(OCULTAR)'!$Q$3:$S$103,3,0),"")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(OCULTAR)'!$Q$3:$S$103,3,0),"")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(OCULTAR)'!$Q$3:$S$103,3,0),"")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(OCULTAR)'!$Q$3:$S$103,3,0),"")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(OCULTAR)'!$Q$3:$S$103,3,0),"")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(OCULTAR)'!$Q$3:$S$103,3,0),"")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(OCULTAR)'!$Q$3:$S$103,3,0),"")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(OCULTAR)'!$Q$3:$S$103,3,0),"")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(OCULTAR)'!$Q$3:$S$103,3,0),"")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(OCULTAR)'!$Q$3:$S$103,3,0),"")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(OCULTAR)'!$Q$3:$S$103,3,0),"")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(OCULTAR)'!$Q$3:$S$103,3,0),"")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(OCULTAR)'!$Q$3:$S$103,3,0),"")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(OCULTAR)'!$Q$3:$S$103,3,0),"")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(OCULTAR)'!$Q$3:$S$103,3,0),"")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(OCULTAR)'!$Q$3:$S$103,3,0),"")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(OCULTAR)'!$Q$3:$S$103,3,0),"")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(OCULTAR)'!$Q$3:$S$103,3,0),"")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(OCULTAR)'!$Q$3:$S$103,3,0),"")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(OCULTAR)'!$Q$3:$S$103,3,0),"")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(OCULTAR)'!$Q$3:$S$103,3,0),"")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(OCULTAR)'!$Q$3:$S$103,3,0),"")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(OCULTAR)'!$Q$3:$S$103,3,0),"")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(OCULTAR)'!$Q$3:$S$103,3,0),"")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(OCULTAR)'!$Q$3:$S$103,3,0),"")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(OCULTAR)'!$Q$3:$S$103,3,0),"")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(OCULTAR)'!$Q$3:$S$103,3,0),"")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(OCULTAR)'!$Q$3:$S$103,3,0),"")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(OCULTAR)'!$Q$3:$S$103,3,0),"")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(OCULTAR)'!$Q$3:$S$103,3,0),"")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(OCULTAR)'!$Q$3:$S$103,3,0),"")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(OCULTAR)'!$Q$3:$S$103,3,0),"")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(OCULTAR)'!$Q$3:$S$103,3,0),"")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(OCULTAR)'!$Q$3:$S$103,3,0),"")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(OCULTAR)'!$Q$3:$S$103,3,0),"")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(OCULTAR)'!$Q$3:$S$103,3,0),"")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(OCULTAR)'!$Q$3:$S$103,3,0),"")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(OCULTAR)'!$Q$3:$S$103,3,0),"")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(OCULTAR)'!$Q$3:$S$103,3,0),"")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(OCULTAR)'!$Q$3:$S$103,3,0),"")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(OCULTAR)'!$Q$3:$S$103,3,0),"")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(OCULTAR)'!$Q$3:$S$103,3,0),"")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(OCULTAR)'!$Q$3:$S$103,3,0),"")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(OCULTAR)'!$Q$3:$S$103,3,0),"")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(OCULTAR)'!$Q$3:$S$103,3,0),"")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(OCULTAR)'!$Q$3:$S$103,3,0),"")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(OCULTAR)'!$Q$3:$S$103,3,0),"")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(OCULTAR)'!$Q$3:$S$103,3,0),"")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(OCULTAR)'!$Q$3:$S$103,3,0),"")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(OCULTAR)'!$Q$3:$S$103,3,0),"")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(OCULTAR)'!$Q$3:$S$103,3,0),"")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(OCULTAR)'!$Q$3:$S$103,3,0),"")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(OCULTAR)'!$Q$3:$S$103,3,0),"")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(OCULTAR)'!$Q$3:$S$103,3,0),"")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(OCULTAR)'!$Q$3:$S$103,3,0),"")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(OCULTAR)'!$Q$3:$S$103,3,0),"")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(OCULTAR)'!$Q$3:$S$103,3,0),"")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(OCULTAR)'!$Q$3:$S$103,3,0),"")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(OCULTAR)'!$Q$3:$S$103,3,0),"")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(OCULTAR)'!$Q$3:$S$103,3,0),"")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(OCULTAR)'!$Q$3:$S$103,3,0),"")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(OCULTAR)'!$Q$3:$S$103,3,0),"")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(OCULTAR)'!$Q$3:$S$103,3,0),"")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(OCULTAR)'!$Q$3:$S$103,3,0),"")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(OCULTAR)'!$Q$3:$S$103,3,0),"")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(OCULTAR)'!$Q$3:$S$103,3,0),"")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(OCULTAR)'!$Q$3:$S$103,3,0),"")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(OCULTAR)'!$Q$3:$S$103,3,0),"")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(OCULTAR)'!$Q$3:$S$103,3,0),"")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(OCULTAR)'!$Q$3:$S$103,3,0),"")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(OCULTAR)'!$Q$3:$S$103,3,0),"")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(OCULTAR)'!$Q$3:$S$103,3,0),"")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(OCULTAR)'!$Q$3:$S$103,3,0),"")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(OCULTAR)'!$Q$3:$S$103,3,0),"")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(OCULTAR)'!$Q$3:$S$103,3,0),"")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(OCULTAR)'!$Q$3:$S$103,3,0),"")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(OCULTAR)'!$Q$3:$S$103,3,0),"")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(OCULTAR)'!$Q$3:$S$103,3,0),"")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(OCULTAR)'!$Q$3:$S$103,3,0),"")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(OCULTAR)'!$Q$3:$S$103,3,0),"")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(OCULTAR)'!$Q$3:$S$103,3,0),"")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(OCULTAR)'!$Q$3:$S$103,3,0),"")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(OCULTAR)'!$Q$3:$S$103,3,0),"")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(OCULTAR)'!$Q$3:$S$103,3,0),"")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(OCULTAR)'!$Q$3:$S$103,3,0),"")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(OCULTAR)'!$Q$3:$S$103,3,0),"")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(OCULTAR)'!$Q$3:$S$103,3,0),"")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(OCULTAR)'!$Q$3:$S$103,3,0),"")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(OCULTAR)'!$Q$3:$S$103,3,0),"")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(OCULTAR)'!$Q$3:$S$103,3,0),"")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(OCULTAR)'!$Q$3:$S$103,3,0),"")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(OCULTAR)'!$Q$3:$S$103,3,0),"")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(OCULTAR)'!$Q$3:$S$103,3,0),"")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(OCULTAR)'!$Q$3:$S$103,3,0),"")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(OCULTAR)'!$Q$3:$S$103,3,0),"")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(OCULTAR)'!$Q$3:$S$103,3,0),"")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(OCULTAR)'!$Q$3:$S$103,3,0),"")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(OCULTAR)'!$Q$3:$S$103,3,0),"")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(OCULTAR)'!$Q$3:$S$103,3,0),"")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(OCULTAR)'!$Q$3:$S$103,3,0),"")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(OCULTAR)'!$Q$3:$S$103,3,0),"")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(OCULTAR)'!$Q$3:$S$103,3,0),"")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(OCULTAR)'!$Q$3:$S$103,3,0),"")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(OCULTAR)'!$Q$3:$S$103,3,0),"")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(OCULTAR)'!$Q$3:$S$103,3,0),"")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(OCULTAR)'!$Q$3:$S$103,3,0),"")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(OCULTAR)'!$Q$3:$S$103,3,0),"")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(OCULTAR)'!$Q$3:$S$103,3,0),"")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(OCULTAR)'!$Q$3:$S$103,3,0),"")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(OCULTAR)'!$Q$3:$S$103,3,0),"")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(OCULTAR)'!$Q$3:$S$103,3,0),"")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(OCULTAR)'!$Q$3:$S$103,3,0),"")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(OCULTAR)'!$Q$3:$S$103,3,0),"")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(OCULTAR)'!$Q$3:$S$103,3,0),"")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(OCULTAR)'!$Q$3:$S$103,3,0),"")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(OCULTAR)'!$Q$3:$S$103,3,0),"")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(OCULTAR)'!$Q$3:$S$103,3,0),"")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(OCULTAR)'!$Q$3:$S$103,3,0),"")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(OCULTAR)'!$Q$3:$S$103,3,0),"")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(OCULTAR)'!$Q$3:$S$103,3,0),"")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(OCULTAR)'!$Q$3:$S$103,3,0),"")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(OCULTAR)'!$Q$3:$S$103,3,0),"")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(OCULTAR)'!$Q$3:$S$103,3,0),"")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(OCULTAR)'!$Q$3:$S$103,3,0),"")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(OCULTAR)'!$Q$3:$S$103,3,0),"")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(OCULTAR)'!$Q$3:$S$103,3,0),"")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(OCULTAR)'!$Q$3:$S$103,3,0),"")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(OCULTAR)'!$Q$3:$S$103,3,0),"")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(OCULTAR)'!$Q$3:$S$103,3,0),"")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(OCULTAR)'!$Q$3:$S$103,3,0),"")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(OCULTAR)'!$Q$3:$S$103,3,0),"")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(OCULTAR)'!$Q$3:$S$103,3,0),"")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(OCULTAR)'!$Q$3:$S$103,3,0),"")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(OCULTAR)'!$Q$3:$S$103,3,0),"")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(OCULTAR)'!$Q$3:$S$103,3,0),"")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(OCULTAR)'!$Q$3:$S$103,3,0),"")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(OCULTAR)'!$Q$3:$S$103,3,0),"")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(OCULTAR)'!$Q$3:$S$103,3,0),"")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(OCULTAR)'!$Q$3:$S$103,3,0),"")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(OCULTAR)'!$Q$3:$S$103,3,0),"")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(OCULTAR)'!$Q$3:$S$103,3,0),"")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(OCULTAR)'!$Q$3:$S$103,3,0),"")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(OCULTAR)'!$Q$3:$S$103,3,0),"")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(OCULTAR)'!$Q$3:$S$103,3,0),"")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(OCULTAR)'!$Q$3:$S$103,3,0),"")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(OCULTAR)'!$Q$3:$S$103,3,0),"")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(OCULTAR)'!$Q$3:$S$103,3,0),"")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(OCULTAR)'!$Q$3:$S$103,3,0),"")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(OCULTAR)'!$Q$3:$S$103,3,0),"")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(OCULTAR)'!$Q$3:$S$103,3,0),"")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(OCULTAR)'!$Q$3:$S$103,3,0),"")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(OCULTAR)'!$Q$3:$S$103,3,0),"")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(OCULTAR)'!$Q$3:$S$103,3,0),"")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(OCULTAR)'!$Q$3:$S$103,3,0),"")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(OCULTAR)'!$Q$3:$S$103,3,0),"")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(OCULTAR)'!$Q$3:$S$103,3,0),"")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(OCULTAR)'!$Q$3:$S$103,3,0),"")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(OCULTAR)'!$Q$3:$S$103,3,0),"")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(OCULTAR)'!$Q$3:$S$103,3,0),"")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(OCULTAR)'!$Q$3:$S$103,3,0),"")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(OCULTAR)'!$Q$3:$S$103,3,0),"")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(OCULTAR)'!$Q$3:$S$103,3,0),"")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(OCULTAR)'!$Q$3:$S$103,3,0),"")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(OCULTAR)'!$Q$3:$S$103,3,0),"")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(OCULTAR)'!$Q$3:$S$103,3,0),"")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(OCULTAR)'!$Q$3:$S$103,3,0),"")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(OCULTAR)'!$Q$3:$S$103,3,0),"")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(OCULTAR)'!$Q$3:$S$103,3,0),"")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(OCULTAR)'!$Q$3:$S$103,3,0),"")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(OCULTAR)'!$Q$3:$S$103,3,0),"")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(OCULTAR)'!$Q$3:$S$103,3,0),"")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(OCULTAR)'!$Q$3:$S$103,3,0),"")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(OCULTAR)'!$Q$3:$S$103,3,0),"")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(OCULTAR)'!$Q$3:$S$103,3,0),"")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(OCULTAR)'!$Q$3:$S$103,3,0),"")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(OCULTAR)'!$Q$3:$S$103,3,0),"")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(OCULTAR)'!$Q$3:$S$103,3,0),"")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(OCULTAR)'!$Q$3:$S$103,3,0),"")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(OCULTAR)'!$Q$3:$S$103,3,0),"")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(OCULTAR)'!$Q$3:$S$103,3,0),"")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(OCULTAR)'!$Q$3:$S$103,3,0),"")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(OCULTAR)'!$Q$3:$S$103,3,0),"")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(OCULTAR)'!$Q$3:$S$103,3,0),"")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(OCULTAR)'!$Q$3:$S$103,3,0),"")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(OCULTAR)'!$Q$3:$S$103,3,0),"")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(OCULTAR)'!$Q$3:$S$103,3,0),"")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(OCULTAR)'!$Q$3:$S$103,3,0),"")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(OCULTAR)'!$Q$3:$S$103,3,0),"")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(OCULTAR)'!$Q$3:$S$103,3,0),"")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(OCULTAR)'!$Q$3:$S$103,3,0),"")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(OCULTAR)'!$Q$3:$S$103,3,0),"")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(OCULTAR)'!$Q$3:$S$103,3,0),"")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(OCULTAR)'!$Q$3:$S$103,3,0),"")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(OCULTAR)'!$Q$3:$S$103,3,0),"")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(OCULTAR)'!$Q$3:$S$103,3,0),"")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(OCULTAR)'!$Q$3:$S$103,3,0),"")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(OCULTAR)'!$Q$3:$S$103,3,0),"")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(OCULTAR)'!$Q$3:$S$103,3,0),"")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(OCULTAR)'!$Q$3:$S$103,3,0),"")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(OCULTAR)'!$Q$3:$S$103,3,0),"")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(OCULTAR)'!$Q$3:$S$103,3,0),"")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(OCULTAR)'!$Q$3:$S$103,3,0),"")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(OCULTAR)'!$Q$3:$S$103,3,0),"")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(OCULTAR)'!$Q$3:$S$103,3,0),"")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(OCULTAR)'!$Q$3:$S$103,3,0),"")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(OCULTAR)'!$Q$3:$S$103,3,0),"")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(OCULTAR)'!$Q$3:$S$103,3,0),"")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(OCULTAR)'!$Q$3:$S$103,3,0),"")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(OCULTAR)'!$Q$3:$S$103,3,0),"")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(OCULTAR)'!$Q$3:$S$103,3,0),"")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(OCULTAR)'!$Q$3:$S$103,3,0),"")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(OCULTAR)'!$Q$3:$S$103,3,0),"")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(OCULTAR)'!$Q$3:$S$103,3,0),"")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(OCULTAR)'!$Q$3:$S$103,3,0),"")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(OCULTAR)'!$Q$3:$S$103,3,0),"")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(OCULTAR)'!$Q$3:$S$103,3,0),"")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(OCULTAR)'!$Q$3:$S$103,3,0),"")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(OCULTAR)'!$Q$3:$S$103,3,0),"")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(OCULTAR)'!$Q$3:$S$103,3,0),"")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(OCULTAR)'!$Q$3:$S$103,3,0),"")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(OCULTAR)'!$Q$3:$S$103,3,0),"")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(OCULTAR)'!$Q$3:$S$103,3,0),"")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(OCULTAR)'!$Q$3:$S$103,3,0),"")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(OCULTAR)'!$Q$3:$S$103,3,0),"")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(OCULTAR)'!$Q$3:$S$103,3,0),"")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(OCULTAR)'!$Q$3:$S$103,3,0),"")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(OCULTAR)'!$Q$3:$S$103,3,0),"")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(OCULTAR)'!$Q$3:$S$103,3,0),"")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(OCULTAR)'!$Q$3:$S$103,3,0),"")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(OCULTAR)'!$Q$3:$S$103,3,0),"")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(OCULTAR)'!$Q$3:$S$103,3,0),"")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(OCULTAR)'!$Q$3:$S$103,3,0),"")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(OCULTAR)'!$Q$3:$S$103,3,0),"")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(OCULTAR)'!$Q$3:$S$103,3,0),"")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(OCULTAR)'!$Q$3:$S$103,3,0),"")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(OCULTAR)'!$Q$3:$S$103,3,0),"")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(OCULTAR)'!$Q$3:$S$103,3,0),"")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(OCULTAR)'!$Q$3:$S$103,3,0),"")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(OCULTAR)'!$Q$3:$S$103,3,0),"")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(OCULTAR)'!$Q$3:$S$103,3,0),"")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(OCULTAR)'!$Q$3:$S$103,3,0),"")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(OCULTAR)'!$Q$3:$S$103,3,0),"")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(OCULTAR)'!$Q$3:$S$103,3,0),"")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(OCULTAR)'!$Q$3:$S$103,3,0),"")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(OCULTAR)'!$Q$3:$S$103,3,0),"")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(OCULTAR)'!$Q$3:$S$103,3,0),"")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(OCULTAR)'!$Q$3:$S$103,3,0),"")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(OCULTAR)'!$Q$3:$S$103,3,0),"")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(OCULTAR)'!$Q$3:$S$103,3,0),"")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(OCULTAR)'!$Q$3:$S$103,3,0),"")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(OCULTAR)'!$Q$3:$S$103,3,0),"")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(OCULTAR)'!$Q$3:$S$103,3,0),"")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(OCULTAR)'!$Q$3:$S$103,3,0),"")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(OCULTAR)'!$Q$3:$S$103,3,0),"")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(OCULTAR)'!$Q$3:$S$103,3,0),"")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(OCULTAR)'!$Q$3:$S$103,3,0),"")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(OCULTAR)'!$Q$3:$S$103,3,0),"")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(OCULTAR)'!$Q$3:$S$103,3,0),"")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(OCULTAR)'!$Q$3:$S$103,3,0),"")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(OCULTAR)'!$Q$3:$S$103,3,0),"")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(OCULTAR)'!$Q$3:$S$103,3,0),"")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(OCULTAR)'!$Q$3:$S$103,3,0),"")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(OCULTAR)'!$Q$3:$S$103,3,0),"")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(OCULTAR)'!$Q$3:$S$103,3,0),"")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(OCULTAR)'!$Q$3:$S$103,3,0),"")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(OCULTAR)'!$Q$3:$S$103,3,0),"")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(OCULTAR)'!$Q$3:$S$103,3,0),"")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(OCULTAR)'!$Q$3:$S$103,3,0),"")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(OCULTAR)'!$Q$3:$S$103,3,0),"")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(OCULTAR)'!$Q$3:$S$103,3,0),"")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(OCULTAR)'!$Q$3:$S$103,3,0),"")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(OCULTAR)'!$Q$3:$S$103,3,0),"")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(OCULTAR)'!$Q$3:$S$103,3,0),"")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(OCULTAR)'!$Q$3:$S$103,3,0),"")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(OCULTAR)'!$Q$3:$S$103,3,0),"")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(OCULTAR)'!$Q$3:$S$103,3,0),"")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(OCULTAR)'!$Q$3:$S$103,3,0),"")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(OCULTAR)'!$Q$3:$S$103,3,0),"")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(OCULTAR)'!$Q$3:$S$103,3,0),"")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(OCULTAR)'!$Q$3:$S$103,3,0),"")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(OCULTAR)'!$Q$3:$S$103,3,0),"")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(OCULTAR)'!$Q$3:$S$103,3,0),"")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(OCULTAR)'!$Q$3:$S$103,3,0),"")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(OCULTAR)'!$Q$3:$S$103,3,0),"")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(OCULTAR)'!$Q$3:$S$103,3,0),"")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(OCULTAR)'!$Q$3:$S$103,3,0),"")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(OCULTAR)'!$Q$3:$S$103,3,0),"")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(OCULTAR)'!$Q$3:$S$103,3,0),"")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(OCULTAR)'!$Q$3:$S$103,3,0),"")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(OCULTAR)'!$Q$3:$S$103,3,0),"")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(OCULTAR)'!$Q$3:$S$103,3,0),"")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(OCULTAR)'!$Q$3:$S$103,3,0),"")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(OCULTAR)'!$Q$3:$S$103,3,0),"")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(OCULTAR)'!$Q$3:$S$103,3,0),"")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(OCULTAR)'!$Q$3:$S$103,3,0),"")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(OCULTAR)'!$Q$3:$S$103,3,0),"")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(OCULTAR)'!$Q$3:$S$103,3,0),"")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(OCULTAR)'!$Q$3:$S$103,3,0),"")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(OCULTAR)'!$Q$3:$S$103,3,0),"")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(OCULTAR)'!$Q$3:$S$103,3,0),"")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(OCULTAR)'!$Q$3:$S$103,3,0),"")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(OCULTAR)'!$Q$3:$S$103,3,0),"")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(OCULTAR)'!$Q$3:$S$103,3,0),"")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(OCULTAR)'!$Q$3:$S$103,3,0),"")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(OCULTAR)'!$Q$3:$S$103,3,0),"")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(OCULTAR)'!$Q$3:$S$103,3,0),"")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(OCULTAR)'!$Q$3:$S$103,3,0),"")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(OCULTAR)'!$Q$3:$S$103,3,0),"")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(OCULTAR)'!$Q$3:$S$103,3,0),"")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(OCULTAR)'!$Q$3:$S$103,3,0),"")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(OCULTAR)'!$Q$3:$S$103,3,0),"")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(OCULTAR)'!$Q$3:$S$103,3,0),"")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(OCULTAR)'!$Q$3:$S$103,3,0),"")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(OCULTAR)'!$Q$3:$S$103,3,0),"")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(OCULTAR)'!$Q$3:$S$103,3,0),"")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(OCULTAR)'!$Q$3:$S$103,3,0),"")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(OCULTAR)'!$Q$3:$S$103,3,0),"")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(OCULTAR)'!$Q$3:$S$103,3,0),"")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(OCULTAR)'!$Q$3:$S$103,3,0),"")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(OCULTAR)'!$Q$3:$S$103,3,0),"")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(OCULTAR)'!$Q$3:$S$103,3,0),"")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(OCULTAR)'!$Q$3:$S$103,3,0),"")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(OCULTAR)'!$Q$3:$S$103,3,0),"")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(OCULTAR)'!$Q$3:$S$103,3,0),"")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(OCULTAR)'!$Q$3:$S$103,3,0),"")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(OCULTAR)'!$Q$3:$S$103,3,0),"")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(OCULTAR)'!$Q$3:$S$103,3,0),"")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(OCULTAR)'!$Q$3:$S$103,3,0),"")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(OCULTAR)'!$Q$3:$S$103,3,0),"")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(OCULTAR)'!$Q$3:$S$103,3,0),"")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(OCULTAR)'!$Q$3:$S$103,3,0),"")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(OCULTAR)'!$Q$3:$S$103,3,0),"")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(OCULTAR)'!$Q$3:$S$103,3,0),"")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(OCULTAR)'!$Q$3:$S$103,3,0),"")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(OCULTAR)'!$Q$3:$S$103,3,0),"")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(OCULTAR)'!$Q$3:$S$103,3,0),"")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(OCULTAR)'!$Q$3:$S$103,3,0),"")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(OCULTAR)'!$Q$3:$S$103,3,0),"")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(OCULTAR)'!$Q$3:$S$103,3,0),"")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(OCULTAR)'!$Q$3:$S$103,3,0),"")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(OCULTAR)'!$Q$3:$S$103,3,0),"")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(OCULTAR)'!$Q$3:$S$103,3,0),"")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(OCULTAR)'!$Q$3:$S$103,3,0),"")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(OCULTAR)'!$Q$3:$S$103,3,0),"")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(OCULTAR)'!$Q$3:$S$103,3,0),"")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(OCULTAR)'!$Q$3:$S$103,3,0),"")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(OCULTAR)'!$Q$3:$S$103,3,0),"")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(OCULTAR)'!$Q$3:$S$103,3,0),"")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(OCULTAR)'!$Q$3:$S$103,3,0),"")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(OCULTAR)'!$Q$3:$S$103,3,0),"")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(OCULTAR)'!$Q$3:$S$103,3,0),"")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(OCULTAR)'!$Q$3:$S$103,3,0),"")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(OCULTAR)'!$Q$3:$S$103,3,0),"")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(OCULTAR)'!$Q$3:$S$103,3,0),"")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(OCULTAR)'!$Q$3:$S$103,3,0),"")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(OCULTAR)'!$Q$3:$S$103,3,0),"")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(OCULTAR)'!$Q$3:$S$103,3,0),"")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(OCULTAR)'!$Q$3:$S$103,3,0),"")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(OCULTAR)'!$Q$3:$S$103,3,0),"")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(OCULTAR)'!$Q$3:$S$103,3,0),"")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(OCULTAR)'!$Q$3:$S$103,3,0),"")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(OCULTAR)'!$Q$3:$S$103,3,0),"")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(OCULTAR)'!$Q$3:$S$103,3,0),"")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(OCULTAR)'!$Q$3:$S$103,3,0),"")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(OCULTAR)'!$Q$3:$S$103,3,0),"")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(OCULTAR)'!$Q$3:$S$103,3,0),"")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(OCULTAR)'!$Q$3:$S$103,3,0),"")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(OCULTAR)'!$Q$3:$S$103,3,0),"")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(OCULTAR)'!$Q$3:$S$103,3,0),"")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(OCULTAR)'!$Q$3:$S$103,3,0),"")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(OCULTAR)'!$Q$3:$S$103,3,0),"")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(OCULTAR)'!$Q$3:$S$103,3,0),"")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(OCULTAR)'!$Q$3:$S$103,3,0),"")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(OCULTAR)'!$Q$3:$S$103,3,0),"")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(OCULTAR)'!$Q$3:$S$103,3,0),"")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(OCULTAR)'!$Q$3:$S$103,3,0),"")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(OCULTAR)'!$Q$3:$S$103,3,0),"")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(OCULTAR)'!$Q$3:$S$103,3,0),"")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(OCULTAR)'!$Q$3:$S$103,3,0),"")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(OCULTAR)'!$Q$3:$S$103,3,0),"")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(OCULTAR)'!$Q$3:$S$103,3,0),"")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(OCULTAR)'!$Q$3:$S$103,3,0),"")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(OCULTAR)'!$Q$3:$S$103,3,0),"")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(OCULTAR)'!$Q$3:$S$103,3,0),"")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(OCULTAR)'!$Q$3:$S$103,3,0),"")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(OCULTAR)'!$Q$3:$S$103,3,0),"")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(OCULTAR)'!$Q$3:$S$103,3,0),"")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(OCULTAR)'!$Q$3:$S$103,3,0),"")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(OCULTAR)'!$Q$3:$S$103,3,0),"")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(OCULTAR)'!$Q$3:$S$103,3,0),"")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(OCULTAR)'!$Q$3:$S$103,3,0),"")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(OCULTAR)'!$Q$3:$S$103,3,0),"")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(OCULTAR)'!$Q$3:$S$103,3,0),"")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(OCULTAR)'!$Q$3:$S$103,3,0),"")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(OCULTAR)'!$Q$3:$S$103,3,0),"")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(OCULTAR)'!$Q$3:$S$103,3,0),"")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(OCULTAR)'!$Q$3:$S$103,3,0),"")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(OCULTAR)'!$Q$3:$S$103,3,0),"")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(OCULTAR)'!$Q$3:$S$103,3,0),"")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(OCULTAR)'!$Q$3:$S$103,3,0),"")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(OCULTAR)'!$Q$3:$S$103,3,0),"")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(OCULTAR)'!$Q$3:$S$103,3,0),"")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(OCULTAR)'!$Q$3:$S$103,3,0),"")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(OCULTAR)'!$Q$3:$S$103,3,0),"")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(OCULTAR)'!$Q$3:$S$103,3,0),"")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(OCULTAR)'!$Q$3:$S$103,3,0),"")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(OCULTAR)'!$Q$3:$S$103,3,0),"")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(OCULTAR)'!$Q$3:$S$103,3,0),"")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(OCULTAR)'!$Q$3:$S$103,3,0),"")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(OCULTAR)'!$Q$3:$S$103,3,0),"")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(OCULTAR)'!$Q$3:$S$103,3,0),"")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(OCULTAR)'!$Q$3:$S$103,3,0),"")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(OCULTAR)'!$Q$3:$S$103,3,0),"")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(OCULTAR)'!$Q$3:$S$103,3,0),"")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(OCULTAR)'!$Q$3:$S$103,3,0),"")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(OCULTAR)'!$Q$3:$S$103,3,0),"")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(OCULTAR)'!$Q$3:$S$103,3,0),"")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(OCULTAR)'!$Q$3:$S$103,3,0),"")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(OCULTAR)'!$Q$3:$S$103,3,0),"")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(OCULTAR)'!$Q$3:$S$103,3,0),"")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(OCULTAR)'!$Q$3:$S$103,3,0),"")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(OCULTAR)'!$Q$3:$S$103,3,0),"")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Vinnicius Galvao Ferreira</dc:creator>
  <cp:lastModifiedBy>Vinnicius Galvao Ferreira</cp:lastModifiedBy>
  <dcterms:created xsi:type="dcterms:W3CDTF">2022-09-30T12:11:37Z</dcterms:created>
  <dcterms:modified xsi:type="dcterms:W3CDTF">2022-09-30T12:11:48Z</dcterms:modified>
</cp:coreProperties>
</file>