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6 JUNHO\JUNHO - HC\TCE\"/>
    </mc:Choice>
  </mc:AlternateContent>
  <xr:revisionPtr revIDLastSave="0" documentId="8_{E199B16E-21A7-4850-BC24-2181E48D0F22}" xr6:coauthVersionLast="47" xr6:coauthVersionMax="47" xr10:uidLastSave="{00000000-0000-0000-0000-000000000000}"/>
  <bookViews>
    <workbookView xWindow="-120" yWindow="-120" windowWidth="24240" windowHeight="13140" xr2:uid="{698CA821-5CF5-45D8-A13B-7F4CEA9DFC10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<sst xmlns="http://schemas.openxmlformats.org/spreadsheetml/2006/main" count="12" uniqueCount="12">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</sst>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6%20JUNHO/JUNHO%20-%20HC/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 CAMPANHA)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</v>
          </cell>
          <cell r="H11" t="str">
            <v>B</v>
          </cell>
          <cell r="I11" t="str">
            <v>S</v>
          </cell>
          <cell r="J11">
            <v>552324</v>
          </cell>
          <cell r="K11">
            <v>44713</v>
          </cell>
          <cell r="L11" t="str">
            <v>26220610779833000156550010005523241005543460</v>
          </cell>
          <cell r="M11" t="str">
            <v>26 -  Pernambuco</v>
          </cell>
          <cell r="N11">
            <v>2940</v>
          </cell>
        </row>
        <row r="12">
          <cell r="C12" t="str">
            <v>HOSPITAL MESTRE VITALINO (COVID-19 CAMPANHA)</v>
          </cell>
          <cell r="E12" t="str">
            <v>3.12 - Material Hospitalar</v>
          </cell>
          <cell r="F12">
            <v>34538453000198</v>
          </cell>
          <cell r="G12" t="str">
            <v>CRIS BRASIL COMERCIAL EIRELI</v>
          </cell>
          <cell r="H12" t="str">
            <v>B</v>
          </cell>
          <cell r="I12" t="str">
            <v>S</v>
          </cell>
          <cell r="J12">
            <v>691</v>
          </cell>
          <cell r="K12">
            <v>44711</v>
          </cell>
          <cell r="L12" t="str">
            <v>33220534538453000198550020000006911200886895</v>
          </cell>
          <cell r="M12" t="str">
            <v>33 -  Rio de Janeiro</v>
          </cell>
          <cell r="N12">
            <v>3750</v>
          </cell>
        </row>
        <row r="13">
          <cell r="C13" t="str">
            <v>HOSPITAL MESTRE VITALINO (COVID-19 CAMPANHA)</v>
          </cell>
          <cell r="E13" t="str">
            <v>3.12 - Material Hospitalar</v>
          </cell>
          <cell r="F13">
            <v>18252904000170</v>
          </cell>
          <cell r="G13" t="str">
            <v>HEALTH CARE E DUBEBE COM. IMP. EXP....</v>
          </cell>
          <cell r="H13" t="str">
            <v>B</v>
          </cell>
          <cell r="I13" t="str">
            <v>S</v>
          </cell>
          <cell r="J13">
            <v>7683</v>
          </cell>
          <cell r="K13">
            <v>44692</v>
          </cell>
          <cell r="L13" t="str">
            <v>42220518252904000170550010000076831894032713</v>
          </cell>
          <cell r="M13" t="str">
            <v>42 -  Santa Catarina</v>
          </cell>
          <cell r="N13">
            <v>5200</v>
          </cell>
        </row>
        <row r="14">
          <cell r="C14" t="str">
            <v>HOSPITAL MESTRE VITALINO (COVID-19 CAMPANHA)</v>
          </cell>
          <cell r="E14" t="str">
            <v>3.12 - Material Hospitalar</v>
          </cell>
          <cell r="F14">
            <v>7519404000135</v>
          </cell>
          <cell r="G14" t="str">
            <v>ADVAL FARMACIA DE MANIPULACAO LTDA  ME</v>
          </cell>
          <cell r="H14" t="str">
            <v>B</v>
          </cell>
          <cell r="I14" t="str">
            <v>S</v>
          </cell>
          <cell r="J14" t="str">
            <v>000.001.125</v>
          </cell>
          <cell r="K14">
            <v>44721</v>
          </cell>
          <cell r="L14" t="str">
            <v>26220607519404000135550010000011251215553320</v>
          </cell>
          <cell r="M14" t="str">
            <v>26 -  Pernambuco</v>
          </cell>
          <cell r="N14">
            <v>330</v>
          </cell>
        </row>
        <row r="15">
          <cell r="C15" t="str">
            <v>HOSPITAL MESTRE VITALINO (COVID-19 CAMPANHA)</v>
          </cell>
          <cell r="E15" t="str">
            <v>3.12 - Material Hospitalar</v>
          </cell>
          <cell r="F15">
            <v>6198619004207</v>
          </cell>
          <cell r="G15" t="str">
            <v>DROGATIM DROGARIAS LTDA</v>
          </cell>
          <cell r="H15" t="str">
            <v>B</v>
          </cell>
          <cell r="I15" t="str">
            <v>S</v>
          </cell>
          <cell r="J15" t="str">
            <v>000.002.197</v>
          </cell>
          <cell r="K15">
            <v>44721</v>
          </cell>
          <cell r="L15" t="str">
            <v>26220606198619004207550040000021971004375560</v>
          </cell>
          <cell r="M15" t="str">
            <v>26 -  Pernambuco</v>
          </cell>
          <cell r="N15">
            <v>59.7</v>
          </cell>
        </row>
        <row r="16">
          <cell r="C16" t="str">
            <v>HOSPITAL MESTRE VITALINO (COVID-19 CAMPANHA)</v>
          </cell>
          <cell r="E16" t="str">
            <v>3.12 - Material Hospitalar</v>
          </cell>
          <cell r="F16">
            <v>12882932000194</v>
          </cell>
          <cell r="G16" t="str">
            <v>EXOMED REPRES DE MED LTDA</v>
          </cell>
          <cell r="H16" t="str">
            <v>B</v>
          </cell>
          <cell r="I16" t="str">
            <v>S</v>
          </cell>
          <cell r="J16">
            <v>162747</v>
          </cell>
          <cell r="K16">
            <v>44721</v>
          </cell>
          <cell r="L16" t="str">
            <v>26220612882932000194550010001627471563237361</v>
          </cell>
          <cell r="M16" t="str">
            <v>26 -  Pernambuco</v>
          </cell>
          <cell r="N16">
            <v>2953.8</v>
          </cell>
        </row>
        <row r="17">
          <cell r="C17" t="str">
            <v>HOSPITAL MESTRE VITALINO (COVID-19 CAMPANHA)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</v>
          </cell>
          <cell r="H17" t="str">
            <v>B</v>
          </cell>
          <cell r="I17" t="str">
            <v>S</v>
          </cell>
          <cell r="J17">
            <v>552917</v>
          </cell>
          <cell r="K17">
            <v>44721</v>
          </cell>
          <cell r="L17" t="str">
            <v>26220610779833000156550010005529171005549394</v>
          </cell>
          <cell r="M17" t="str">
            <v>26 -  Pernambuco</v>
          </cell>
          <cell r="N17">
            <v>1431.09</v>
          </cell>
        </row>
        <row r="18">
          <cell r="C18" t="str">
            <v>HOSPITAL MESTRE VITALINO (COVID-19 CAMPANHA)</v>
          </cell>
          <cell r="E18" t="str">
            <v>3.12 - Material Hospitalar</v>
          </cell>
          <cell r="F18">
            <v>11449180000100</v>
          </cell>
          <cell r="G18" t="str">
            <v>DPROSMED DIST DE PROD MED HOSP</v>
          </cell>
          <cell r="H18" t="str">
            <v>B</v>
          </cell>
          <cell r="I18" t="str">
            <v>S</v>
          </cell>
          <cell r="J18">
            <v>51517</v>
          </cell>
          <cell r="K18">
            <v>44721</v>
          </cell>
          <cell r="L18" t="str">
            <v>26220611449180000100550010000515171000078043</v>
          </cell>
          <cell r="M18" t="str">
            <v>26 -  Pernambuco</v>
          </cell>
          <cell r="N18">
            <v>307.56</v>
          </cell>
        </row>
        <row r="19">
          <cell r="C19" t="str">
            <v>HOSPITAL MESTRE VITALINO (COVID-19 CAMPANHA)</v>
          </cell>
          <cell r="E19" t="str">
            <v>3.12 - Material Hospitalar</v>
          </cell>
          <cell r="F19">
            <v>874929000140</v>
          </cell>
          <cell r="G19" t="str">
            <v>MEDCENTER COMERCIAL LTDA  MG</v>
          </cell>
          <cell r="H19" t="str">
            <v>B</v>
          </cell>
          <cell r="I19" t="str">
            <v>S</v>
          </cell>
          <cell r="J19">
            <v>392458</v>
          </cell>
          <cell r="K19">
            <v>44721</v>
          </cell>
          <cell r="L19" t="str">
            <v>31220600874929000140550010003924581098434735</v>
          </cell>
          <cell r="M19" t="str">
            <v>31 -  Minas Gerais</v>
          </cell>
          <cell r="N19">
            <v>611.66999999999996</v>
          </cell>
        </row>
        <row r="20">
          <cell r="C20" t="str">
            <v>HOSPITAL MESTRE VITALINO (COVID-19 CAMPANHA)</v>
          </cell>
          <cell r="E20" t="str">
            <v>3.12 - Material Hospitalar</v>
          </cell>
          <cell r="F20">
            <v>27970162000109</v>
          </cell>
          <cell r="G20" t="str">
            <v>SAUDE BRASIL COMERC DE MAT MED. EIRELI</v>
          </cell>
          <cell r="H20" t="str">
            <v>B</v>
          </cell>
          <cell r="I20" t="str">
            <v>S</v>
          </cell>
          <cell r="J20" t="str">
            <v>000.001.970</v>
          </cell>
          <cell r="K20">
            <v>44721</v>
          </cell>
          <cell r="L20" t="str">
            <v>26220627970162000109550010000019701000918323</v>
          </cell>
          <cell r="M20" t="str">
            <v>26 -  Pernambuco</v>
          </cell>
          <cell r="N20">
            <v>4900</v>
          </cell>
        </row>
        <row r="21">
          <cell r="C21" t="str">
            <v>HOSPITAL MESTRE VITALINO (COVID-19 CAMPANHA)</v>
          </cell>
          <cell r="E21" t="str">
            <v>3.12 - Material Hospitalar</v>
          </cell>
          <cell r="F21">
            <v>11449180000290</v>
          </cell>
          <cell r="G21" t="str">
            <v>DPROSMED DISTR DE PROD MEDI HOSPIT LTDA</v>
          </cell>
          <cell r="H21" t="str">
            <v>B</v>
          </cell>
          <cell r="I21" t="str">
            <v>S</v>
          </cell>
          <cell r="J21">
            <v>4949</v>
          </cell>
          <cell r="K21">
            <v>44721</v>
          </cell>
          <cell r="L21" t="str">
            <v>26220611449180000290550010000049491000078037</v>
          </cell>
          <cell r="M21" t="str">
            <v>26 -  Pernambuco</v>
          </cell>
          <cell r="N21">
            <v>1919.58</v>
          </cell>
        </row>
        <row r="22">
          <cell r="C22" t="str">
            <v>HOSPITAL MESTRE VITALINO (COVID-19 CAMPANHA)</v>
          </cell>
          <cell r="E22" t="str">
            <v>3.12 - Material Hospitalar</v>
          </cell>
          <cell r="F22">
            <v>11872656000110</v>
          </cell>
          <cell r="G22" t="str">
            <v>HDL LOGISTICA HOSPITALAR LTDA.</v>
          </cell>
          <cell r="H22" t="str">
            <v>B</v>
          </cell>
          <cell r="I22" t="str">
            <v>S</v>
          </cell>
          <cell r="J22">
            <v>351404</v>
          </cell>
          <cell r="K22">
            <v>44721</v>
          </cell>
          <cell r="L22" t="str">
            <v>31220611872656000110550010003514041877895313</v>
          </cell>
          <cell r="M22" t="str">
            <v>31 -  Minas Gerais</v>
          </cell>
          <cell r="N22">
            <v>160.91999999999999</v>
          </cell>
        </row>
        <row r="23">
          <cell r="C23" t="str">
            <v>HOSPITAL MESTRE VITALINO (COVID-19 CAMPANHA)</v>
          </cell>
          <cell r="E23" t="str">
            <v>3.12 - Material Hospitalar</v>
          </cell>
          <cell r="F23">
            <v>11872656000200</v>
          </cell>
          <cell r="G23" t="str">
            <v>HDL LOGISTICA HOSPITALAR LTDA.</v>
          </cell>
          <cell r="H23" t="str">
            <v>B</v>
          </cell>
          <cell r="I23" t="str">
            <v>S</v>
          </cell>
          <cell r="J23">
            <v>34403</v>
          </cell>
          <cell r="K23">
            <v>44721</v>
          </cell>
          <cell r="L23" t="str">
            <v>35220611872656000200550010000344031127601592</v>
          </cell>
          <cell r="M23" t="str">
            <v>35 -  São Paulo</v>
          </cell>
          <cell r="N23">
            <v>1069.92</v>
          </cell>
        </row>
        <row r="24">
          <cell r="C24" t="str">
            <v>HOSPITAL MESTRE VITALINO (COVID-19 CAMPANHA)</v>
          </cell>
          <cell r="E24" t="str">
            <v>3.12 - Material Hospitalar</v>
          </cell>
          <cell r="F24">
            <v>9342946000100</v>
          </cell>
          <cell r="G24" t="str">
            <v>PRIME MEDICAL COMERCIO DE MATERIAL</v>
          </cell>
          <cell r="H24" t="str">
            <v>B</v>
          </cell>
          <cell r="I24" t="str">
            <v>S</v>
          </cell>
          <cell r="J24" t="str">
            <v>142761</v>
          </cell>
          <cell r="K24">
            <v>44725</v>
          </cell>
          <cell r="L24" t="str">
            <v>29220609342946000100550020001427611868347615</v>
          </cell>
          <cell r="M24" t="str">
            <v>29 -  Bahia</v>
          </cell>
          <cell r="N24">
            <v>1440</v>
          </cell>
        </row>
        <row r="25">
          <cell r="C25" t="str">
            <v>HOSPITAL MESTRE VITALINO (COVID-19 CAMPANHA)</v>
          </cell>
          <cell r="E25" t="str">
            <v>3.12 - Material Hospitalar</v>
          </cell>
          <cell r="F25">
            <v>14722938000120</v>
          </cell>
          <cell r="G25" t="str">
            <v>PROCIFAR DISTRIB DE MATERIAL HOSP SA</v>
          </cell>
          <cell r="H25" t="str">
            <v>B</v>
          </cell>
          <cell r="I25" t="str">
            <v>S</v>
          </cell>
          <cell r="J25">
            <v>2882815</v>
          </cell>
          <cell r="K25">
            <v>44721</v>
          </cell>
          <cell r="L25" t="str">
            <v>29220614722938000120550010028828151485422684</v>
          </cell>
          <cell r="M25" t="str">
            <v>29 -  Bahia</v>
          </cell>
          <cell r="N25">
            <v>1566.3</v>
          </cell>
        </row>
        <row r="26">
          <cell r="C26" t="str">
            <v>HOSPITAL MESTRE VITALINO (COVID-19 CAMPANHA)</v>
          </cell>
          <cell r="E26" t="str">
            <v>3.12 - Material Hospitalar</v>
          </cell>
          <cell r="F26">
            <v>51943645000107</v>
          </cell>
          <cell r="G26" t="str">
            <v>BIOMEDICAL EQUIPAMENTOS E PRODUTOS MED</v>
          </cell>
          <cell r="H26" t="str">
            <v>B</v>
          </cell>
          <cell r="I26" t="str">
            <v>S</v>
          </cell>
          <cell r="J26" t="str">
            <v>000.151.969</v>
          </cell>
          <cell r="K26">
            <v>44720</v>
          </cell>
          <cell r="L26" t="str">
            <v>35220651943645000107550010001519691004640323</v>
          </cell>
          <cell r="M26" t="str">
            <v>35 -  São Paulo</v>
          </cell>
          <cell r="N26">
            <v>2479.4</v>
          </cell>
        </row>
        <row r="27">
          <cell r="C27" t="str">
            <v>HOSPITAL MESTRE VITALINO (COVID-19 CAMPANHA)</v>
          </cell>
          <cell r="E27" t="str">
            <v>3.12 - Material Hospitalar</v>
          </cell>
          <cell r="F27">
            <v>37238930000198</v>
          </cell>
          <cell r="G27" t="str">
            <v>TIAGO GALINDO DE BARROS 06409257406</v>
          </cell>
          <cell r="H27" t="str">
            <v>B</v>
          </cell>
          <cell r="I27" t="str">
            <v>S</v>
          </cell>
          <cell r="J27" t="str">
            <v>000.000.268</v>
          </cell>
          <cell r="K27">
            <v>44721</v>
          </cell>
          <cell r="L27" t="str">
            <v>26220637238930000198550010000002681000093339</v>
          </cell>
          <cell r="M27" t="str">
            <v>26 -  Pernambuco</v>
          </cell>
          <cell r="N27">
            <v>3699</v>
          </cell>
        </row>
        <row r="28">
          <cell r="C28" t="str">
            <v>HOSPITAL MESTRE VITALINO (COVID-19 CAMPANHA)</v>
          </cell>
          <cell r="E28" t="str">
            <v>3.12 - Material Hospitalar</v>
          </cell>
          <cell r="F28">
            <v>24505009000112</v>
          </cell>
          <cell r="G28" t="str">
            <v>BRAZTECH MANUTENCAO E REPARACAO</v>
          </cell>
          <cell r="H28" t="str">
            <v>B</v>
          </cell>
          <cell r="I28" t="str">
            <v>S</v>
          </cell>
          <cell r="J28" t="str">
            <v>000.002.654</v>
          </cell>
          <cell r="K28">
            <v>44727</v>
          </cell>
          <cell r="L28" t="str">
            <v>26220624505009000112550010000026541497067776</v>
          </cell>
          <cell r="M28" t="str">
            <v>26 -  Pernambuco</v>
          </cell>
          <cell r="N28">
            <v>620</v>
          </cell>
        </row>
        <row r="29">
          <cell r="C29" t="str">
            <v>HOSPITAL MESTRE VITALINO (COVID-19 CAMPANHA)</v>
          </cell>
          <cell r="E29" t="str">
            <v>3.12 - Material Hospitalar</v>
          </cell>
          <cell r="F29">
            <v>9342946000100</v>
          </cell>
          <cell r="G29" t="str">
            <v>PRIME MEDICAL COMERCIO DE MATERIAL</v>
          </cell>
          <cell r="H29" t="str">
            <v>B</v>
          </cell>
          <cell r="I29" t="str">
            <v>S</v>
          </cell>
          <cell r="J29">
            <v>143443</v>
          </cell>
          <cell r="K29">
            <v>44732</v>
          </cell>
          <cell r="L29" t="str">
            <v>29220609342946000100550020001434431237685267</v>
          </cell>
          <cell r="M29" t="str">
            <v>29 -  Bahia</v>
          </cell>
          <cell r="N29">
            <v>1440</v>
          </cell>
        </row>
        <row r="30">
          <cell r="C30" t="str">
            <v>HOSPITAL MESTRE VITALINO (COVID-19 CAMPANHA)</v>
          </cell>
          <cell r="E30" t="str">
            <v>3.12 - Material Hospitalar</v>
          </cell>
          <cell r="F30">
            <v>7204591000168</v>
          </cell>
          <cell r="G30" t="str">
            <v>BIOTEC PRODUTOS HOSPITALARES LTDA</v>
          </cell>
          <cell r="H30" t="str">
            <v>B</v>
          </cell>
          <cell r="I30" t="str">
            <v>S</v>
          </cell>
          <cell r="J30">
            <v>127082</v>
          </cell>
          <cell r="K30">
            <v>44726</v>
          </cell>
          <cell r="L30" t="str">
            <v>35220607204591000168550010001270821083188846</v>
          </cell>
          <cell r="M30" t="str">
            <v>35 -  São Paulo</v>
          </cell>
          <cell r="N30">
            <v>2600</v>
          </cell>
        </row>
        <row r="31">
          <cell r="C31" t="str">
            <v>HOSPITAL MESTRE VITALINO (COVID-19 CAMPANHA)</v>
          </cell>
          <cell r="E31" t="str">
            <v>3.12 - Material Hospitalar</v>
          </cell>
          <cell r="F31">
            <v>6106005000180</v>
          </cell>
          <cell r="G31" t="str">
            <v>STOCK MED PRODUTOS MEDICO HOSPITALARES</v>
          </cell>
          <cell r="H31" t="str">
            <v>B</v>
          </cell>
          <cell r="I31" t="str">
            <v>S</v>
          </cell>
          <cell r="J31">
            <v>157839</v>
          </cell>
          <cell r="K31">
            <v>44722</v>
          </cell>
          <cell r="L31" t="str">
            <v>43220606106005000180550010001578391006233568</v>
          </cell>
          <cell r="M31" t="str">
            <v>43 -  Rio Grande do Sul</v>
          </cell>
          <cell r="N31">
            <v>2337.8000000000002</v>
          </cell>
        </row>
        <row r="32">
          <cell r="C32" t="str">
            <v>HOSPITAL MESTRE VITALINO (COVID-19 CAMPANHA)</v>
          </cell>
          <cell r="E32" t="str">
            <v>3.12 - Material Hospitalar</v>
          </cell>
          <cell r="F32">
            <v>11206099000441</v>
          </cell>
          <cell r="G32" t="str">
            <v>SUPERMED COM E IMP DE PROD MEDICOS LTDA</v>
          </cell>
          <cell r="H32" t="str">
            <v>B</v>
          </cell>
          <cell r="I32" t="str">
            <v>S</v>
          </cell>
          <cell r="J32">
            <v>369513</v>
          </cell>
          <cell r="K32">
            <v>44721</v>
          </cell>
          <cell r="L32" t="str">
            <v>35220611206099000441550010003695131000989480</v>
          </cell>
          <cell r="M32" t="str">
            <v>35 -  São Paulo</v>
          </cell>
          <cell r="N32">
            <v>1107.28</v>
          </cell>
        </row>
        <row r="33">
          <cell r="C33" t="str">
            <v>HOSPITAL MESTRE VITALINO (COVID-19 CAMPANHA)</v>
          </cell>
          <cell r="E33" t="str">
            <v>3.12 - Material Hospitalar</v>
          </cell>
          <cell r="F33">
            <v>8189587000130</v>
          </cell>
          <cell r="G33" t="str">
            <v>SISTEMAS DE SERV R.B. QUAL COM EMB LTDA</v>
          </cell>
          <cell r="H33" t="str">
            <v>B</v>
          </cell>
          <cell r="I33" t="str">
            <v>S</v>
          </cell>
          <cell r="J33">
            <v>1512498</v>
          </cell>
          <cell r="K33">
            <v>44721</v>
          </cell>
          <cell r="L33" t="str">
            <v>35220608189587000130550010015124981000517452</v>
          </cell>
          <cell r="M33" t="str">
            <v>35 -  São Paulo</v>
          </cell>
          <cell r="N33">
            <v>730</v>
          </cell>
        </row>
        <row r="34">
          <cell r="C34" t="str">
            <v>HOSPITAL MESTRE VITALINO (COVID-19 CAMPANHA)</v>
          </cell>
          <cell r="E34" t="str">
            <v>3.12 - Material Hospitalar</v>
          </cell>
          <cell r="F34">
            <v>41699739000110</v>
          </cell>
          <cell r="G34" t="str">
            <v>MF TRANSPORTES DE AGUA EIRELI</v>
          </cell>
          <cell r="H34" t="str">
            <v>B</v>
          </cell>
          <cell r="I34" t="str">
            <v>S</v>
          </cell>
          <cell r="J34">
            <v>128</v>
          </cell>
          <cell r="K34">
            <v>44740</v>
          </cell>
          <cell r="L34" t="str">
            <v>26220641699739000110550010000001281585211494</v>
          </cell>
          <cell r="M34" t="str">
            <v>26 -  Pernambuco</v>
          </cell>
          <cell r="N34">
            <v>1089</v>
          </cell>
        </row>
        <row r="35">
          <cell r="E35" t="str">
            <v/>
          </cell>
        </row>
        <row r="36">
          <cell r="C36" t="str">
            <v>HOSPITAL MESTRE VITALINO (COVID-19 CAMPANHA)</v>
          </cell>
          <cell r="E36" t="str">
            <v>3.4 - Material Farmacológico</v>
          </cell>
          <cell r="F36">
            <v>12882932000194</v>
          </cell>
          <cell r="G36" t="str">
            <v>EXOMED REPRES DE MED LTDA</v>
          </cell>
          <cell r="H36" t="str">
            <v>B</v>
          </cell>
          <cell r="I36" t="str">
            <v>S</v>
          </cell>
          <cell r="J36">
            <v>162641</v>
          </cell>
          <cell r="K36">
            <v>44719</v>
          </cell>
          <cell r="L36" t="str">
            <v>26220612882932000194550010001626411185397438</v>
          </cell>
          <cell r="M36" t="str">
            <v>26 -  Pernambuco</v>
          </cell>
          <cell r="N36">
            <v>7406.6</v>
          </cell>
        </row>
        <row r="37">
          <cell r="C37" t="str">
            <v>HOSPITAL MESTRE VITALINO (COVID-19 CAMPANHA)</v>
          </cell>
          <cell r="E37" t="str">
            <v>3.4 - Material Farmacológico</v>
          </cell>
          <cell r="F37">
            <v>7519404000135</v>
          </cell>
          <cell r="G37" t="str">
            <v>ADVAL FARMACIA DE MANIPULACAO LTDA  ME</v>
          </cell>
          <cell r="H37" t="str">
            <v>B</v>
          </cell>
          <cell r="I37" t="str">
            <v>S</v>
          </cell>
          <cell r="J37" t="str">
            <v>000.001.125</v>
          </cell>
          <cell r="K37">
            <v>44721</v>
          </cell>
          <cell r="L37" t="str">
            <v>26220607519404000135550010000011251215553320</v>
          </cell>
          <cell r="M37" t="str">
            <v>26 -  Pernambuco</v>
          </cell>
          <cell r="N37">
            <v>40</v>
          </cell>
        </row>
        <row r="38">
          <cell r="C38" t="str">
            <v>HOSPITAL MESTRE VITALINO (COVID-19 CAMPANHA)</v>
          </cell>
          <cell r="E38" t="str">
            <v>3.4 - Material Farmacológico</v>
          </cell>
          <cell r="F38">
            <v>12882932000194</v>
          </cell>
          <cell r="G38" t="str">
            <v>EXOMED REPRES DE MED LTDA</v>
          </cell>
          <cell r="H38" t="str">
            <v>B</v>
          </cell>
          <cell r="I38" t="str">
            <v>S</v>
          </cell>
          <cell r="J38">
            <v>162747</v>
          </cell>
          <cell r="K38">
            <v>44721</v>
          </cell>
          <cell r="L38" t="str">
            <v>26220612882932000194550010001627471563237361</v>
          </cell>
          <cell r="M38" t="str">
            <v>26 -  Pernambuco</v>
          </cell>
          <cell r="N38">
            <v>7266.22</v>
          </cell>
        </row>
        <row r="39">
          <cell r="C39" t="str">
            <v>HOSPITAL MESTRE VITALINO (COVID-19 CAMPANHA)</v>
          </cell>
          <cell r="E39" t="str">
            <v>3.4 - Material Farmacológico</v>
          </cell>
          <cell r="F39">
            <v>12882932000194</v>
          </cell>
          <cell r="G39" t="str">
            <v>EXOMED REPRES DE MED LTDA</v>
          </cell>
          <cell r="H39" t="str">
            <v>B</v>
          </cell>
          <cell r="I39" t="str">
            <v>S</v>
          </cell>
          <cell r="J39">
            <v>162755</v>
          </cell>
          <cell r="K39">
            <v>44721</v>
          </cell>
          <cell r="L39" t="str">
            <v>26220612882932000194550010001627551024182805</v>
          </cell>
          <cell r="M39" t="str">
            <v>26 -  Pernambuco</v>
          </cell>
          <cell r="N39">
            <v>538.79999999999995</v>
          </cell>
        </row>
        <row r="40">
          <cell r="C40" t="str">
            <v>HOSPITAL MESTRE VITALINO (COVID-19 CAMPANHA)</v>
          </cell>
          <cell r="E40" t="str">
            <v>3.4 - Material Farmacológico</v>
          </cell>
          <cell r="F40">
            <v>12420164001048</v>
          </cell>
          <cell r="G40" t="str">
            <v>CM HOSPITALAR S A</v>
          </cell>
          <cell r="H40" t="str">
            <v>B</v>
          </cell>
          <cell r="I40" t="str">
            <v>S</v>
          </cell>
          <cell r="J40">
            <v>128643</v>
          </cell>
          <cell r="K40">
            <v>44721</v>
          </cell>
          <cell r="L40" t="str">
            <v>26220612420164001048550010001286431510492676</v>
          </cell>
          <cell r="M40" t="str">
            <v>26 -  Pernambuco</v>
          </cell>
          <cell r="N40">
            <v>408.28</v>
          </cell>
        </row>
        <row r="41">
          <cell r="C41" t="str">
            <v>HOSPITAL MESTRE VITALINO (COVID-19 CAMPANHA)</v>
          </cell>
          <cell r="E41" t="str">
            <v>3.4 - Material Farmacológico</v>
          </cell>
          <cell r="F41">
            <v>12420164001048</v>
          </cell>
          <cell r="G41" t="str">
            <v>CM HOSPITALAR S A</v>
          </cell>
          <cell r="H41" t="str">
            <v>B</v>
          </cell>
          <cell r="I41" t="str">
            <v>S</v>
          </cell>
          <cell r="J41">
            <v>128672</v>
          </cell>
          <cell r="K41">
            <v>44721</v>
          </cell>
          <cell r="L41" t="str">
            <v>26220612420164001048550010001286721424243509</v>
          </cell>
          <cell r="M41" t="str">
            <v>26 -  Pernambuco</v>
          </cell>
          <cell r="N41">
            <v>541.45000000000005</v>
          </cell>
        </row>
        <row r="42">
          <cell r="C42" t="str">
            <v>HOSPITAL MESTRE VITALINO (COVID-19 CAMPANHA)</v>
          </cell>
          <cell r="E42" t="str">
            <v>3.4 - Material Farmacológico</v>
          </cell>
          <cell r="F42">
            <v>12891935000194</v>
          </cell>
          <cell r="G42" t="str">
            <v>REPRESENTA MAT. CIR. MED. E HOSP. LTDA</v>
          </cell>
          <cell r="H42" t="str">
            <v>B</v>
          </cell>
          <cell r="I42" t="str">
            <v>S</v>
          </cell>
          <cell r="J42">
            <v>42384</v>
          </cell>
          <cell r="K42">
            <v>44721</v>
          </cell>
          <cell r="L42" t="str">
            <v>26220612891935000194550010000423841000368011</v>
          </cell>
          <cell r="M42" t="str">
            <v>26 -  Pernambuco</v>
          </cell>
          <cell r="N42">
            <v>4547.5</v>
          </cell>
        </row>
        <row r="43">
          <cell r="C43" t="str">
            <v>HOSPITAL MESTRE VITALINO (COVID-19 CAMPANHA)</v>
          </cell>
          <cell r="E43" t="str">
            <v>3.4 - Material Farmacológico</v>
          </cell>
          <cell r="F43">
            <v>67729178000653</v>
          </cell>
          <cell r="G43" t="str">
            <v>COMERCIAL CIRURGICA RIOCLARENSE LTDA</v>
          </cell>
          <cell r="H43" t="str">
            <v>B</v>
          </cell>
          <cell r="I43" t="str">
            <v>S</v>
          </cell>
          <cell r="J43">
            <v>28508</v>
          </cell>
          <cell r="K43">
            <v>44721</v>
          </cell>
          <cell r="L43" t="str">
            <v>26220667729178000653550010000285081151136213</v>
          </cell>
          <cell r="M43" t="str">
            <v>26 -  Pernambuco</v>
          </cell>
          <cell r="N43">
            <v>660.5</v>
          </cell>
        </row>
        <row r="44">
          <cell r="C44" t="str">
            <v>HOSPITAL MESTRE VITALINO (COVID-19 CAMPANHA)</v>
          </cell>
          <cell r="E44" t="str">
            <v>3.4 - Material Farmacológico</v>
          </cell>
          <cell r="F44">
            <v>44734671000151</v>
          </cell>
          <cell r="G44" t="str">
            <v>CRISTALIA PROD QUIM FARMACEUTICOS LTDA</v>
          </cell>
          <cell r="H44" t="str">
            <v>B</v>
          </cell>
          <cell r="I44" t="str">
            <v>S</v>
          </cell>
          <cell r="J44">
            <v>3302818</v>
          </cell>
          <cell r="K44">
            <v>44721</v>
          </cell>
          <cell r="L44" t="str">
            <v>35220644734671000151550100033028181755161633</v>
          </cell>
          <cell r="M44" t="str">
            <v>35 -  São Paulo</v>
          </cell>
          <cell r="N44">
            <v>9225</v>
          </cell>
        </row>
        <row r="45">
          <cell r="C45" t="str">
            <v>HOSPITAL MESTRE VITALINO (COVID-19 CAMPANHA)</v>
          </cell>
          <cell r="E45" t="str">
            <v>3.4 - Material Farmacológico</v>
          </cell>
          <cell r="F45">
            <v>44734671000151</v>
          </cell>
          <cell r="G45" t="str">
            <v>CRISTALIA PROD QUIM FARMACEUTICOS LTDA</v>
          </cell>
          <cell r="H45" t="str">
            <v>B</v>
          </cell>
          <cell r="I45" t="str">
            <v>S</v>
          </cell>
          <cell r="J45">
            <v>3302937</v>
          </cell>
          <cell r="K45">
            <v>22160</v>
          </cell>
          <cell r="L45" t="str">
            <v>35220644734671000151550100033029371254451990</v>
          </cell>
          <cell r="M45" t="str">
            <v>35 -  São Paulo</v>
          </cell>
          <cell r="N45">
            <v>2088</v>
          </cell>
        </row>
        <row r="46">
          <cell r="C46" t="str">
            <v>HOSPITAL MESTRE VITALINO (COVID-19 CAMPANHA)</v>
          </cell>
          <cell r="E46" t="str">
            <v>3.4 - Material Farmacológico</v>
          </cell>
          <cell r="F46">
            <v>44734671000151</v>
          </cell>
          <cell r="G46" t="str">
            <v>CRISTALIA PROD QUIM FARMACEUTICOS LTDA</v>
          </cell>
          <cell r="H46" t="str">
            <v>B</v>
          </cell>
          <cell r="I46" t="str">
            <v>S</v>
          </cell>
          <cell r="J46">
            <v>3302817</v>
          </cell>
          <cell r="K46">
            <v>44721</v>
          </cell>
          <cell r="L46" t="str">
            <v>35220644734671000151550100033028171382369954</v>
          </cell>
          <cell r="M46" t="str">
            <v>35 -  São Paulo</v>
          </cell>
          <cell r="N46">
            <v>7836.6</v>
          </cell>
        </row>
        <row r="47">
          <cell r="C47" t="str">
            <v>HOSPITAL MESTRE VITALINO (COVID-19 CAMPANHA)</v>
          </cell>
          <cell r="E47" t="str">
            <v>3.4 - Material Farmacológico</v>
          </cell>
          <cell r="F47">
            <v>11449180000100</v>
          </cell>
          <cell r="G47" t="str">
            <v>DPROSMED DIST DE PROD MED HOSP</v>
          </cell>
          <cell r="H47" t="str">
            <v>B</v>
          </cell>
          <cell r="I47" t="str">
            <v>S</v>
          </cell>
          <cell r="J47">
            <v>51517</v>
          </cell>
          <cell r="K47">
            <v>44721</v>
          </cell>
          <cell r="L47" t="str">
            <v>26220611449180000100550010000515171000078043</v>
          </cell>
          <cell r="M47" t="str">
            <v>26 -  Pernambuco</v>
          </cell>
          <cell r="N47">
            <v>1370</v>
          </cell>
        </row>
        <row r="48">
          <cell r="C48" t="str">
            <v>HOSPITAL MESTRE VITALINO (COVID-19 CAMPANHA)</v>
          </cell>
          <cell r="E48" t="str">
            <v>3.4 - Material Farmacológico</v>
          </cell>
          <cell r="F48">
            <v>874929000140</v>
          </cell>
          <cell r="G48" t="str">
            <v>MEDCENTER COMERCIAL LTDA  MG</v>
          </cell>
          <cell r="H48" t="str">
            <v>B</v>
          </cell>
          <cell r="I48" t="str">
            <v>S</v>
          </cell>
          <cell r="J48">
            <v>392458</v>
          </cell>
          <cell r="K48">
            <v>44721</v>
          </cell>
          <cell r="L48" t="str">
            <v>31220600874929000140550010003924581098434735</v>
          </cell>
          <cell r="M48" t="str">
            <v>31 -  Minas Gerais</v>
          </cell>
          <cell r="N48">
            <v>4004.21</v>
          </cell>
        </row>
        <row r="49">
          <cell r="C49" t="str">
            <v>HOSPITAL MESTRE VITALINO (COVID-19 CAMPANHA)</v>
          </cell>
          <cell r="E49" t="str">
            <v>3.4 - Material Farmacológico</v>
          </cell>
          <cell r="F49">
            <v>1206820001179</v>
          </cell>
          <cell r="G49" t="str">
            <v>PANPHARMA DISTRIB. DE MEDICAM. LTDA</v>
          </cell>
          <cell r="H49" t="str">
            <v>B</v>
          </cell>
          <cell r="I49" t="str">
            <v>S</v>
          </cell>
          <cell r="J49">
            <v>1541376</v>
          </cell>
          <cell r="K49">
            <v>44721</v>
          </cell>
          <cell r="L49" t="str">
            <v>26220601206820001179550040015413761629538627</v>
          </cell>
          <cell r="M49" t="str">
            <v>26 -  Pernambuco</v>
          </cell>
          <cell r="N49">
            <v>453.62</v>
          </cell>
        </row>
        <row r="50">
          <cell r="C50" t="str">
            <v>HOSPITAL MESTRE VITALINO (COVID-19 CAMPANHA)</v>
          </cell>
          <cell r="E50" t="str">
            <v>3.4 - Material Farmacológico</v>
          </cell>
          <cell r="F50">
            <v>11872656000110</v>
          </cell>
          <cell r="G50" t="str">
            <v>HDL LOGISTICA HOSPITALAR LTDA.</v>
          </cell>
          <cell r="H50" t="str">
            <v>B</v>
          </cell>
          <cell r="I50" t="str">
            <v>S</v>
          </cell>
          <cell r="J50">
            <v>351404</v>
          </cell>
          <cell r="K50">
            <v>44721</v>
          </cell>
          <cell r="L50" t="str">
            <v>31220611872656000110550010003514041877895313</v>
          </cell>
          <cell r="M50" t="str">
            <v>31 -  Minas Gerais</v>
          </cell>
          <cell r="N50">
            <v>3294</v>
          </cell>
        </row>
        <row r="51">
          <cell r="C51" t="str">
            <v>HOSPITAL MESTRE VITALINO (COVID-19 CAMPANHA)</v>
          </cell>
          <cell r="E51" t="str">
            <v>3.4 - Material Farmacológico</v>
          </cell>
          <cell r="F51">
            <v>49324221000880</v>
          </cell>
          <cell r="G51" t="str">
            <v>FRESENIUS KABI BRASIL LTDA</v>
          </cell>
          <cell r="H51" t="str">
            <v>B</v>
          </cell>
          <cell r="I51" t="str">
            <v>S</v>
          </cell>
          <cell r="J51">
            <v>217344</v>
          </cell>
          <cell r="K51">
            <v>44720</v>
          </cell>
          <cell r="L51" t="str">
            <v>23220649324221000880550000002173441686360468</v>
          </cell>
          <cell r="M51" t="str">
            <v>23 -  Ceará</v>
          </cell>
          <cell r="N51">
            <v>11605.9</v>
          </cell>
        </row>
        <row r="52">
          <cell r="C52" t="str">
            <v>HOSPITAL MESTRE VITALINO (COVID-19 CAMPANHA)</v>
          </cell>
          <cell r="E52" t="str">
            <v>3.4 - Material Farmacológico</v>
          </cell>
          <cell r="F52">
            <v>39541603000136</v>
          </cell>
          <cell r="G52" t="str">
            <v>EMANUELLA DA SILVA DOS SANTOS FARMACIA</v>
          </cell>
          <cell r="H52" t="str">
            <v>B</v>
          </cell>
          <cell r="I52" t="str">
            <v>S</v>
          </cell>
          <cell r="J52" t="str">
            <v>000.000.071</v>
          </cell>
          <cell r="K52">
            <v>44725</v>
          </cell>
          <cell r="L52" t="str">
            <v>26220639541603000136550010000000711149483794</v>
          </cell>
          <cell r="M52" t="str">
            <v>26 -  Pernambuco</v>
          </cell>
          <cell r="N52">
            <v>36</v>
          </cell>
        </row>
        <row r="53">
          <cell r="C53" t="str">
            <v>HOSPITAL MESTRE VITALINO (COVID-19 CAMPANHA)</v>
          </cell>
          <cell r="E53" t="str">
            <v>3.4 - Material Farmacológico</v>
          </cell>
          <cell r="F53">
            <v>44734671000151</v>
          </cell>
          <cell r="G53" t="str">
            <v>CRISTALIA PROD QUIM FARMACEUTICOS LTDA</v>
          </cell>
          <cell r="H53" t="str">
            <v>B</v>
          </cell>
          <cell r="I53" t="str">
            <v>S</v>
          </cell>
          <cell r="J53">
            <v>3304081</v>
          </cell>
          <cell r="K53">
            <v>44722</v>
          </cell>
          <cell r="L53" t="str">
            <v>35220644734671000151550100033040811618908175</v>
          </cell>
          <cell r="M53" t="str">
            <v>35 -  São Paulo</v>
          </cell>
          <cell r="N53">
            <v>780</v>
          </cell>
        </row>
        <row r="54">
          <cell r="C54" t="str">
            <v>HOSPITAL MESTRE VITALINO (COVID-19 CAMPANHA)</v>
          </cell>
          <cell r="E54" t="str">
            <v>3.4 - Material Farmacológico</v>
          </cell>
          <cell r="F54">
            <v>49324221002077</v>
          </cell>
          <cell r="G54" t="str">
            <v>FRESENIUS KABI BRASIL LTDA</v>
          </cell>
          <cell r="H54" t="str">
            <v>B</v>
          </cell>
          <cell r="I54" t="str">
            <v>S</v>
          </cell>
          <cell r="J54">
            <v>33104</v>
          </cell>
          <cell r="K54">
            <v>44725</v>
          </cell>
          <cell r="L54" t="str">
            <v>52220649324221002077550010000331041381339605</v>
          </cell>
          <cell r="M54" t="str">
            <v>52 -  Goiás</v>
          </cell>
          <cell r="N54">
            <v>15810</v>
          </cell>
        </row>
        <row r="55">
          <cell r="C55" t="str">
            <v>HOSPITAL MESTRE VITALINO (COVID-19 CAMPANHA)</v>
          </cell>
          <cell r="E55" t="str">
            <v>3.4 - Material Farmacológico</v>
          </cell>
          <cell r="F55">
            <v>6106005000180</v>
          </cell>
          <cell r="G55" t="str">
            <v>STOCK MED PRODUTOS MEDICO HOSPITALARES</v>
          </cell>
          <cell r="H55" t="str">
            <v>B</v>
          </cell>
          <cell r="I55" t="str">
            <v>S</v>
          </cell>
          <cell r="J55">
            <v>157839</v>
          </cell>
          <cell r="K55">
            <v>44722</v>
          </cell>
          <cell r="L55" t="str">
            <v>43220606106005000180550010001578391006233568</v>
          </cell>
          <cell r="M55" t="str">
            <v>43 -  Rio Grande do Sul</v>
          </cell>
          <cell r="N55">
            <v>4252.22</v>
          </cell>
        </row>
        <row r="56">
          <cell r="C56" t="str">
            <v>HOSPITAL MESTRE VITALINO (COVID-19 CAMPANHA)</v>
          </cell>
          <cell r="E56" t="str">
            <v>3.4 - Material Farmacológico</v>
          </cell>
          <cell r="F56">
            <v>6106005000180</v>
          </cell>
          <cell r="G56" t="str">
            <v>STOCK MED PRODUTOS MEDICO HOSPITALARES</v>
          </cell>
          <cell r="H56" t="str">
            <v>B</v>
          </cell>
          <cell r="I56" t="str">
            <v>S</v>
          </cell>
          <cell r="J56">
            <v>157839</v>
          </cell>
          <cell r="K56">
            <v>44722</v>
          </cell>
          <cell r="L56" t="str">
            <v>43220606106005000180550010001578391006233568</v>
          </cell>
          <cell r="M56" t="str">
            <v>43 -  Rio Grande do Sul</v>
          </cell>
          <cell r="N56">
            <v>12.4</v>
          </cell>
        </row>
        <row r="57">
          <cell r="C57" t="str">
            <v>HOSPITAL MESTRE VITALINO (COVID-19 CAMPANHA)</v>
          </cell>
          <cell r="E57" t="str">
            <v>3.4 - Material Farmacológico</v>
          </cell>
          <cell r="F57">
            <v>11206099000441</v>
          </cell>
          <cell r="G57" t="str">
            <v>SUPERMED COM E IMP DE PROD MEDICOS LTDA</v>
          </cell>
          <cell r="H57" t="str">
            <v>B</v>
          </cell>
          <cell r="I57" t="str">
            <v>S</v>
          </cell>
          <cell r="J57">
            <v>369513</v>
          </cell>
          <cell r="K57">
            <v>44721</v>
          </cell>
          <cell r="L57" t="str">
            <v>35220611206099000441550010003695131000989480</v>
          </cell>
          <cell r="M57" t="str">
            <v>35 -  São Paulo</v>
          </cell>
          <cell r="N57">
            <v>239.51</v>
          </cell>
        </row>
        <row r="58">
          <cell r="C58" t="str">
            <v>HOSPITAL MESTRE VITALINO (COVID-19 CAMPANHA)</v>
          </cell>
          <cell r="E58" t="str">
            <v>3.4 - Material Farmacológico</v>
          </cell>
          <cell r="F58">
            <v>67729178000491</v>
          </cell>
          <cell r="G58" t="str">
            <v>COMERCIAL C RIOCLARENSE LTDA</v>
          </cell>
          <cell r="H58" t="str">
            <v>B</v>
          </cell>
          <cell r="I58" t="str">
            <v>S</v>
          </cell>
          <cell r="J58">
            <v>1586383</v>
          </cell>
          <cell r="K58">
            <v>44721</v>
          </cell>
          <cell r="L58" t="str">
            <v>35220667729178000491550010015863831352214144</v>
          </cell>
          <cell r="M58" t="str">
            <v>35 -  São Paulo</v>
          </cell>
          <cell r="N58">
            <v>990</v>
          </cell>
        </row>
        <row r="59">
          <cell r="C59" t="str">
            <v>HOSPITAL MESTRE VITALINO (COVID-19 CAMPANHA)</v>
          </cell>
          <cell r="E59" t="str">
            <v>3.4 - Material Farmacológico</v>
          </cell>
          <cell r="F59">
            <v>44734671000151</v>
          </cell>
          <cell r="G59" t="str">
            <v>CRISTALIA PROD QUIM FARMACEUTICOS LTDA</v>
          </cell>
          <cell r="H59" t="str">
            <v>B</v>
          </cell>
          <cell r="I59" t="str">
            <v>S</v>
          </cell>
          <cell r="J59">
            <v>3315925</v>
          </cell>
          <cell r="K59">
            <v>44736</v>
          </cell>
          <cell r="L59" t="str">
            <v>35220644734671000151550100033159251410025295</v>
          </cell>
          <cell r="M59" t="str">
            <v>35 -  São Paulo</v>
          </cell>
          <cell r="N59">
            <v>195</v>
          </cell>
        </row>
        <row r="60">
          <cell r="E60" t="str">
            <v/>
          </cell>
        </row>
        <row r="61">
          <cell r="C61" t="str">
            <v>HOSPITAL MESTRE VITALINO (COVID-19 CAMPANHA)</v>
          </cell>
          <cell r="E61" t="str">
            <v>3.2 - Gás e Outros Materiais Engarrafados</v>
          </cell>
          <cell r="F61">
            <v>60619202001209</v>
          </cell>
          <cell r="G61" t="str">
            <v>MESSER GASES LTDA</v>
          </cell>
          <cell r="H61" t="str">
            <v>B</v>
          </cell>
          <cell r="I61" t="str">
            <v>S</v>
          </cell>
          <cell r="J61" t="str">
            <v>000.000.684</v>
          </cell>
          <cell r="K61">
            <v>44714</v>
          </cell>
          <cell r="L61" t="str">
            <v>26220660619202001209550410000006841027584287</v>
          </cell>
          <cell r="M61" t="str">
            <v>26 -  Pernambuco</v>
          </cell>
          <cell r="N61">
            <v>11151.04</v>
          </cell>
        </row>
        <row r="62">
          <cell r="C62" t="str">
            <v>HOSPITAL MESTRE VITALINO (COVID-19 CAMPANHA)</v>
          </cell>
          <cell r="E62" t="str">
            <v>3.2 - Gás e Outros Materiais Engarrafados</v>
          </cell>
          <cell r="F62">
            <v>60619202001209</v>
          </cell>
          <cell r="G62" t="str">
            <v>MESSER GASES LTDA</v>
          </cell>
          <cell r="H62" t="str">
            <v>B</v>
          </cell>
          <cell r="I62" t="str">
            <v>S</v>
          </cell>
          <cell r="J62" t="str">
            <v>000.327.709</v>
          </cell>
          <cell r="K62">
            <v>44717</v>
          </cell>
          <cell r="L62" t="str">
            <v>26220660619202001209550310003277091393118785</v>
          </cell>
          <cell r="M62" t="str">
            <v>26 -  Pernambuco</v>
          </cell>
          <cell r="N62">
            <v>7985.21</v>
          </cell>
        </row>
        <row r="63">
          <cell r="E63" t="str">
            <v/>
          </cell>
        </row>
        <row r="64">
          <cell r="C64" t="str">
            <v>HOSPITAL MESTRE VITALINO (COVID-19 CAMPANHA)</v>
          </cell>
          <cell r="E64" t="str">
            <v>3.14 - Alimentação Preparada</v>
          </cell>
          <cell r="F64">
            <v>30678108000107</v>
          </cell>
          <cell r="G64" t="str">
            <v>ELVIS LUIZ DA SILVA DISTRIBUID. DE AGUA</v>
          </cell>
          <cell r="H64" t="str">
            <v>B</v>
          </cell>
          <cell r="I64" t="str">
            <v>S</v>
          </cell>
          <cell r="J64">
            <v>1101</v>
          </cell>
          <cell r="K64">
            <v>44713</v>
          </cell>
          <cell r="L64" t="str">
            <v>26220630678108000107550010000011011138646067</v>
          </cell>
          <cell r="M64" t="str">
            <v>26 -  Pernambuco</v>
          </cell>
          <cell r="N64">
            <v>2173.5</v>
          </cell>
        </row>
        <row r="65">
          <cell r="C65" t="str">
            <v>HOSPITAL MESTRE VITALINO (COVID-19 CAMPANHA)</v>
          </cell>
          <cell r="E65" t="str">
            <v>3.14 - Alimentação Preparada</v>
          </cell>
          <cell r="F65">
            <v>75315333005682</v>
          </cell>
          <cell r="G65" t="str">
            <v>ATACADAO DISTRIBUIDRA SA</v>
          </cell>
          <cell r="H65" t="str">
            <v>B</v>
          </cell>
          <cell r="I65" t="str">
            <v>S</v>
          </cell>
          <cell r="J65" t="str">
            <v>000.440.888</v>
          </cell>
          <cell r="K65">
            <v>44719</v>
          </cell>
          <cell r="L65" t="str">
            <v>26220675315333005682550010004408881759996197</v>
          </cell>
          <cell r="M65" t="str">
            <v>26 -  Pernambuco</v>
          </cell>
          <cell r="N65">
            <v>1796</v>
          </cell>
        </row>
        <row r="66">
          <cell r="C66" t="str">
            <v>HOSPITAL MESTRE VITALINO (COVID-19 CAMPANHA)</v>
          </cell>
          <cell r="E66" t="str">
            <v>3.14 - Alimentação Preparada</v>
          </cell>
          <cell r="F66">
            <v>13003893000170</v>
          </cell>
          <cell r="G66" t="str">
            <v>GRANJA OVO EXTRA</v>
          </cell>
          <cell r="H66" t="str">
            <v>B</v>
          </cell>
          <cell r="I66" t="str">
            <v>S</v>
          </cell>
          <cell r="J66" t="str">
            <v>000.003.525</v>
          </cell>
          <cell r="K66">
            <v>44722</v>
          </cell>
          <cell r="L66" t="str">
            <v>26220613003893000170550010000035251000710711</v>
          </cell>
          <cell r="M66" t="str">
            <v>26 -  Pernambuco</v>
          </cell>
          <cell r="N66">
            <v>900</v>
          </cell>
        </row>
        <row r="67">
          <cell r="C67" t="str">
            <v>HOSPITAL MESTRE VITALINO (COVID-19 CAMPANHA)</v>
          </cell>
          <cell r="E67" t="str">
            <v>3.14 - Alimentação Preparada</v>
          </cell>
          <cell r="F67">
            <v>9248632000143</v>
          </cell>
          <cell r="G67" t="str">
            <v>D NASCIMENTO SILVA</v>
          </cell>
          <cell r="H67" t="str">
            <v>B</v>
          </cell>
          <cell r="I67" t="str">
            <v>S</v>
          </cell>
          <cell r="J67" t="str">
            <v>000.002.349</v>
          </cell>
          <cell r="K67">
            <v>44741</v>
          </cell>
          <cell r="L67" t="str">
            <v>26220609248632000143550010000023491052873543</v>
          </cell>
          <cell r="M67" t="str">
            <v>26 -  Pernambuco</v>
          </cell>
          <cell r="N67">
            <v>5997</v>
          </cell>
        </row>
        <row r="68">
          <cell r="C68" t="str">
            <v>HOSPITAL MESTRE VITALINO (COVID-19 CAMPANHA)</v>
          </cell>
          <cell r="E68" t="str">
            <v>3.14 - Alimentação Preparada</v>
          </cell>
          <cell r="F68">
            <v>659083000125</v>
          </cell>
          <cell r="G68" t="str">
            <v>ULYSSES CAVALCANTI JUNIOR  ME</v>
          </cell>
          <cell r="H68" t="str">
            <v>B</v>
          </cell>
          <cell r="I68" t="str">
            <v>S</v>
          </cell>
          <cell r="J68" t="str">
            <v>000.000.122</v>
          </cell>
          <cell r="K68">
            <v>44742</v>
          </cell>
          <cell r="L68" t="str">
            <v>26220600659083000125550010000001221000013561</v>
          </cell>
          <cell r="M68" t="str">
            <v>26 -  Pernambuco</v>
          </cell>
          <cell r="N68">
            <v>2189.6999999999998</v>
          </cell>
        </row>
        <row r="69">
          <cell r="C69" t="str">
            <v>HOSPITAL MESTRE VITALINO (COVID-19 CAMPANHA)</v>
          </cell>
          <cell r="E69" t="str">
            <v>3.14 - Alimentação Preparada</v>
          </cell>
          <cell r="F69">
            <v>8189587000130</v>
          </cell>
          <cell r="G69" t="str">
            <v>SISTEMAS DE SERV R.B. QUAL COM EMB LTDA</v>
          </cell>
          <cell r="H69" t="str">
            <v>B</v>
          </cell>
          <cell r="I69" t="str">
            <v>S</v>
          </cell>
          <cell r="J69">
            <v>1505840</v>
          </cell>
          <cell r="K69">
            <v>44704</v>
          </cell>
          <cell r="L69" t="str">
            <v>35220508189587000130550010015058401000445140</v>
          </cell>
          <cell r="M69" t="str">
            <v>35 -  São Paulo</v>
          </cell>
          <cell r="N69">
            <v>1200</v>
          </cell>
        </row>
        <row r="70">
          <cell r="E70" t="str">
            <v/>
          </cell>
        </row>
        <row r="71">
          <cell r="C71" t="str">
            <v>HOSPITAL MESTRE VITALINO (COVID-19 CAMPANHA)</v>
          </cell>
          <cell r="E71" t="str">
            <v xml:space="preserve">3.8 - Uniformes, Tecidos e Aviamentos </v>
          </cell>
          <cell r="F71">
            <v>8674752000301</v>
          </cell>
          <cell r="G71" t="str">
            <v>CIRURGICA MONTEBELLO LTDA</v>
          </cell>
          <cell r="H71" t="str">
            <v>B</v>
          </cell>
          <cell r="I71" t="str">
            <v>S</v>
          </cell>
          <cell r="J71" t="str">
            <v>000.014.521</v>
          </cell>
          <cell r="K71">
            <v>44726</v>
          </cell>
          <cell r="L71" t="str">
            <v>26220608674752000301550010000145211561267479</v>
          </cell>
          <cell r="M71" t="str">
            <v>26 -  Pernambuco</v>
          </cell>
          <cell r="N71">
            <v>5010</v>
          </cell>
        </row>
        <row r="72">
          <cell r="C72" t="str">
            <v>HOSPITAL MESTRE VITALINO (COVID-19 CAMPANHA)</v>
          </cell>
          <cell r="E72" t="str">
            <v xml:space="preserve">3.8 - Uniformes, Tecidos e Aviamentos </v>
          </cell>
          <cell r="F72">
            <v>165933000139</v>
          </cell>
          <cell r="G72" t="str">
            <v>DESCARTEX CONFECCOES E COMERCIO LTDA</v>
          </cell>
          <cell r="H72" t="str">
            <v>B</v>
          </cell>
          <cell r="I72" t="str">
            <v>S</v>
          </cell>
          <cell r="J72" t="str">
            <v>000.031.133</v>
          </cell>
          <cell r="K72">
            <v>44726</v>
          </cell>
          <cell r="L72" t="str">
            <v>26220600165933000139550020000311331470339257</v>
          </cell>
          <cell r="M72" t="str">
            <v>26 -  Pernambuco</v>
          </cell>
          <cell r="N72">
            <v>10950</v>
          </cell>
        </row>
        <row r="73">
          <cell r="C73" t="str">
            <v>HOSPITAL MESTRE VITALINO (COVID-19 CAMPANHA)</v>
          </cell>
          <cell r="E73" t="str">
            <v xml:space="preserve">3.8 - Uniformes, Tecidos e Aviamentos </v>
          </cell>
          <cell r="F73">
            <v>67729178000491</v>
          </cell>
          <cell r="G73" t="str">
            <v>COMERCIAL C RIOCLARENSE LTDA</v>
          </cell>
          <cell r="H73" t="str">
            <v>B</v>
          </cell>
          <cell r="I73" t="str">
            <v>S</v>
          </cell>
          <cell r="J73">
            <v>1585628</v>
          </cell>
          <cell r="K73">
            <v>44719</v>
          </cell>
          <cell r="L73" t="str">
            <v>35220667729178000491550010015856281982496920</v>
          </cell>
          <cell r="M73" t="str">
            <v>35 -  São Paulo</v>
          </cell>
          <cell r="N73">
            <v>9000</v>
          </cell>
        </row>
        <row r="74">
          <cell r="E74" t="str">
            <v/>
          </cell>
        </row>
        <row r="75">
          <cell r="C75" t="str">
            <v>HOSPITAL MESTRE VITALINO (COVID-19 CAMPANHA)</v>
          </cell>
          <cell r="E75" t="str">
            <v>3.1 - Combustíveis e Lubrificantes Automotivos</v>
          </cell>
          <cell r="F75">
            <v>14202175000196</v>
          </cell>
          <cell r="G75" t="str">
            <v>IBEFIL COMBUSTIVEIS</v>
          </cell>
          <cell r="H75" t="str">
            <v>B</v>
          </cell>
          <cell r="I75" t="str">
            <v>S</v>
          </cell>
          <cell r="J75" t="str">
            <v xml:space="preserve">000.573.326 </v>
          </cell>
          <cell r="K75">
            <v>44719</v>
          </cell>
          <cell r="L75" t="str">
            <v>26220614202175000196650010005733261823019143</v>
          </cell>
          <cell r="M75" t="str">
            <v>26 -  Pernambuco</v>
          </cell>
          <cell r="N75">
            <v>334.77</v>
          </cell>
        </row>
        <row r="76">
          <cell r="C76" t="str">
            <v>HOSPITAL MESTRE VITALINO (COVID-19 CAMPANHA)</v>
          </cell>
          <cell r="E76" t="str">
            <v>3.1 - Combustíveis e Lubrificantes Automotivos</v>
          </cell>
          <cell r="F76">
            <v>14202175000196</v>
          </cell>
          <cell r="G76" t="str">
            <v>IBEFIL COMBUSTIVEIS</v>
          </cell>
          <cell r="H76" t="str">
            <v>B</v>
          </cell>
          <cell r="I76" t="str">
            <v>S</v>
          </cell>
          <cell r="J76" t="str">
            <v xml:space="preserve">000.574.436 </v>
          </cell>
          <cell r="K76">
            <v>44723</v>
          </cell>
          <cell r="L76" t="str">
            <v>26220614202175000196650010005744361328770898</v>
          </cell>
          <cell r="M76" t="str">
            <v>26 -  Pernambuco</v>
          </cell>
          <cell r="N76">
            <v>375.66</v>
          </cell>
        </row>
        <row r="77">
          <cell r="C77" t="str">
            <v>HOSPITAL MESTRE VITALINO (COVID-19 CAMPANHA)</v>
          </cell>
          <cell r="E77" t="str">
            <v>3.1 - Combustíveis e Lubrificantes Automotivos</v>
          </cell>
          <cell r="F77">
            <v>14202175000196</v>
          </cell>
          <cell r="G77" t="str">
            <v>IBEFIL COMBUSTIVEIS</v>
          </cell>
          <cell r="H77" t="str">
            <v>B</v>
          </cell>
          <cell r="I77" t="str">
            <v>S</v>
          </cell>
          <cell r="J77" t="str">
            <v xml:space="preserve">000.576.813 </v>
          </cell>
          <cell r="K77">
            <v>44730</v>
          </cell>
          <cell r="L77" t="str">
            <v>26220614202175000196650010005768131112120824</v>
          </cell>
          <cell r="M77" t="str">
            <v>26 -  Pernambuco</v>
          </cell>
          <cell r="N77">
            <v>369.48</v>
          </cell>
        </row>
        <row r="78">
          <cell r="C78" t="str">
            <v>HOSPITAL MESTRE VITALINO (COVID-19 CAMPANHA)</v>
          </cell>
          <cell r="E78" t="str">
            <v>3.1 - Combustíveis e Lubrificantes Automotivos</v>
          </cell>
          <cell r="F78">
            <v>14202175000196</v>
          </cell>
          <cell r="G78" t="str">
            <v>IBEFIL COMBUSTIVEIS</v>
          </cell>
          <cell r="H78" t="str">
            <v>B</v>
          </cell>
          <cell r="I78" t="str">
            <v>S</v>
          </cell>
          <cell r="J78" t="str">
            <v xml:space="preserve">000.578.122 </v>
          </cell>
          <cell r="K78">
            <v>44735</v>
          </cell>
          <cell r="L78" t="str">
            <v>26220614202175000196650010005781221880849799</v>
          </cell>
          <cell r="M78" t="str">
            <v>26 -  Pernambuco</v>
          </cell>
          <cell r="N78">
            <v>453.83</v>
          </cell>
        </row>
        <row r="79">
          <cell r="C79" t="str">
            <v>HOSPITAL MESTRE VITALINO (COVID-19 CAMPANHA)</v>
          </cell>
          <cell r="E79" t="str">
            <v>3.1 - Combustíveis e Lubrificantes Automotivos</v>
          </cell>
          <cell r="F79">
            <v>14202175000196</v>
          </cell>
          <cell r="G79" t="str">
            <v>IBEFIL COMBUSTIVEIS</v>
          </cell>
          <cell r="H79" t="str">
            <v>B</v>
          </cell>
          <cell r="I79" t="str">
            <v>S</v>
          </cell>
          <cell r="J79" t="str">
            <v xml:space="preserve">000.578.130 </v>
          </cell>
          <cell r="K79">
            <v>44735</v>
          </cell>
          <cell r="L79" t="str">
            <v>26220614202175000196650010005781301347384858</v>
          </cell>
          <cell r="M79" t="str">
            <v>26 -  Pernambuco</v>
          </cell>
          <cell r="N79">
            <v>318.54000000000002</v>
          </cell>
        </row>
        <row r="80">
          <cell r="C80" t="str">
            <v>HOSPITAL MESTRE VITALINO (COVID-19 CAMPANHA)</v>
          </cell>
          <cell r="E80" t="str">
            <v>3.1 - Combustíveis e Lubrificantes Automotivos</v>
          </cell>
          <cell r="F80">
            <v>14202175000196</v>
          </cell>
          <cell r="G80" t="str">
            <v>IBEFIL COMBUSTIVEIS</v>
          </cell>
          <cell r="H80" t="str">
            <v>B</v>
          </cell>
          <cell r="I80" t="str">
            <v>S</v>
          </cell>
          <cell r="J80" t="str">
            <v xml:space="preserve">000.579.309 </v>
          </cell>
          <cell r="K80">
            <v>44739</v>
          </cell>
          <cell r="L80" t="str">
            <v>26220614202175000196650010005793091459447748</v>
          </cell>
          <cell r="M80" t="str">
            <v>26 -  Pernambuco</v>
          </cell>
          <cell r="N80">
            <v>274.39</v>
          </cell>
        </row>
        <row r="81">
          <cell r="E81" t="str">
            <v/>
          </cell>
        </row>
        <row r="82">
          <cell r="C82" t="str">
            <v>HOSPITAL MESTRE VITALINO (COVID-19 CAMPANHA)</v>
          </cell>
          <cell r="E82" t="str">
            <v xml:space="preserve">5.25 - Serviços Bancários </v>
          </cell>
          <cell r="F82">
            <v>90400888000142</v>
          </cell>
          <cell r="G82" t="str">
            <v xml:space="preserve"> TARIFAS BANCARIAS</v>
          </cell>
          <cell r="H82" t="str">
            <v>S</v>
          </cell>
          <cell r="I82" t="str">
            <v>N</v>
          </cell>
          <cell r="K82">
            <v>44718</v>
          </cell>
          <cell r="M82" t="str">
            <v>26 -  Pernambuco</v>
          </cell>
          <cell r="N82">
            <v>15</v>
          </cell>
        </row>
        <row r="83">
          <cell r="C83" t="str">
            <v>HOSPITAL MESTRE VITALINO (COVID-19 CAMPANHA)</v>
          </cell>
          <cell r="E83" t="str">
            <v xml:space="preserve">5.25 - Serviços Bancários </v>
          </cell>
          <cell r="F83">
            <v>90400888000142</v>
          </cell>
          <cell r="G83" t="str">
            <v xml:space="preserve"> TARIFAS BANCARIAS</v>
          </cell>
          <cell r="H83" t="str">
            <v>S</v>
          </cell>
          <cell r="I83" t="str">
            <v>N</v>
          </cell>
          <cell r="K83">
            <v>44719</v>
          </cell>
          <cell r="M83" t="str">
            <v>26 -  Pernambuco</v>
          </cell>
          <cell r="N83">
            <v>30</v>
          </cell>
        </row>
        <row r="84">
          <cell r="C84" t="str">
            <v>HOSPITAL MESTRE VITALINO (COVID-19 CAMPANHA)</v>
          </cell>
          <cell r="E84" t="str">
            <v xml:space="preserve">5.25 - Serviços Bancários </v>
          </cell>
          <cell r="F84">
            <v>90400888000142</v>
          </cell>
          <cell r="G84" t="str">
            <v xml:space="preserve"> TARIFAS BANCARIAS</v>
          </cell>
          <cell r="H84" t="str">
            <v>S</v>
          </cell>
          <cell r="I84" t="str">
            <v>N</v>
          </cell>
          <cell r="K84">
            <v>44721</v>
          </cell>
          <cell r="M84" t="str">
            <v>26 -  Pernambuco</v>
          </cell>
          <cell r="N84">
            <v>15</v>
          </cell>
        </row>
        <row r="85">
          <cell r="C85" t="str">
            <v>HOSPITAL MESTRE VITALINO (COVID-19 CAMPANHA)</v>
          </cell>
          <cell r="E85" t="str">
            <v xml:space="preserve">5.25 - Serviços Bancários </v>
          </cell>
          <cell r="F85">
            <v>90400888000142</v>
          </cell>
          <cell r="G85" t="str">
            <v xml:space="preserve"> TARIFAS BANCARIAS</v>
          </cell>
          <cell r="H85" t="str">
            <v>S</v>
          </cell>
          <cell r="I85" t="str">
            <v>N</v>
          </cell>
          <cell r="K85">
            <v>44722</v>
          </cell>
          <cell r="M85" t="str">
            <v>26 -  Pernambuco</v>
          </cell>
          <cell r="N85">
            <v>37.5</v>
          </cell>
        </row>
        <row r="86">
          <cell r="C86" t="str">
            <v>HOSPITAL MESTRE VITALINO (COVID-19 CAMPANHA)</v>
          </cell>
          <cell r="E86" t="str">
            <v xml:space="preserve">5.25 - Serviços Bancários </v>
          </cell>
          <cell r="F86">
            <v>90400888000142</v>
          </cell>
          <cell r="G86" t="str">
            <v xml:space="preserve"> TARIFAS BANCARIAS</v>
          </cell>
          <cell r="H86" t="str">
            <v>S</v>
          </cell>
          <cell r="I86" t="str">
            <v>N</v>
          </cell>
          <cell r="K86">
            <v>44726</v>
          </cell>
          <cell r="M86" t="str">
            <v>26 -  Pernambuco</v>
          </cell>
          <cell r="N86">
            <v>7.5</v>
          </cell>
        </row>
        <row r="87">
          <cell r="C87" t="str">
            <v>HOSPITAL MESTRE VITALINO (COVID-19 CAMPANHA)</v>
          </cell>
          <cell r="E87" t="str">
            <v xml:space="preserve">5.25 - Serviços Bancários </v>
          </cell>
          <cell r="F87">
            <v>90400888000142</v>
          </cell>
          <cell r="G87" t="str">
            <v xml:space="preserve"> TARIFAS BANCARIAS</v>
          </cell>
          <cell r="H87" t="str">
            <v>S</v>
          </cell>
          <cell r="I87" t="str">
            <v>N</v>
          </cell>
          <cell r="K87">
            <v>44729</v>
          </cell>
          <cell r="M87" t="str">
            <v>26 -  Pernambuco</v>
          </cell>
          <cell r="N87">
            <v>7.5</v>
          </cell>
        </row>
        <row r="88">
          <cell r="C88" t="str">
            <v>HOSPITAL MESTRE VITALINO (COVID-19 CAMPANHA)</v>
          </cell>
          <cell r="E88" t="str">
            <v xml:space="preserve">5.25 - Serviços Bancários </v>
          </cell>
          <cell r="F88">
            <v>90400888000142</v>
          </cell>
          <cell r="G88" t="str">
            <v xml:space="preserve"> TARIFAS BANCARIAS</v>
          </cell>
          <cell r="H88" t="str">
            <v>S</v>
          </cell>
          <cell r="I88" t="str">
            <v>N</v>
          </cell>
          <cell r="K88">
            <v>44735</v>
          </cell>
          <cell r="M88" t="str">
            <v>26 -  Pernambuco</v>
          </cell>
          <cell r="N88">
            <v>15</v>
          </cell>
        </row>
        <row r="89">
          <cell r="C89" t="str">
            <v>HOSPITAL MESTRE VITALINO (COVID-19 CAMPANHA)</v>
          </cell>
          <cell r="E89" t="str">
            <v xml:space="preserve">5.25 - Serviços Bancários </v>
          </cell>
          <cell r="F89">
            <v>90400888000142</v>
          </cell>
          <cell r="G89" t="str">
            <v xml:space="preserve"> TARIFAS BANCARIAS</v>
          </cell>
          <cell r="H89" t="str">
            <v>S</v>
          </cell>
          <cell r="I89" t="str">
            <v>N</v>
          </cell>
          <cell r="K89">
            <v>44741</v>
          </cell>
          <cell r="M89" t="str">
            <v>26 -  Pernambuco</v>
          </cell>
          <cell r="N89">
            <v>7.5</v>
          </cell>
        </row>
        <row r="90">
          <cell r="C90" t="str">
            <v>HOSPITAL MESTRE VITALINO (COVID-19 CAMPANHA)</v>
          </cell>
          <cell r="E90" t="str">
            <v xml:space="preserve">5.25 - Serviços Bancários </v>
          </cell>
          <cell r="F90">
            <v>90400888000142</v>
          </cell>
          <cell r="G90" t="str">
            <v>TARIFA DE MANUTENCAO DA CONTA</v>
          </cell>
          <cell r="H90" t="str">
            <v>S</v>
          </cell>
          <cell r="I90" t="str">
            <v>N</v>
          </cell>
          <cell r="K90">
            <v>44734</v>
          </cell>
          <cell r="M90" t="str">
            <v>26 -  Pernambuco</v>
          </cell>
          <cell r="N90">
            <v>60</v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C93" t="str">
            <v>HOSPITAL MESTRE VITALINO (COVID-19 CAMPANHA)</v>
          </cell>
          <cell r="E93" t="str">
            <v>1.99 - Outras Despesas com Pessoal</v>
          </cell>
          <cell r="F93">
            <v>10548532000111</v>
          </cell>
          <cell r="G93" t="str">
            <v>ASSOCIACAO DAS EMPRESAS DE TRANSP DE PASSAG DE CARUARU</v>
          </cell>
          <cell r="H93" t="str">
            <v>S</v>
          </cell>
          <cell r="I93" t="str">
            <v>N</v>
          </cell>
          <cell r="J93" t="str">
            <v>72193</v>
          </cell>
          <cell r="K93">
            <v>44722</v>
          </cell>
          <cell r="M93" t="str">
            <v>2604106 - Caruaru - PE</v>
          </cell>
          <cell r="N93">
            <v>2119.1999999999998</v>
          </cell>
        </row>
        <row r="94">
          <cell r="C94" t="str">
            <v>HOSPITAL MESTRE VITALINO (COVID-19 CAMPANHA)</v>
          </cell>
          <cell r="E94" t="str">
            <v>1.99 - Outras Despesas com Pessoal</v>
          </cell>
          <cell r="F94">
            <v>10548532000111</v>
          </cell>
          <cell r="G94" t="str">
            <v>ASSOCIACAO DAS EMPRESAS DE TRANSP DE PASSAG DE CARUARU</v>
          </cell>
          <cell r="H94" t="str">
            <v>S</v>
          </cell>
          <cell r="I94" t="str">
            <v>N</v>
          </cell>
          <cell r="J94" t="str">
            <v>71122</v>
          </cell>
          <cell r="K94">
            <v>44708</v>
          </cell>
          <cell r="M94" t="str">
            <v>2604106 - Caruaru - PE</v>
          </cell>
          <cell r="N94">
            <v>10134.299999999999</v>
          </cell>
        </row>
        <row r="95">
          <cell r="C95" t="str">
            <v>HOSPITAL MESTRE VITALINO (COVID-19 CAMPANHA)</v>
          </cell>
          <cell r="E95" t="str">
            <v>1.99 - Outras Despesas com Pessoal</v>
          </cell>
          <cell r="F95">
            <v>21986074000119</v>
          </cell>
          <cell r="G95" t="str">
            <v>PRUDENTIAL DO BRASIL VIDA EM GRUPO SA</v>
          </cell>
          <cell r="H95" t="str">
            <v>S</v>
          </cell>
          <cell r="I95" t="str">
            <v>N</v>
          </cell>
          <cell r="J95" t="str">
            <v>109013143</v>
          </cell>
          <cell r="K95">
            <v>44753</v>
          </cell>
          <cell r="M95" t="str">
            <v>3550308 - São Paulo - SP</v>
          </cell>
          <cell r="N95">
            <v>794.36</v>
          </cell>
        </row>
        <row r="96">
          <cell r="C96" t="str">
            <v>HOSPITAL MESTRE VITALINO (COVID-19 CAMPANHA)</v>
          </cell>
          <cell r="E96" t="str">
            <v>1.99 - Outras Despesas com Pessoal</v>
          </cell>
          <cell r="F96">
            <v>21986074000119</v>
          </cell>
          <cell r="G96" t="str">
            <v>PRUDENTIAL DO BRASIL VIDA EM GRUPO SA</v>
          </cell>
          <cell r="H96" t="str">
            <v>S</v>
          </cell>
          <cell r="I96" t="str">
            <v>N</v>
          </cell>
          <cell r="J96" t="str">
            <v>109013275</v>
          </cell>
          <cell r="K96">
            <v>44752</v>
          </cell>
          <cell r="M96" t="str">
            <v>3550308 - São Paulo - SP</v>
          </cell>
          <cell r="N96">
            <v>143.1</v>
          </cell>
        </row>
        <row r="97">
          <cell r="C97" t="str">
            <v>HOSPITAL MESTRE VITALINO (COVID-19 CAMPANHA)</v>
          </cell>
          <cell r="E97" t="str">
            <v>1.99 - Outras Despesas com Pessoal</v>
          </cell>
          <cell r="F97">
            <v>7021544000189</v>
          </cell>
          <cell r="G97" t="str">
            <v>BERKLEY INTERNATIONAL DO BRASIL SEGUROS AS</v>
          </cell>
          <cell r="H97" t="str">
            <v>S</v>
          </cell>
          <cell r="I97" t="str">
            <v>N</v>
          </cell>
          <cell r="M97" t="str">
            <v>3550308 - São Paulo - SP</v>
          </cell>
          <cell r="N97">
            <v>380.06</v>
          </cell>
        </row>
        <row r="98">
          <cell r="E98" t="str">
            <v/>
          </cell>
        </row>
        <row r="99">
          <cell r="C99" t="str">
            <v>HOSPITAL MESTRE VITALINO (COVID-19 CAMPANHA)</v>
          </cell>
          <cell r="E99" t="str">
            <v>5.13 - Água e Esgoto</v>
          </cell>
          <cell r="F99">
            <v>9769035000164</v>
          </cell>
          <cell r="G99" t="str">
            <v>COMPESA - COMPANHIA PERNAMBUCANA DE SANEAMENTO</v>
          </cell>
          <cell r="H99" t="str">
            <v>S</v>
          </cell>
          <cell r="I99" t="str">
            <v>N</v>
          </cell>
          <cell r="J99" t="str">
            <v>202206103447679</v>
          </cell>
          <cell r="K99">
            <v>44747</v>
          </cell>
          <cell r="M99" t="str">
            <v>2611606 - Recife - PE</v>
          </cell>
          <cell r="N99">
            <v>6666.31</v>
          </cell>
        </row>
        <row r="100">
          <cell r="C100" t="str">
            <v>HOSPITAL MESTRE VITALINO (COVID-19 CAMPANHA)</v>
          </cell>
          <cell r="E100" t="str">
            <v>5.12 - Energia Elétrica</v>
          </cell>
          <cell r="F100">
            <v>10835932000108</v>
          </cell>
          <cell r="G100" t="str">
            <v>COMPANHIA ENERGETICA DE PERNAMBUCO</v>
          </cell>
          <cell r="H100" t="str">
            <v>S</v>
          </cell>
          <cell r="I100" t="str">
            <v>N</v>
          </cell>
          <cell r="J100" t="str">
            <v>215823652</v>
          </cell>
          <cell r="K100">
            <v>44757</v>
          </cell>
          <cell r="M100" t="str">
            <v>2611606 - Recife - PE</v>
          </cell>
          <cell r="N100">
            <v>48938.16</v>
          </cell>
        </row>
        <row r="101">
          <cell r="C101" t="str">
            <v>HOSPITAL MESTRE VITALINO (COVID-19 CAMPANHA)</v>
          </cell>
          <cell r="E101" t="str">
            <v>5.3 - Locação de Máquinas e Equipamentos</v>
          </cell>
          <cell r="F101">
            <v>5097661000109</v>
          </cell>
          <cell r="G101" t="str">
            <v>CONTAGE CONSULTORIA</v>
          </cell>
          <cell r="H101" t="str">
            <v>S</v>
          </cell>
          <cell r="I101" t="str">
            <v>N</v>
          </cell>
          <cell r="J101" t="str">
            <v>004630</v>
          </cell>
          <cell r="K101">
            <v>44727</v>
          </cell>
          <cell r="M101" t="str">
            <v>2611606 - Recife - PE</v>
          </cell>
          <cell r="N101">
            <v>1300</v>
          </cell>
        </row>
        <row r="102">
          <cell r="C102" t="str">
            <v>HOSPITAL MESTRE VITALINO (COVID-19 CAMPANHA)</v>
          </cell>
          <cell r="E102" t="str">
            <v>5.8 - Locação de Veículos Automotores</v>
          </cell>
          <cell r="F102">
            <v>16670085049162</v>
          </cell>
          <cell r="G102" t="str">
            <v>LOCALIZA RENT A CAR S/A</v>
          </cell>
          <cell r="H102" t="str">
            <v>S</v>
          </cell>
          <cell r="I102" t="str">
            <v>N</v>
          </cell>
          <cell r="J102" t="str">
            <v>ACCAU63022</v>
          </cell>
          <cell r="K102">
            <v>44714</v>
          </cell>
          <cell r="M102" t="str">
            <v>2604106 - Caruaru - PE</v>
          </cell>
          <cell r="N102">
            <v>2268</v>
          </cell>
        </row>
        <row r="103">
          <cell r="C103" t="str">
            <v>HOSPITAL MESTRE VITALINO (COVID-19 CAMPANHA)</v>
          </cell>
          <cell r="E103" t="str">
            <v>5.8 - Locação de Veículos Automotores</v>
          </cell>
          <cell r="F103">
            <v>16670085049162</v>
          </cell>
          <cell r="G103" t="str">
            <v>LOCALIZA RENT A CAR S/A</v>
          </cell>
          <cell r="H103" t="str">
            <v>S</v>
          </cell>
          <cell r="I103" t="str">
            <v>N</v>
          </cell>
          <cell r="J103" t="str">
            <v>ACCAU63023</v>
          </cell>
          <cell r="K103">
            <v>44714</v>
          </cell>
          <cell r="M103" t="str">
            <v>2604106 - Caruaru - PE</v>
          </cell>
          <cell r="N103">
            <v>2268</v>
          </cell>
        </row>
        <row r="104">
          <cell r="C104" t="str">
            <v>HOSPITAL MESTRE VITALINO (COVID-19 CAMPANHA)</v>
          </cell>
          <cell r="E104" t="str">
            <v>5.99 - Outros Serviços de Terceiros Pessoa Jurídica</v>
          </cell>
          <cell r="F104">
            <v>37211905000110</v>
          </cell>
          <cell r="G104" t="str">
            <v>LUIZ FERNANDO GOMES MENDES</v>
          </cell>
          <cell r="H104" t="str">
            <v>S</v>
          </cell>
          <cell r="I104" t="str">
            <v>S</v>
          </cell>
          <cell r="J104" t="str">
            <v>00000140</v>
          </cell>
          <cell r="K104">
            <v>44747</v>
          </cell>
          <cell r="L104" t="str">
            <v>B94V-I2TU</v>
          </cell>
          <cell r="M104" t="str">
            <v>2611606 - Recife - PE</v>
          </cell>
          <cell r="N104">
            <v>3200</v>
          </cell>
        </row>
        <row r="105">
          <cell r="C105" t="str">
            <v>HOSPITAL MESTRE VITALINO (COVID-19 CAMPANHA)</v>
          </cell>
          <cell r="E105" t="str">
            <v>5.16 - Serviços Médico-Hospitalares, Odotonlogia e Laboratoriais</v>
          </cell>
          <cell r="F105">
            <v>27816524000101</v>
          </cell>
          <cell r="G105" t="str">
            <v>CLINICA NEFROAGRESTE LTDA - ME</v>
          </cell>
          <cell r="H105" t="str">
            <v>S</v>
          </cell>
          <cell r="I105" t="str">
            <v>S</v>
          </cell>
          <cell r="J105" t="str">
            <v>151</v>
          </cell>
          <cell r="K105">
            <v>44739</v>
          </cell>
          <cell r="L105" t="str">
            <v>OPYIHSJ5</v>
          </cell>
          <cell r="M105" t="str">
            <v>2604106 - Caruaru - PE</v>
          </cell>
          <cell r="N105">
            <v>111000</v>
          </cell>
        </row>
        <row r="106">
          <cell r="C106" t="str">
            <v>HOSPITAL MESTRE VITALINO (COVID-19 CAMPANHA)</v>
          </cell>
          <cell r="E106" t="str">
            <v>5.16 - Serviços Médico-Hospitalares, Odotonlogia e Laboratoriais</v>
          </cell>
          <cell r="F106">
            <v>31145185000237</v>
          </cell>
          <cell r="G106" t="str">
            <v xml:space="preserve">CONSULT LAB </v>
          </cell>
          <cell r="H106" t="str">
            <v>S</v>
          </cell>
          <cell r="I106" t="str">
            <v>S</v>
          </cell>
          <cell r="J106" t="str">
            <v>38</v>
          </cell>
          <cell r="K106">
            <v>44742</v>
          </cell>
          <cell r="L106" t="str">
            <v>DBKVJSSW0</v>
          </cell>
          <cell r="M106" t="str">
            <v>2604106 - Caruaru - PE</v>
          </cell>
          <cell r="N106">
            <v>97149.1</v>
          </cell>
        </row>
        <row r="107">
          <cell r="C107" t="str">
            <v>HOSPITAL MESTRE VITALINO (COVID-19 CAMPANHA)</v>
          </cell>
          <cell r="E107" t="str">
            <v>5.15 - Serviços Domésticos</v>
          </cell>
          <cell r="F107">
            <v>27837083000124</v>
          </cell>
          <cell r="G107" t="str">
            <v>CLEAN HIGIENIZACAO DE TEXTEIS EIRELI-ME</v>
          </cell>
          <cell r="H107" t="str">
            <v>S</v>
          </cell>
          <cell r="I107" t="str">
            <v>S</v>
          </cell>
          <cell r="J107" t="str">
            <v>000002064</v>
          </cell>
          <cell r="K107">
            <v>44747</v>
          </cell>
          <cell r="L107" t="str">
            <v>AAPN33718</v>
          </cell>
          <cell r="M107" t="str">
            <v>2607901 - Jaboatão dos Guararapes - PE</v>
          </cell>
          <cell r="N107">
            <v>25675.66</v>
          </cell>
        </row>
        <row r="108">
          <cell r="C108" t="str">
            <v>HOSPITAL MESTRE VITALINO (COVID-19 CAMPANHA)</v>
          </cell>
          <cell r="E108" t="str">
            <v>5.10 - Detetização/Tratamento de Resíduos e Afins</v>
          </cell>
          <cell r="F108">
            <v>7575881000118</v>
          </cell>
          <cell r="G108" t="str">
            <v>SIM GESTAO AMBIENTAL SERVICOS LTDA</v>
          </cell>
          <cell r="H108" t="str">
            <v>S</v>
          </cell>
          <cell r="I108" t="str">
            <v>S</v>
          </cell>
          <cell r="J108" t="str">
            <v>1.034.508</v>
          </cell>
          <cell r="K108">
            <v>44742</v>
          </cell>
          <cell r="L108" t="str">
            <v>GXY0EZKQF</v>
          </cell>
          <cell r="M108" t="str">
            <v>2507507 - João Pessoa - PB</v>
          </cell>
          <cell r="N108">
            <v>44133</v>
          </cell>
        </row>
        <row r="109">
          <cell r="C109" t="str">
            <v>HOSPITAL MESTRE VITALINO (COVID-19 CAMPANHA)</v>
          </cell>
          <cell r="E109" t="str">
            <v>5.22 - Vigilância Ostensiva / Monitorada</v>
          </cell>
          <cell r="F109">
            <v>24402663000109</v>
          </cell>
          <cell r="G109" t="str">
            <v>BUNKER SEGURANCA E VIGILANCIA</v>
          </cell>
          <cell r="H109" t="str">
            <v>S</v>
          </cell>
          <cell r="I109" t="str">
            <v>S</v>
          </cell>
          <cell r="J109" t="str">
            <v>0000001422</v>
          </cell>
          <cell r="K109">
            <v>44732</v>
          </cell>
          <cell r="L109" t="str">
            <v>YMJ2-AHFV</v>
          </cell>
          <cell r="M109" t="str">
            <v>2611606 - Recife - PE</v>
          </cell>
          <cell r="N109">
            <v>17800</v>
          </cell>
        </row>
        <row r="110">
          <cell r="C110" t="str">
            <v>HOSPITAL MESTRE VITALINO (COVID-19 CAMPANHA)</v>
          </cell>
          <cell r="E110" t="str">
            <v>5.5 - Reparo e Manutenção de Máquinas e Equipamentos</v>
          </cell>
          <cell r="F110">
            <v>18204483000101</v>
          </cell>
          <cell r="G110" t="str">
            <v>WAGNER FERNANDES SALES DA SILVA E CIA LTDA</v>
          </cell>
          <cell r="H110" t="str">
            <v>S</v>
          </cell>
          <cell r="I110" t="str">
            <v>S</v>
          </cell>
          <cell r="J110" t="str">
            <v>3742</v>
          </cell>
          <cell r="K110">
            <v>44740</v>
          </cell>
          <cell r="L110" t="str">
            <v>UNNPGNMCN</v>
          </cell>
          <cell r="M110" t="str">
            <v>2704302 - Maceió - AL</v>
          </cell>
          <cell r="N110">
            <v>2578.4</v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AFB2-2913-452B-92C8-0D11D8ED589D}">
  <sheetPr>
    <tabColor rgb="FF92D050"/>
  </sheetPr>
  <dimension ref="A1:L1992"/>
  <sheetViews>
    <sheetView showGridLines="0" tabSelected="1" topLeftCell="D1" zoomScale="57" zoomScaleNormal="57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552324</v>
      </c>
      <c r="I2" s="6">
        <f>IF('[1]TCE - ANEXO IV - Preencher'!K11="","",'[1]TCE - ANEXO IV - Preencher'!K11)</f>
        <v>44713</v>
      </c>
      <c r="J2" s="5" t="str">
        <f>'[1]TCE - ANEXO IV - Preencher'!L11</f>
        <v>26220610779833000156550010005523241005543460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2940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>3.12 - Material Hospitalar</v>
      </c>
      <c r="D3" s="3">
        <f>'[1]TCE - ANEXO IV - Preencher'!F12</f>
        <v>34538453000198</v>
      </c>
      <c r="E3" s="5" t="str">
        <f>'[1]TCE - ANEXO IV - Preencher'!G12</f>
        <v>CRIS BRASIL COMERCIAL EIRELI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691</v>
      </c>
      <c r="I3" s="6">
        <f>IF('[1]TCE - ANEXO IV - Preencher'!K12="","",'[1]TCE - ANEXO IV - Preencher'!K12)</f>
        <v>44711</v>
      </c>
      <c r="J3" s="5" t="str">
        <f>'[1]TCE - ANEXO IV - Preencher'!L12</f>
        <v>33220534538453000198550020000006911200886895</v>
      </c>
      <c r="K3" s="5" t="str">
        <f>IF(F3="B",LEFT('[1]TCE - ANEXO IV - Preencher'!M12,2),IF(F3="S",LEFT('[1]TCE - ANEXO IV - Preencher'!M12,7),IF('[1]TCE - ANEXO IV - Preencher'!H12="","")))</f>
        <v>33</v>
      </c>
      <c r="L3" s="7">
        <f>'[1]TCE - ANEXO IV - Preencher'!N12</f>
        <v>3750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>3.12 - Material Hospitalar</v>
      </c>
      <c r="D4" s="3">
        <f>'[1]TCE - ANEXO IV - Preencher'!F13</f>
        <v>18252904000170</v>
      </c>
      <c r="E4" s="5" t="str">
        <f>'[1]TCE - ANEXO IV - Preencher'!G13</f>
        <v>HEALTH CARE E DUBEBE COM. IMP. EXP....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7683</v>
      </c>
      <c r="I4" s="6">
        <f>IF('[1]TCE - ANEXO IV - Preencher'!K13="","",'[1]TCE - ANEXO IV - Preencher'!K13)</f>
        <v>44692</v>
      </c>
      <c r="J4" s="5" t="str">
        <f>'[1]TCE - ANEXO IV - Preencher'!L13</f>
        <v>42220518252904000170550010000076831894032713</v>
      </c>
      <c r="K4" s="5" t="str">
        <f>IF(F4="B",LEFT('[1]TCE - ANEXO IV - Preencher'!M13,2),IF(F4="S",LEFT('[1]TCE - ANEXO IV - Preencher'!M13,7),IF('[1]TCE - ANEXO IV - Preencher'!H13="","")))</f>
        <v>42</v>
      </c>
      <c r="L4" s="7">
        <f>'[1]TCE - ANEXO IV - Preencher'!N13</f>
        <v>5200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>3.12 - Material Hospitalar</v>
      </c>
      <c r="D5" s="3">
        <f>'[1]TCE - ANEXO IV - Preencher'!F14</f>
        <v>7519404000135</v>
      </c>
      <c r="E5" s="5" t="str">
        <f>'[1]TCE - ANEXO IV - Preencher'!G14</f>
        <v>ADVAL FARMACIA DE MANIPULACAO LTDA  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000.001.125</v>
      </c>
      <c r="I5" s="6">
        <f>IF('[1]TCE - ANEXO IV - Preencher'!K14="","",'[1]TCE - ANEXO IV - Preencher'!K14)</f>
        <v>44721</v>
      </c>
      <c r="J5" s="5" t="str">
        <f>'[1]TCE - ANEXO IV - Preencher'!L14</f>
        <v>26220607519404000135550010000011251215553320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330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>3.12 - Material Hospitalar</v>
      </c>
      <c r="D6" s="3">
        <f>'[1]TCE - ANEXO IV - Preencher'!F15</f>
        <v>6198619004207</v>
      </c>
      <c r="E6" s="5" t="str">
        <f>'[1]TCE - ANEXO IV - Preencher'!G15</f>
        <v>DROGATIM DROGARIAS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000.002.197</v>
      </c>
      <c r="I6" s="6">
        <f>IF('[1]TCE - ANEXO IV - Preencher'!K15="","",'[1]TCE - ANEXO IV - Preencher'!K15)</f>
        <v>44721</v>
      </c>
      <c r="J6" s="5" t="str">
        <f>'[1]TCE - ANEXO IV - Preencher'!L15</f>
        <v>26220606198619004207550040000021971004375560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59.7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 REPRES DE MED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162747</v>
      </c>
      <c r="I7" s="6">
        <f>IF('[1]TCE - ANEXO IV - Preencher'!K16="","",'[1]TCE - ANEXO IV - Preencher'!K16)</f>
        <v>44721</v>
      </c>
      <c r="J7" s="5" t="str">
        <f>'[1]TCE - ANEXO IV - Preencher'!L16</f>
        <v>26220612882932000194550010001627471563237361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2953.8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MEDICA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552917</v>
      </c>
      <c r="I8" s="6">
        <f>IF('[1]TCE - ANEXO IV - Preencher'!K17="","",'[1]TCE - ANEXO IV - Preencher'!K17)</f>
        <v>44721</v>
      </c>
      <c r="J8" s="5" t="str">
        <f>'[1]TCE - ANEXO IV - Preencher'!L17</f>
        <v>26220610779833000156550010005529171005549394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1431.09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 DIST DE PROD MED HOSP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51517</v>
      </c>
      <c r="I9" s="6">
        <f>IF('[1]TCE - ANEXO IV - Preencher'!K18="","",'[1]TCE - ANEXO IV - Preencher'!K18)</f>
        <v>44721</v>
      </c>
      <c r="J9" s="5" t="str">
        <f>'[1]TCE - ANEXO IV - Preencher'!L18</f>
        <v>26220611449180000100550010000515171000078043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307.56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>3.12 - Material Hospitalar</v>
      </c>
      <c r="D10" s="3">
        <f>'[1]TCE - ANEXO IV - Preencher'!F19</f>
        <v>874929000140</v>
      </c>
      <c r="E10" s="5" t="str">
        <f>'[1]TCE - ANEXO IV - Preencher'!G19</f>
        <v>MEDCENTER COMERCIAL LTDA  MG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392458</v>
      </c>
      <c r="I10" s="6">
        <f>IF('[1]TCE - ANEXO IV - Preencher'!K19="","",'[1]TCE - ANEXO IV - Preencher'!K19)</f>
        <v>44721</v>
      </c>
      <c r="J10" s="5" t="str">
        <f>'[1]TCE - ANEXO IV - Preencher'!L19</f>
        <v>31220600874929000140550010003924581098434735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611.66999999999996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 (COVID-19 CAMPANHA)</v>
      </c>
      <c r="C11" s="4" t="str">
        <f>'[1]TCE - ANEXO IV - Preencher'!E20</f>
        <v>3.12 - Material Hospitalar</v>
      </c>
      <c r="D11" s="3">
        <f>'[1]TCE - ANEXO IV - Preencher'!F20</f>
        <v>27970162000109</v>
      </c>
      <c r="E11" s="5" t="str">
        <f>'[1]TCE - ANEXO IV - Preencher'!G20</f>
        <v>SAUDE BRASIL COMERC DE MAT MED.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000.001.970</v>
      </c>
      <c r="I11" s="6">
        <f>IF('[1]TCE - ANEXO IV - Preencher'!K20="","",'[1]TCE - ANEXO IV - Preencher'!K20)</f>
        <v>44721</v>
      </c>
      <c r="J11" s="5" t="str">
        <f>'[1]TCE - ANEXO IV - Preencher'!L20</f>
        <v>26220627970162000109550010000019701000918323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4900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 (COVID-19 CAMPANHA)</v>
      </c>
      <c r="C12" s="4" t="str">
        <f>'[1]TCE - ANEXO IV - Preencher'!E21</f>
        <v>3.12 - Material Hospitalar</v>
      </c>
      <c r="D12" s="3">
        <f>'[1]TCE - ANEXO IV - Preencher'!F21</f>
        <v>11449180000290</v>
      </c>
      <c r="E12" s="5" t="str">
        <f>'[1]TCE - ANEXO IV - Preencher'!G21</f>
        <v>DPROSMED DISTR DE PROD MEDI HOSPIT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4949</v>
      </c>
      <c r="I12" s="6">
        <f>IF('[1]TCE - ANEXO IV - Preencher'!K21="","",'[1]TCE - ANEXO IV - Preencher'!K21)</f>
        <v>44721</v>
      </c>
      <c r="J12" s="5" t="str">
        <f>'[1]TCE - ANEXO IV - Preencher'!L21</f>
        <v>26220611449180000290550010000049491000078037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1919.58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 (COVID-19 CAMPANHA)</v>
      </c>
      <c r="C13" s="4" t="str">
        <f>'[1]TCE - ANEXO IV - Preencher'!E22</f>
        <v>3.12 - Material Hospitalar</v>
      </c>
      <c r="D13" s="3">
        <f>'[1]TCE - ANEXO IV - Preencher'!F22</f>
        <v>11872656000110</v>
      </c>
      <c r="E13" s="5" t="str">
        <f>'[1]TCE - ANEXO IV - Preencher'!G22</f>
        <v>HDL LOGISTICA HOSPITALAR LTDA.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351404</v>
      </c>
      <c r="I13" s="6">
        <f>IF('[1]TCE - ANEXO IV - Preencher'!K22="","",'[1]TCE - ANEXO IV - Preencher'!K22)</f>
        <v>44721</v>
      </c>
      <c r="J13" s="5" t="str">
        <f>'[1]TCE - ANEXO IV - Preencher'!L22</f>
        <v>31220611872656000110550010003514041877895313</v>
      </c>
      <c r="K13" s="5" t="str">
        <f>IF(F13="B",LEFT('[1]TCE - ANEXO IV - Preencher'!M22,2),IF(F13="S",LEFT('[1]TCE - ANEXO IV - Preencher'!M22,7),IF('[1]TCE - ANEXO IV - Preencher'!H22="","")))</f>
        <v>31</v>
      </c>
      <c r="L13" s="7">
        <f>'[1]TCE - ANEXO IV - Preencher'!N22</f>
        <v>160.91999999999999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>3.12 - Material Hospitalar</v>
      </c>
      <c r="D14" s="3">
        <f>'[1]TCE - ANEXO IV - Preencher'!F23</f>
        <v>11872656000200</v>
      </c>
      <c r="E14" s="5" t="str">
        <f>'[1]TCE - ANEXO IV - Preencher'!G23</f>
        <v>HDL LOGISTICA HOSPITALAR LTDA.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34403</v>
      </c>
      <c r="I14" s="6">
        <f>IF('[1]TCE - ANEXO IV - Preencher'!K23="","",'[1]TCE - ANEXO IV - Preencher'!K23)</f>
        <v>44721</v>
      </c>
      <c r="J14" s="5" t="str">
        <f>'[1]TCE - ANEXO IV - Preencher'!L23</f>
        <v>35220611872656000200550010000344031127601592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1069.92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>3.12 - Material Hospitalar</v>
      </c>
      <c r="D15" s="3">
        <f>'[1]TCE - ANEXO IV - Preencher'!F24</f>
        <v>9342946000100</v>
      </c>
      <c r="E15" s="5" t="str">
        <f>'[1]TCE - ANEXO IV - Preencher'!G24</f>
        <v>PRIME MEDICAL COMERCIO DE MATERIAL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142761</v>
      </c>
      <c r="I15" s="6">
        <f>IF('[1]TCE - ANEXO IV - Preencher'!K24="","",'[1]TCE - ANEXO IV - Preencher'!K24)</f>
        <v>44725</v>
      </c>
      <c r="J15" s="5" t="str">
        <f>'[1]TCE - ANEXO IV - Preencher'!L24</f>
        <v>29220609342946000100550020001427611868347615</v>
      </c>
      <c r="K15" s="5" t="str">
        <f>IF(F15="B",LEFT('[1]TCE - ANEXO IV - Preencher'!M24,2),IF(F15="S",LEFT('[1]TCE - ANEXO IV - Preencher'!M24,7),IF('[1]TCE - ANEXO IV - Preencher'!H24="","")))</f>
        <v>29</v>
      </c>
      <c r="L15" s="7">
        <f>'[1]TCE - ANEXO IV - Preencher'!N24</f>
        <v>1440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 (COVID-19 CAMPANHA)</v>
      </c>
      <c r="C16" s="4" t="str">
        <f>'[1]TCE - ANEXO IV - Preencher'!E25</f>
        <v>3.12 - Material Hospitalar</v>
      </c>
      <c r="D16" s="3">
        <f>'[1]TCE - ANEXO IV - Preencher'!F25</f>
        <v>14722938000120</v>
      </c>
      <c r="E16" s="5" t="str">
        <f>'[1]TCE - ANEXO IV - Preencher'!G25</f>
        <v>PROCIFAR DISTRIB DE MATERIAL HOSP SA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2882815</v>
      </c>
      <c r="I16" s="6">
        <f>IF('[1]TCE - ANEXO IV - Preencher'!K25="","",'[1]TCE - ANEXO IV - Preencher'!K25)</f>
        <v>44721</v>
      </c>
      <c r="J16" s="5" t="str">
        <f>'[1]TCE - ANEXO IV - Preencher'!L25</f>
        <v>29220614722938000120550010028828151485422684</v>
      </c>
      <c r="K16" s="5" t="str">
        <f>IF(F16="B",LEFT('[1]TCE - ANEXO IV - Preencher'!M25,2),IF(F16="S",LEFT('[1]TCE - ANEXO IV - Preencher'!M25,7),IF('[1]TCE - ANEXO IV - Preencher'!H25="","")))</f>
        <v>29</v>
      </c>
      <c r="L16" s="7">
        <f>'[1]TCE - ANEXO IV - Preencher'!N25</f>
        <v>1566.3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 (COVID-19 CAMPANHA)</v>
      </c>
      <c r="C17" s="4" t="str">
        <f>'[1]TCE - ANEXO IV - Preencher'!E26</f>
        <v>3.12 - Material Hospitalar</v>
      </c>
      <c r="D17" s="3">
        <f>'[1]TCE - ANEXO IV - Preencher'!F26</f>
        <v>51943645000107</v>
      </c>
      <c r="E17" s="5" t="str">
        <f>'[1]TCE - ANEXO IV - Preencher'!G26</f>
        <v>BIOMEDICAL EQUIPAMENTOS E PRODUTOS MED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000.151.969</v>
      </c>
      <c r="I17" s="6">
        <f>IF('[1]TCE - ANEXO IV - Preencher'!K26="","",'[1]TCE - ANEXO IV - Preencher'!K26)</f>
        <v>44720</v>
      </c>
      <c r="J17" s="5" t="str">
        <f>'[1]TCE - ANEXO IV - Preencher'!L26</f>
        <v>35220651943645000107550010001519691004640323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2479.4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>3.12 - Material Hospitalar</v>
      </c>
      <c r="D18" s="3">
        <f>'[1]TCE - ANEXO IV - Preencher'!F27</f>
        <v>37238930000198</v>
      </c>
      <c r="E18" s="5" t="str">
        <f>'[1]TCE - ANEXO IV - Preencher'!G27</f>
        <v>TIAGO GALINDO DE BARROS 06409257406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000.000.268</v>
      </c>
      <c r="I18" s="6">
        <f>IF('[1]TCE - ANEXO IV - Preencher'!K27="","",'[1]TCE - ANEXO IV - Preencher'!K27)</f>
        <v>44721</v>
      </c>
      <c r="J18" s="5" t="str">
        <f>'[1]TCE - ANEXO IV - Preencher'!L27</f>
        <v>26220637238930000198550010000002681000093339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3699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 (COVID-19 CAMPANHA)</v>
      </c>
      <c r="C19" s="4" t="str">
        <f>'[1]TCE - ANEXO IV - Preencher'!E28</f>
        <v>3.12 - Material Hospitalar</v>
      </c>
      <c r="D19" s="3">
        <f>'[1]TCE - ANEXO IV - Preencher'!F28</f>
        <v>24505009000112</v>
      </c>
      <c r="E19" s="5" t="str">
        <f>'[1]TCE - ANEXO IV - Preencher'!G28</f>
        <v>BRAZTECH MANUTENCAO E REPARACAO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000.002.654</v>
      </c>
      <c r="I19" s="6">
        <f>IF('[1]TCE - ANEXO IV - Preencher'!K28="","",'[1]TCE - ANEXO IV - Preencher'!K28)</f>
        <v>44727</v>
      </c>
      <c r="J19" s="5" t="str">
        <f>'[1]TCE - ANEXO IV - Preencher'!L28</f>
        <v>26220624505009000112550010000026541497067776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620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>3.12 - Material Hospitalar</v>
      </c>
      <c r="D20" s="3">
        <f>'[1]TCE - ANEXO IV - Preencher'!F29</f>
        <v>9342946000100</v>
      </c>
      <c r="E20" s="5" t="str">
        <f>'[1]TCE - ANEXO IV - Preencher'!G29</f>
        <v>PRIME MEDICAL COMERCIO DE MATERIAL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143443</v>
      </c>
      <c r="I20" s="6">
        <f>IF('[1]TCE - ANEXO IV - Preencher'!K29="","",'[1]TCE - ANEXO IV - Preencher'!K29)</f>
        <v>44732</v>
      </c>
      <c r="J20" s="5" t="str">
        <f>'[1]TCE - ANEXO IV - Preencher'!L29</f>
        <v>29220609342946000100550020001434431237685267</v>
      </c>
      <c r="K20" s="5" t="str">
        <f>IF(F20="B",LEFT('[1]TCE - ANEXO IV - Preencher'!M29,2),IF(F20="S",LEFT('[1]TCE - ANEXO IV - Preencher'!M29,7),IF('[1]TCE - ANEXO IV - Preencher'!H29="","")))</f>
        <v>29</v>
      </c>
      <c r="L20" s="7">
        <f>'[1]TCE - ANEXO IV - Preencher'!N29</f>
        <v>1440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>3.12 - Material Hospitalar</v>
      </c>
      <c r="D21" s="3">
        <f>'[1]TCE - ANEXO IV - Preencher'!F30</f>
        <v>7204591000168</v>
      </c>
      <c r="E21" s="5" t="str">
        <f>'[1]TCE - ANEXO IV - Preencher'!G30</f>
        <v>BIOTEC PRODUTOS HOSPITALARES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127082</v>
      </c>
      <c r="I21" s="6">
        <f>IF('[1]TCE - ANEXO IV - Preencher'!K30="","",'[1]TCE - ANEXO IV - Preencher'!K30)</f>
        <v>44726</v>
      </c>
      <c r="J21" s="5" t="str">
        <f>'[1]TCE - ANEXO IV - Preencher'!L30</f>
        <v>35220607204591000168550010001270821083188846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2600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>3.12 - Material Hospitalar</v>
      </c>
      <c r="D22" s="3">
        <f>'[1]TCE - ANEXO IV - Preencher'!F31</f>
        <v>6106005000180</v>
      </c>
      <c r="E22" s="5" t="str">
        <f>'[1]TCE - ANEXO IV - Preencher'!G31</f>
        <v>STOCK MED PRODUTOS MEDICO HOSPITALARES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157839</v>
      </c>
      <c r="I22" s="6">
        <f>IF('[1]TCE - ANEXO IV - Preencher'!K31="","",'[1]TCE - ANEXO IV - Preencher'!K31)</f>
        <v>44722</v>
      </c>
      <c r="J22" s="5" t="str">
        <f>'[1]TCE - ANEXO IV - Preencher'!L31</f>
        <v>43220606106005000180550010001578391006233568</v>
      </c>
      <c r="K22" s="5" t="str">
        <f>IF(F22="B",LEFT('[1]TCE - ANEXO IV - Preencher'!M31,2),IF(F22="S",LEFT('[1]TCE - ANEXO IV - Preencher'!M31,7),IF('[1]TCE - ANEXO IV - Preencher'!H31="","")))</f>
        <v>43</v>
      </c>
      <c r="L22" s="7">
        <f>'[1]TCE - ANEXO IV - Preencher'!N31</f>
        <v>2337.8000000000002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 (COVID-19 CAMPANHA)</v>
      </c>
      <c r="C23" s="4" t="str">
        <f>'[1]TCE - ANEXO IV - Preencher'!E32</f>
        <v>3.12 - Material Hospitalar</v>
      </c>
      <c r="D23" s="3">
        <f>'[1]TCE - ANEXO IV - Preencher'!F32</f>
        <v>11206099000441</v>
      </c>
      <c r="E23" s="5" t="str">
        <f>'[1]TCE - ANEXO IV - Preencher'!G32</f>
        <v>SUPERMED COM E IMP DE PROD MEDICOS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369513</v>
      </c>
      <c r="I23" s="6">
        <f>IF('[1]TCE - ANEXO IV - Preencher'!K32="","",'[1]TCE - ANEXO IV - Preencher'!K32)</f>
        <v>44721</v>
      </c>
      <c r="J23" s="5" t="str">
        <f>'[1]TCE - ANEXO IV - Preencher'!L32</f>
        <v>35220611206099000441550010003695131000989480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1107.28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>3.12 - Material Hospitalar</v>
      </c>
      <c r="D24" s="3">
        <f>'[1]TCE - ANEXO IV - Preencher'!F33</f>
        <v>8189587000130</v>
      </c>
      <c r="E24" s="5" t="str">
        <f>'[1]TCE - ANEXO IV - Preencher'!G33</f>
        <v>SISTEMAS DE SERV R.B. QUAL COM EMB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1512498</v>
      </c>
      <c r="I24" s="6">
        <f>IF('[1]TCE - ANEXO IV - Preencher'!K33="","",'[1]TCE - ANEXO IV - Preencher'!K33)</f>
        <v>44721</v>
      </c>
      <c r="J24" s="5" t="str">
        <f>'[1]TCE - ANEXO IV - Preencher'!L33</f>
        <v>35220608189587000130550010015124981000517452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730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 (COVID-19 CAMPANHA)</v>
      </c>
      <c r="C25" s="4" t="str">
        <f>'[1]TCE - ANEXO IV - Preencher'!E34</f>
        <v>3.12 - Material Hospitalar</v>
      </c>
      <c r="D25" s="3">
        <f>'[1]TCE - ANEXO IV - Preencher'!F34</f>
        <v>41699739000110</v>
      </c>
      <c r="E25" s="5" t="str">
        <f>'[1]TCE - ANEXO IV - Preencher'!G34</f>
        <v>MF TRANSPORTES DE AGUA EIRELI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128</v>
      </c>
      <c r="I25" s="6">
        <f>IF('[1]TCE - ANEXO IV - Preencher'!K34="","",'[1]TCE - ANEXO IV - Preencher'!K34)</f>
        <v>44740</v>
      </c>
      <c r="J25" s="5" t="str">
        <f>'[1]TCE - ANEXO IV - Preencher'!L34</f>
        <v>26220641699739000110550010000001281585211494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1089</v>
      </c>
    </row>
    <row r="26" spans="1:12" s="8" customFormat="1" ht="19.5" customHeight="1" x14ac:dyDescent="0.2">
      <c r="A26" s="3" t="str">
        <f>IFERROR(VLOOKUP(B26,'[1]DADOS (OCULTAR)'!$Q$3:$S$103,3,0),"")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 (COVID-19 CAMPANHA)</v>
      </c>
      <c r="C27" s="4" t="str">
        <f>'[1]TCE - ANEXO IV - Preencher'!E36</f>
        <v>3.4 - Material Farmacológico</v>
      </c>
      <c r="D27" s="3">
        <f>'[1]TCE - ANEXO IV - Preencher'!F36</f>
        <v>12882932000194</v>
      </c>
      <c r="E27" s="5" t="str">
        <f>'[1]TCE - ANEXO IV - Preencher'!G36</f>
        <v>EXOMED REPRES DE MED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162641</v>
      </c>
      <c r="I27" s="6">
        <f>IF('[1]TCE - ANEXO IV - Preencher'!K36="","",'[1]TCE - ANEXO IV - Preencher'!K36)</f>
        <v>44719</v>
      </c>
      <c r="J27" s="5" t="str">
        <f>'[1]TCE - ANEXO IV - Preencher'!L36</f>
        <v>26220612882932000194550010001626411185397438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7406.6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3.4 - Material Farmacológico</v>
      </c>
      <c r="D28" s="3">
        <f>'[1]TCE - ANEXO IV - Preencher'!F37</f>
        <v>7519404000135</v>
      </c>
      <c r="E28" s="5" t="str">
        <f>'[1]TCE - ANEXO IV - Preencher'!G37</f>
        <v>ADVAL FARMACIA DE MANIPULACAO LTDA  ME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000.001.125</v>
      </c>
      <c r="I28" s="6">
        <f>IF('[1]TCE - ANEXO IV - Preencher'!K37="","",'[1]TCE - ANEXO IV - Preencher'!K37)</f>
        <v>44721</v>
      </c>
      <c r="J28" s="5" t="str">
        <f>'[1]TCE - ANEXO IV - Preencher'!L37</f>
        <v>26220607519404000135550010000011251215553320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REPRES DE MED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162747</v>
      </c>
      <c r="I29" s="6">
        <f>IF('[1]TCE - ANEXO IV - Preencher'!K38="","",'[1]TCE - ANEXO IV - Preencher'!K38)</f>
        <v>44721</v>
      </c>
      <c r="J29" s="5" t="str">
        <f>'[1]TCE - ANEXO IV - Preencher'!L38</f>
        <v>26220612882932000194550010001627471563237361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7266.22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REPRES DE MED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162755</v>
      </c>
      <c r="I30" s="6">
        <f>IF('[1]TCE - ANEXO IV - Preencher'!K39="","",'[1]TCE - ANEXO IV - Preencher'!K39)</f>
        <v>44721</v>
      </c>
      <c r="J30" s="5" t="str">
        <f>'[1]TCE - ANEXO IV - Preencher'!L39</f>
        <v>26220612882932000194550010001627551024182805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538.79999999999995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 (COVID-19 CAMPANHA)</v>
      </c>
      <c r="C31" s="4" t="str">
        <f>'[1]TCE - ANEXO IV - Preencher'!E40</f>
        <v>3.4 - Material Farmacológico</v>
      </c>
      <c r="D31" s="3">
        <f>'[1]TCE - ANEXO IV - Preencher'!F40</f>
        <v>12420164001048</v>
      </c>
      <c r="E31" s="5" t="str">
        <f>'[1]TCE - ANEXO IV - Preencher'!G40</f>
        <v>CM HOSPITALAR S 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128643</v>
      </c>
      <c r="I31" s="6">
        <f>IF('[1]TCE - ANEXO IV - Preencher'!K40="","",'[1]TCE - ANEXO IV - Preencher'!K40)</f>
        <v>44721</v>
      </c>
      <c r="J31" s="5" t="str">
        <f>'[1]TCE - ANEXO IV - Preencher'!L40</f>
        <v>26220612420164001048550010001286431510492676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408.28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 (COVID-19 CAMPANHA)</v>
      </c>
      <c r="C32" s="4" t="str">
        <f>'[1]TCE - ANEXO IV - Preencher'!E41</f>
        <v>3.4 - Material Farmacológico</v>
      </c>
      <c r="D32" s="3">
        <f>'[1]TCE - ANEXO IV - Preencher'!F41</f>
        <v>12420164001048</v>
      </c>
      <c r="E32" s="5" t="str">
        <f>'[1]TCE - ANEXO IV - Preencher'!G41</f>
        <v>CM HOSPITALAR S 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128672</v>
      </c>
      <c r="I32" s="6">
        <f>IF('[1]TCE - ANEXO IV - Preencher'!K41="","",'[1]TCE - ANEXO IV - Preencher'!K41)</f>
        <v>44721</v>
      </c>
      <c r="J32" s="5" t="str">
        <f>'[1]TCE - ANEXO IV - Preencher'!L41</f>
        <v>26220612420164001048550010001286721424243509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541.45000000000005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 (COVID-19 CAMPANHA)</v>
      </c>
      <c r="C33" s="4" t="str">
        <f>'[1]TCE - ANEXO IV - Preencher'!E42</f>
        <v>3.4 - Material Farmacológico</v>
      </c>
      <c r="D33" s="3">
        <f>'[1]TCE - ANEXO IV - Preencher'!F42</f>
        <v>12891935000194</v>
      </c>
      <c r="E33" s="5" t="str">
        <f>'[1]TCE - ANEXO IV - Preencher'!G42</f>
        <v>REPRESENTA MAT. CIR. MED. E HOSP.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42384</v>
      </c>
      <c r="I33" s="6">
        <f>IF('[1]TCE - ANEXO IV - Preencher'!K42="","",'[1]TCE - ANEXO IV - Preencher'!K42)</f>
        <v>44721</v>
      </c>
      <c r="J33" s="5" t="str">
        <f>'[1]TCE - ANEXO IV - Preencher'!L42</f>
        <v>26220612891935000194550010000423841000368011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4547.5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 (COVID-19 CAMPANHA)</v>
      </c>
      <c r="C34" s="4" t="str">
        <f>'[1]TCE - ANEXO IV - Preencher'!E43</f>
        <v>3.4 - Material Farmacológico</v>
      </c>
      <c r="D34" s="3">
        <f>'[1]TCE - ANEXO IV - Preencher'!F43</f>
        <v>67729178000653</v>
      </c>
      <c r="E34" s="5" t="str">
        <f>'[1]TCE - ANEXO IV - Preencher'!G43</f>
        <v>COMERCIAL CIRURGICA RIOCLARENSE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28508</v>
      </c>
      <c r="I34" s="6">
        <f>IF('[1]TCE - ANEXO IV - Preencher'!K43="","",'[1]TCE - ANEXO IV - Preencher'!K43)</f>
        <v>44721</v>
      </c>
      <c r="J34" s="5" t="str">
        <f>'[1]TCE - ANEXO IV - Preencher'!L43</f>
        <v>26220667729178000653550010000285081151136213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660.5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 (COVID-19 CAMPANHA)</v>
      </c>
      <c r="C35" s="4" t="str">
        <f>'[1]TCE - ANEXO IV - Preencher'!E44</f>
        <v>3.4 - Material Farmacológico</v>
      </c>
      <c r="D35" s="3">
        <f>'[1]TCE - ANEXO IV - Preencher'!F44</f>
        <v>44734671000151</v>
      </c>
      <c r="E35" s="5" t="str">
        <f>'[1]TCE - ANEXO IV - Preencher'!G44</f>
        <v>CRISTALIA PROD QUIM FARMACEUTICOS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3302818</v>
      </c>
      <c r="I35" s="6">
        <f>IF('[1]TCE - ANEXO IV - Preencher'!K44="","",'[1]TCE - ANEXO IV - Preencher'!K44)</f>
        <v>44721</v>
      </c>
      <c r="J35" s="5" t="str">
        <f>'[1]TCE - ANEXO IV - Preencher'!L44</f>
        <v>35220644734671000151550100033028181755161633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9225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 (COVID-19 CAMPANHA)</v>
      </c>
      <c r="C36" s="4" t="str">
        <f>'[1]TCE - ANEXO IV - Preencher'!E45</f>
        <v>3.4 - Material Farmacológico</v>
      </c>
      <c r="D36" s="3">
        <f>'[1]TCE - ANEXO IV - Preencher'!F45</f>
        <v>44734671000151</v>
      </c>
      <c r="E36" s="5" t="str">
        <f>'[1]TCE - ANEXO IV - Preencher'!G45</f>
        <v>CRISTALIA PROD QUIM FARMACEUTICOS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3302937</v>
      </c>
      <c r="I36" s="6">
        <f>IF('[1]TCE - ANEXO IV - Preencher'!K45="","",'[1]TCE - ANEXO IV - Preencher'!K45)</f>
        <v>22160</v>
      </c>
      <c r="J36" s="5" t="str">
        <f>'[1]TCE - ANEXO IV - Preencher'!L45</f>
        <v>35220644734671000151550100033029371254451990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2088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 (COVID-19 CAMPANHA)</v>
      </c>
      <c r="C37" s="4" t="str">
        <f>'[1]TCE - ANEXO IV - Preencher'!E46</f>
        <v>3.4 - Material Farmacológico</v>
      </c>
      <c r="D37" s="3">
        <f>'[1]TCE - ANEXO IV - Preencher'!F46</f>
        <v>44734671000151</v>
      </c>
      <c r="E37" s="5" t="str">
        <f>'[1]TCE - ANEXO IV - Preencher'!G46</f>
        <v>CRISTALIA PROD QUIM FARMACEUTICOS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3302817</v>
      </c>
      <c r="I37" s="6">
        <f>IF('[1]TCE - ANEXO IV - Preencher'!K46="","",'[1]TCE - ANEXO IV - Preencher'!K46)</f>
        <v>44721</v>
      </c>
      <c r="J37" s="5" t="str">
        <f>'[1]TCE - ANEXO IV - Preencher'!L46</f>
        <v>35220644734671000151550100033028171382369954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7836.6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 (COVID-19 CAMPANHA)</v>
      </c>
      <c r="C38" s="4" t="str">
        <f>'[1]TCE - ANEXO IV - Preencher'!E47</f>
        <v>3.4 - Material Farmacológico</v>
      </c>
      <c r="D38" s="3">
        <f>'[1]TCE - ANEXO IV - Preencher'!F47</f>
        <v>11449180000100</v>
      </c>
      <c r="E38" s="5" t="str">
        <f>'[1]TCE - ANEXO IV - Preencher'!G47</f>
        <v>DPROSMED DIST DE PROD MED HOSP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51517</v>
      </c>
      <c r="I38" s="6">
        <f>IF('[1]TCE - ANEXO IV - Preencher'!K47="","",'[1]TCE - ANEXO IV - Preencher'!K47)</f>
        <v>44721</v>
      </c>
      <c r="J38" s="5" t="str">
        <f>'[1]TCE - ANEXO IV - Preencher'!L47</f>
        <v>26220611449180000100550010000515171000078043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1370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 (COVID-19 CAMPANHA)</v>
      </c>
      <c r="C39" s="4" t="str">
        <f>'[1]TCE - ANEXO IV - Preencher'!E48</f>
        <v>3.4 - Material Farmacológico</v>
      </c>
      <c r="D39" s="3">
        <f>'[1]TCE - ANEXO IV - Preencher'!F48</f>
        <v>874929000140</v>
      </c>
      <c r="E39" s="5" t="str">
        <f>'[1]TCE - ANEXO IV - Preencher'!G48</f>
        <v>MEDCENTER COMERCIAL LTDA  MG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392458</v>
      </c>
      <c r="I39" s="6">
        <f>IF('[1]TCE - ANEXO IV - Preencher'!K48="","",'[1]TCE - ANEXO IV - Preencher'!K48)</f>
        <v>44721</v>
      </c>
      <c r="J39" s="5" t="str">
        <f>'[1]TCE - ANEXO IV - Preencher'!L48</f>
        <v>31220600874929000140550010003924581098434735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4004.21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 (COVID-19 CAMPANHA)</v>
      </c>
      <c r="C40" s="4" t="str">
        <f>'[1]TCE - ANEXO IV - Preencher'!E49</f>
        <v>3.4 - Material Farmacológico</v>
      </c>
      <c r="D40" s="3">
        <f>'[1]TCE - ANEXO IV - Preencher'!F49</f>
        <v>1206820001179</v>
      </c>
      <c r="E40" s="5" t="str">
        <f>'[1]TCE - ANEXO IV - Preencher'!G49</f>
        <v>PANPHARMA DISTRIB. DE MEDICAM.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1541376</v>
      </c>
      <c r="I40" s="6">
        <f>IF('[1]TCE - ANEXO IV - Preencher'!K49="","",'[1]TCE - ANEXO IV - Preencher'!K49)</f>
        <v>44721</v>
      </c>
      <c r="J40" s="5" t="str">
        <f>'[1]TCE - ANEXO IV - Preencher'!L49</f>
        <v>26220601206820001179550040015413761629538627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453.62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 (COVID-19 CAMPANHA)</v>
      </c>
      <c r="C41" s="4" t="str">
        <f>'[1]TCE - ANEXO IV - Preencher'!E50</f>
        <v>3.4 - Material Farmacológico</v>
      </c>
      <c r="D41" s="3">
        <f>'[1]TCE - ANEXO IV - Preencher'!F50</f>
        <v>11872656000110</v>
      </c>
      <c r="E41" s="5" t="str">
        <f>'[1]TCE - ANEXO IV - Preencher'!G50</f>
        <v>HDL LOGISTICA HOSPITALAR LTDA.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351404</v>
      </c>
      <c r="I41" s="6">
        <f>IF('[1]TCE - ANEXO IV - Preencher'!K50="","",'[1]TCE - ANEXO IV - Preencher'!K50)</f>
        <v>44721</v>
      </c>
      <c r="J41" s="5" t="str">
        <f>'[1]TCE - ANEXO IV - Preencher'!L50</f>
        <v>31220611872656000110550010003514041877895313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3294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 (COVID-19 CAMPANHA)</v>
      </c>
      <c r="C42" s="4" t="str">
        <f>'[1]TCE - ANEXO IV - Preencher'!E51</f>
        <v>3.4 - Material Farmacológico</v>
      </c>
      <c r="D42" s="3">
        <f>'[1]TCE - ANEXO IV - Preencher'!F51</f>
        <v>49324221000880</v>
      </c>
      <c r="E42" s="5" t="str">
        <f>'[1]TCE - ANEXO IV - Preencher'!G51</f>
        <v>FRESENIUS KABI BRASIL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217344</v>
      </c>
      <c r="I42" s="6">
        <f>IF('[1]TCE - ANEXO IV - Preencher'!K51="","",'[1]TCE - ANEXO IV - Preencher'!K51)</f>
        <v>44720</v>
      </c>
      <c r="J42" s="5" t="str">
        <f>'[1]TCE - ANEXO IV - Preencher'!L51</f>
        <v>23220649324221000880550000002173441686360468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11605.9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 (COVID-19 CAMPANHA)</v>
      </c>
      <c r="C43" s="4" t="str">
        <f>'[1]TCE - ANEXO IV - Preencher'!E52</f>
        <v>3.4 - Material Farmacológico</v>
      </c>
      <c r="D43" s="3">
        <f>'[1]TCE - ANEXO IV - Preencher'!F52</f>
        <v>39541603000136</v>
      </c>
      <c r="E43" s="5" t="str">
        <f>'[1]TCE - ANEXO IV - Preencher'!G52</f>
        <v>EMANUELLA DA SILVA DOS SANTOS FARMACIA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000.000.071</v>
      </c>
      <c r="I43" s="6">
        <f>IF('[1]TCE - ANEXO IV - Preencher'!K52="","",'[1]TCE - ANEXO IV - Preencher'!K52)</f>
        <v>44725</v>
      </c>
      <c r="J43" s="5" t="str">
        <f>'[1]TCE - ANEXO IV - Preencher'!L52</f>
        <v>26220639541603000136550010000000711149483794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 (COVID-19 CAMPANHA)</v>
      </c>
      <c r="C44" s="4" t="str">
        <f>'[1]TCE - ANEXO IV - Preencher'!E53</f>
        <v>3.4 - Material Farmacológico</v>
      </c>
      <c r="D44" s="3">
        <f>'[1]TCE - ANEXO IV - Preencher'!F53</f>
        <v>44734671000151</v>
      </c>
      <c r="E44" s="5" t="str">
        <f>'[1]TCE - ANEXO IV - Preencher'!G53</f>
        <v>CRISTALIA PROD QUIM FARMACEUTICOS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3304081</v>
      </c>
      <c r="I44" s="6">
        <f>IF('[1]TCE - ANEXO IV - Preencher'!K53="","",'[1]TCE - ANEXO IV - Preencher'!K53)</f>
        <v>44722</v>
      </c>
      <c r="J44" s="5" t="str">
        <f>'[1]TCE - ANEXO IV - Preencher'!L53</f>
        <v>35220644734671000151550100033040811618908175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780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 (COVID-19 CAMPANHA)</v>
      </c>
      <c r="C45" s="4" t="str">
        <f>'[1]TCE - ANEXO IV - Preencher'!E54</f>
        <v>3.4 - Material Farmacológico</v>
      </c>
      <c r="D45" s="3">
        <f>'[1]TCE - ANEXO IV - Preencher'!F54</f>
        <v>49324221002077</v>
      </c>
      <c r="E45" s="5" t="str">
        <f>'[1]TCE - ANEXO IV - Preencher'!G54</f>
        <v>FRESENIUS KABI BRASIL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33104</v>
      </c>
      <c r="I45" s="6">
        <f>IF('[1]TCE - ANEXO IV - Preencher'!K54="","",'[1]TCE - ANEXO IV - Preencher'!K54)</f>
        <v>44725</v>
      </c>
      <c r="J45" s="5" t="str">
        <f>'[1]TCE - ANEXO IV - Preencher'!L54</f>
        <v>52220649324221002077550010000331041381339605</v>
      </c>
      <c r="K45" s="5" t="str">
        <f>IF(F45="B",LEFT('[1]TCE - ANEXO IV - Preencher'!M54,2),IF(F45="S",LEFT('[1]TCE - ANEXO IV - Preencher'!M54,7),IF('[1]TCE - ANEXO IV - Preencher'!H54="","")))</f>
        <v>52</v>
      </c>
      <c r="L45" s="7">
        <f>'[1]TCE - ANEXO IV - Preencher'!N54</f>
        <v>15810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 (COVID-19 CAMPANHA)</v>
      </c>
      <c r="C46" s="4" t="str">
        <f>'[1]TCE - ANEXO IV - Preencher'!E55</f>
        <v>3.4 - Material Farmacológico</v>
      </c>
      <c r="D46" s="3">
        <f>'[1]TCE - ANEXO IV - Preencher'!F55</f>
        <v>6106005000180</v>
      </c>
      <c r="E46" s="5" t="str">
        <f>'[1]TCE - ANEXO IV - Preencher'!G55</f>
        <v>STOCK MED PRODUTOS MEDICO HOSPITALARES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157839</v>
      </c>
      <c r="I46" s="6">
        <f>IF('[1]TCE - ANEXO IV - Preencher'!K55="","",'[1]TCE - ANEXO IV - Preencher'!K55)</f>
        <v>44722</v>
      </c>
      <c r="J46" s="5" t="str">
        <f>'[1]TCE - ANEXO IV - Preencher'!L55</f>
        <v>43220606106005000180550010001578391006233568</v>
      </c>
      <c r="K46" s="5" t="str">
        <f>IF(F46="B",LEFT('[1]TCE - ANEXO IV - Preencher'!M55,2),IF(F46="S",LEFT('[1]TCE - ANEXO IV - Preencher'!M55,7),IF('[1]TCE - ANEXO IV - Preencher'!H55="","")))</f>
        <v>43</v>
      </c>
      <c r="L46" s="7">
        <f>'[1]TCE - ANEXO IV - Preencher'!N55</f>
        <v>4252.22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 (COVID-19 CAMPANHA)</v>
      </c>
      <c r="C47" s="4" t="str">
        <f>'[1]TCE - ANEXO IV - Preencher'!E56</f>
        <v>3.4 - Material Farmacológico</v>
      </c>
      <c r="D47" s="3">
        <f>'[1]TCE - ANEXO IV - Preencher'!F56</f>
        <v>6106005000180</v>
      </c>
      <c r="E47" s="5" t="str">
        <f>'[1]TCE - ANEXO IV - Preencher'!G56</f>
        <v>STOCK MED PRODUTOS MEDICO HOSPITALARES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157839</v>
      </c>
      <c r="I47" s="6">
        <f>IF('[1]TCE - ANEXO IV - Preencher'!K56="","",'[1]TCE - ANEXO IV - Preencher'!K56)</f>
        <v>44722</v>
      </c>
      <c r="J47" s="5" t="str">
        <f>'[1]TCE - ANEXO IV - Preencher'!L56</f>
        <v>43220606106005000180550010001578391006233568</v>
      </c>
      <c r="K47" s="5" t="str">
        <f>IF(F47="B",LEFT('[1]TCE - ANEXO IV - Preencher'!M56,2),IF(F47="S",LEFT('[1]TCE - ANEXO IV - Preencher'!M56,7),IF('[1]TCE - ANEXO IV - Preencher'!H56="","")))</f>
        <v>43</v>
      </c>
      <c r="L47" s="7">
        <f>'[1]TCE - ANEXO IV - Preencher'!N56</f>
        <v>12.4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 (COVID-19 CAMPANHA)</v>
      </c>
      <c r="C48" s="4" t="str">
        <f>'[1]TCE - ANEXO IV - Preencher'!E57</f>
        <v>3.4 - Material Farmacológico</v>
      </c>
      <c r="D48" s="3">
        <f>'[1]TCE - ANEXO IV - Preencher'!F57</f>
        <v>11206099000441</v>
      </c>
      <c r="E48" s="5" t="str">
        <f>'[1]TCE - ANEXO IV - Preencher'!G57</f>
        <v>SUPERMED COM E IMP DE PROD MEDICOS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369513</v>
      </c>
      <c r="I48" s="6">
        <f>IF('[1]TCE - ANEXO IV - Preencher'!K57="","",'[1]TCE - ANEXO IV - Preencher'!K57)</f>
        <v>44721</v>
      </c>
      <c r="J48" s="5" t="str">
        <f>'[1]TCE - ANEXO IV - Preencher'!L57</f>
        <v>35220611206099000441550010003695131000989480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239.51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 (COVID-19 CAMPANHA)</v>
      </c>
      <c r="C49" s="4" t="str">
        <f>'[1]TCE - ANEXO IV - Preencher'!E58</f>
        <v>3.4 - Material Farmacológico</v>
      </c>
      <c r="D49" s="3">
        <f>'[1]TCE - ANEXO IV - Preencher'!F58</f>
        <v>67729178000491</v>
      </c>
      <c r="E49" s="5" t="str">
        <f>'[1]TCE - ANEXO IV - Preencher'!G58</f>
        <v>COMERCIAL C RIOCLARENSE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1586383</v>
      </c>
      <c r="I49" s="6">
        <f>IF('[1]TCE - ANEXO IV - Preencher'!K58="","",'[1]TCE - ANEXO IV - Preencher'!K58)</f>
        <v>44721</v>
      </c>
      <c r="J49" s="5" t="str">
        <f>'[1]TCE - ANEXO IV - Preencher'!L58</f>
        <v>35220667729178000491550010015863831352214144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990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 (COVID-19 CAMPANHA)</v>
      </c>
      <c r="C50" s="4" t="str">
        <f>'[1]TCE - ANEXO IV - Preencher'!E59</f>
        <v>3.4 - Material Farmacológico</v>
      </c>
      <c r="D50" s="3">
        <f>'[1]TCE - ANEXO IV - Preencher'!F59</f>
        <v>44734671000151</v>
      </c>
      <c r="E50" s="5" t="str">
        <f>'[1]TCE - ANEXO IV - Preencher'!G59</f>
        <v>CRISTALIA PROD QUIM FARMACEUTICOS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3315925</v>
      </c>
      <c r="I50" s="6">
        <f>IF('[1]TCE - ANEXO IV - Preencher'!K59="","",'[1]TCE - ANEXO IV - Preencher'!K59)</f>
        <v>44736</v>
      </c>
      <c r="J50" s="5" t="str">
        <f>'[1]TCE - ANEXO IV - Preencher'!L59</f>
        <v>35220644734671000151550100033159251410025295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195</v>
      </c>
    </row>
    <row r="51" spans="1:12" s="8" customFormat="1" ht="19.5" customHeight="1" x14ac:dyDescent="0.2">
      <c r="A51" s="3" t="str">
        <f>IFERROR(VLOOKUP(B51,'[1]DADOS (OCULTAR)'!$Q$3:$S$103,3,0),"")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 (COVID-19 CAMPANHA)</v>
      </c>
      <c r="C52" s="4" t="str">
        <f>'[1]TCE - ANEXO IV - Preencher'!E61</f>
        <v>3.2 - Gás e Outros Materiais Engarrafados</v>
      </c>
      <c r="D52" s="3">
        <f>'[1]TCE - ANEXO IV - Preencher'!F61</f>
        <v>60619202001209</v>
      </c>
      <c r="E52" s="5" t="str">
        <f>'[1]TCE - ANEXO IV - Preencher'!G61</f>
        <v>MESSER GASES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000.000.684</v>
      </c>
      <c r="I52" s="6">
        <f>IF('[1]TCE - ANEXO IV - Preencher'!K61="","",'[1]TCE - ANEXO IV - Preencher'!K61)</f>
        <v>44714</v>
      </c>
      <c r="J52" s="5" t="str">
        <f>'[1]TCE - ANEXO IV - Preencher'!L61</f>
        <v>26220660619202001209550410000006841027584287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11151.04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 (COVID-19 CAMPANHA)</v>
      </c>
      <c r="C53" s="4" t="str">
        <f>'[1]TCE - ANEXO IV - Preencher'!E62</f>
        <v>3.2 - Gás e Outros Materiais Engarrafados</v>
      </c>
      <c r="D53" s="3">
        <f>'[1]TCE - ANEXO IV - Preencher'!F62</f>
        <v>60619202001209</v>
      </c>
      <c r="E53" s="5" t="str">
        <f>'[1]TCE - ANEXO IV - Preencher'!G62</f>
        <v>MESSER GASES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000.327.709</v>
      </c>
      <c r="I53" s="6">
        <f>IF('[1]TCE - ANEXO IV - Preencher'!K62="","",'[1]TCE - ANEXO IV - Preencher'!K62)</f>
        <v>44717</v>
      </c>
      <c r="J53" s="5" t="str">
        <f>'[1]TCE - ANEXO IV - Preencher'!L62</f>
        <v>26220660619202001209550310003277091393118785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7985.21</v>
      </c>
    </row>
    <row r="54" spans="1:12" s="8" customFormat="1" ht="19.5" customHeight="1" x14ac:dyDescent="0.2">
      <c r="A54" s="3" t="str">
        <f>IFERROR(VLOOKUP(B54,'[1]DADOS (OCULTAR)'!$Q$3:$S$103,3,0),"")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 (COVID-19 CAMPANHA)</v>
      </c>
      <c r="C55" s="4" t="str">
        <f>'[1]TCE - ANEXO IV - Preencher'!E64</f>
        <v>3.14 - Alimentação Preparada</v>
      </c>
      <c r="D55" s="3">
        <f>'[1]TCE - ANEXO IV - Preencher'!F64</f>
        <v>30678108000107</v>
      </c>
      <c r="E55" s="5" t="str">
        <f>'[1]TCE - ANEXO IV - Preencher'!G64</f>
        <v>ELVIS LUIZ DA SILVA DISTRIBUID. DE AGUA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1101</v>
      </c>
      <c r="I55" s="6">
        <f>IF('[1]TCE - ANEXO IV - Preencher'!K64="","",'[1]TCE - ANEXO IV - Preencher'!K64)</f>
        <v>44713</v>
      </c>
      <c r="J55" s="5" t="str">
        <f>'[1]TCE - ANEXO IV - Preencher'!L64</f>
        <v>26220630678108000107550010000011011138646067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2173.5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 (COVID-19 CAMPANHA)</v>
      </c>
      <c r="C56" s="4" t="str">
        <f>'[1]TCE - ANEXO IV - Preencher'!E65</f>
        <v>3.14 - Alimentação Preparada</v>
      </c>
      <c r="D56" s="3">
        <f>'[1]TCE - ANEXO IV - Preencher'!F65</f>
        <v>75315333005682</v>
      </c>
      <c r="E56" s="5" t="str">
        <f>'[1]TCE - ANEXO IV - Preencher'!G65</f>
        <v>ATACADAO DISTRIBUIDRA SA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000.440.888</v>
      </c>
      <c r="I56" s="6">
        <f>IF('[1]TCE - ANEXO IV - Preencher'!K65="","",'[1]TCE - ANEXO IV - Preencher'!K65)</f>
        <v>44719</v>
      </c>
      <c r="J56" s="5" t="str">
        <f>'[1]TCE - ANEXO IV - Preencher'!L65</f>
        <v>26220675315333005682550010004408881759996197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1796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 (COVID-19 CAMPANHA)</v>
      </c>
      <c r="C57" s="4" t="str">
        <f>'[1]TCE - ANEXO IV - Preencher'!E66</f>
        <v>3.14 - Alimentação Preparada</v>
      </c>
      <c r="D57" s="3">
        <f>'[1]TCE - ANEXO IV - Preencher'!F66</f>
        <v>13003893000170</v>
      </c>
      <c r="E57" s="5" t="str">
        <f>'[1]TCE - ANEXO IV - Preencher'!G66</f>
        <v>GRANJA OVO EXTRA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000.003.525</v>
      </c>
      <c r="I57" s="6">
        <f>IF('[1]TCE - ANEXO IV - Preencher'!K66="","",'[1]TCE - ANEXO IV - Preencher'!K66)</f>
        <v>44722</v>
      </c>
      <c r="J57" s="5" t="str">
        <f>'[1]TCE - ANEXO IV - Preencher'!L66</f>
        <v>26220613003893000170550010000035251000710711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900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 (COVID-19 CAMPANHA)</v>
      </c>
      <c r="C58" s="4" t="str">
        <f>'[1]TCE - ANEXO IV - Preencher'!E67</f>
        <v>3.14 - Alimentação Preparada</v>
      </c>
      <c r="D58" s="3">
        <f>'[1]TCE - ANEXO IV - Preencher'!F67</f>
        <v>9248632000143</v>
      </c>
      <c r="E58" s="5" t="str">
        <f>'[1]TCE - ANEXO IV - Preencher'!G67</f>
        <v>D NASCIMENTO SILVA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000.002.349</v>
      </c>
      <c r="I58" s="6">
        <f>IF('[1]TCE - ANEXO IV - Preencher'!K67="","",'[1]TCE - ANEXO IV - Preencher'!K67)</f>
        <v>44741</v>
      </c>
      <c r="J58" s="5" t="str">
        <f>'[1]TCE - ANEXO IV - Preencher'!L67</f>
        <v>26220609248632000143550010000023491052873543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5997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 (COVID-19 CAMPANHA)</v>
      </c>
      <c r="C59" s="4" t="str">
        <f>'[1]TCE - ANEXO IV - Preencher'!E68</f>
        <v>3.14 - Alimentação Preparada</v>
      </c>
      <c r="D59" s="3">
        <f>'[1]TCE - ANEXO IV - Preencher'!F68</f>
        <v>659083000125</v>
      </c>
      <c r="E59" s="5" t="str">
        <f>'[1]TCE - ANEXO IV - Preencher'!G68</f>
        <v>ULYSSES CAVALCANTI JUNIOR 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000.000.122</v>
      </c>
      <c r="I59" s="6">
        <f>IF('[1]TCE - ANEXO IV - Preencher'!K68="","",'[1]TCE - ANEXO IV - Preencher'!K68)</f>
        <v>44742</v>
      </c>
      <c r="J59" s="5" t="str">
        <f>'[1]TCE - ANEXO IV - Preencher'!L68</f>
        <v>26220600659083000125550010000001221000013561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2189.6999999999998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 (COVID-19 CAMPANHA)</v>
      </c>
      <c r="C60" s="4" t="str">
        <f>'[1]TCE - ANEXO IV - Preencher'!E69</f>
        <v>3.14 - Alimentação Preparada</v>
      </c>
      <c r="D60" s="3">
        <f>'[1]TCE - ANEXO IV - Preencher'!F69</f>
        <v>8189587000130</v>
      </c>
      <c r="E60" s="5" t="str">
        <f>'[1]TCE - ANEXO IV - Preencher'!G69</f>
        <v>SISTEMAS DE SERV R.B. QUAL COM EMB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1505840</v>
      </c>
      <c r="I60" s="6">
        <f>IF('[1]TCE - ANEXO IV - Preencher'!K69="","",'[1]TCE - ANEXO IV - Preencher'!K69)</f>
        <v>44704</v>
      </c>
      <c r="J60" s="5" t="str">
        <f>'[1]TCE - ANEXO IV - Preencher'!L69</f>
        <v>35220508189587000130550010015058401000445140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1200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 (COVID-19 CAMPANHA)</v>
      </c>
      <c r="C62" s="4" t="str">
        <f>'[1]TCE - ANEXO IV - Preencher'!E71</f>
        <v xml:space="preserve">3.8 - Uniformes, Tecidos e Aviamentos </v>
      </c>
      <c r="D62" s="3">
        <f>'[1]TCE - ANEXO IV - Preencher'!F71</f>
        <v>8674752000301</v>
      </c>
      <c r="E62" s="5" t="str">
        <f>'[1]TCE - ANEXO IV - Preencher'!G71</f>
        <v>CIRURGICA MONTEBELLO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000.014.521</v>
      </c>
      <c r="I62" s="6">
        <f>IF('[1]TCE - ANEXO IV - Preencher'!K71="","",'[1]TCE - ANEXO IV - Preencher'!K71)</f>
        <v>44726</v>
      </c>
      <c r="J62" s="5" t="str">
        <f>'[1]TCE - ANEXO IV - Preencher'!L71</f>
        <v>26220608674752000301550010000145211561267479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5010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 (COVID-19 CAMPANHA)</v>
      </c>
      <c r="C63" s="4" t="str">
        <f>'[1]TCE - ANEXO IV - Preencher'!E72</f>
        <v xml:space="preserve">3.8 - Uniformes, Tecidos e Aviamentos </v>
      </c>
      <c r="D63" s="3">
        <f>'[1]TCE - ANEXO IV - Preencher'!F72</f>
        <v>165933000139</v>
      </c>
      <c r="E63" s="5" t="str">
        <f>'[1]TCE - ANEXO IV - Preencher'!G72</f>
        <v>DESCARTEX CONFECCOES E COMERCIO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000.031.133</v>
      </c>
      <c r="I63" s="6">
        <f>IF('[1]TCE - ANEXO IV - Preencher'!K72="","",'[1]TCE - ANEXO IV - Preencher'!K72)</f>
        <v>44726</v>
      </c>
      <c r="J63" s="5" t="str">
        <f>'[1]TCE - ANEXO IV - Preencher'!L72</f>
        <v>26220600165933000139550020000311331470339257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10950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 (COVID-19 CAMPANHA)</v>
      </c>
      <c r="C64" s="4" t="str">
        <f>'[1]TCE - ANEXO IV - Preencher'!E73</f>
        <v xml:space="preserve">3.8 - Uniformes, Tecidos e Aviamentos </v>
      </c>
      <c r="D64" s="3">
        <f>'[1]TCE - ANEXO IV - Preencher'!F73</f>
        <v>67729178000491</v>
      </c>
      <c r="E64" s="5" t="str">
        <f>'[1]TCE - ANEXO IV - Preencher'!G73</f>
        <v>COMERCIAL C RIOCLARENSE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1585628</v>
      </c>
      <c r="I64" s="6">
        <f>IF('[1]TCE - ANEXO IV - Preencher'!K73="","",'[1]TCE - ANEXO IV - Preencher'!K73)</f>
        <v>44719</v>
      </c>
      <c r="J64" s="5" t="str">
        <f>'[1]TCE - ANEXO IV - Preencher'!L73</f>
        <v>35220667729178000491550010015856281982496920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9000</v>
      </c>
    </row>
    <row r="65" spans="1:12" s="8" customFormat="1" ht="19.5" customHeight="1" x14ac:dyDescent="0.2">
      <c r="A65" s="3" t="str">
        <f>IFERROR(VLOOKUP(B65,'[1]DADOS (OCULTAR)'!$Q$3:$S$103,3,0),"")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 (COVID-19 CAMPANHA)</v>
      </c>
      <c r="C66" s="4" t="str">
        <f>'[1]TCE - ANEXO IV - Preencher'!E75</f>
        <v>3.1 - Combustíveis e Lubrificantes Automotivos</v>
      </c>
      <c r="D66" s="3">
        <f>'[1]TCE - ANEXO IV - Preencher'!F75</f>
        <v>14202175000196</v>
      </c>
      <c r="E66" s="5" t="str">
        <f>'[1]TCE - ANEXO IV - Preencher'!G75</f>
        <v>IBEFIL COMBUSTIVEIS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 xml:space="preserve">000.573.326 </v>
      </c>
      <c r="I66" s="6">
        <f>IF('[1]TCE - ANEXO IV - Preencher'!K75="","",'[1]TCE - ANEXO IV - Preencher'!K75)</f>
        <v>44719</v>
      </c>
      <c r="J66" s="5" t="str">
        <f>'[1]TCE - ANEXO IV - Preencher'!L75</f>
        <v>26220614202175000196650010005733261823019143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334.77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 (COVID-19 CAMPANHA)</v>
      </c>
      <c r="C67" s="4" t="str">
        <f>'[1]TCE - ANEXO IV - Preencher'!E76</f>
        <v>3.1 - Combustíveis e Lubrificantes Automotivos</v>
      </c>
      <c r="D67" s="3">
        <f>'[1]TCE - ANEXO IV - Preencher'!F76</f>
        <v>14202175000196</v>
      </c>
      <c r="E67" s="5" t="str">
        <f>'[1]TCE - ANEXO IV - Preencher'!G76</f>
        <v>IBEFIL COMBUSTIVEIS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 xml:space="preserve">000.574.436 </v>
      </c>
      <c r="I67" s="6">
        <f>IF('[1]TCE - ANEXO IV - Preencher'!K76="","",'[1]TCE - ANEXO IV - Preencher'!K76)</f>
        <v>44723</v>
      </c>
      <c r="J67" s="5" t="str">
        <f>'[1]TCE - ANEXO IV - Preencher'!L76</f>
        <v>26220614202175000196650010005744361328770898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375.66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 (COVID-19 CAMPANHA)</v>
      </c>
      <c r="C68" s="4" t="str">
        <f>'[1]TCE - ANEXO IV - Preencher'!E77</f>
        <v>3.1 - Combustíveis e Lubrificantes Automotivos</v>
      </c>
      <c r="D68" s="3">
        <f>'[1]TCE - ANEXO IV - Preencher'!F77</f>
        <v>14202175000196</v>
      </c>
      <c r="E68" s="5" t="str">
        <f>'[1]TCE - ANEXO IV - Preencher'!G77</f>
        <v>IBEFIL COMBUSTIVEIS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 xml:space="preserve">000.576.813 </v>
      </c>
      <c r="I68" s="6">
        <f>IF('[1]TCE - ANEXO IV - Preencher'!K77="","",'[1]TCE - ANEXO IV - Preencher'!K77)</f>
        <v>44730</v>
      </c>
      <c r="J68" s="5" t="str">
        <f>'[1]TCE - ANEXO IV - Preencher'!L77</f>
        <v>26220614202175000196650010005768131112120824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369.48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 (COVID-19 CAMPANHA)</v>
      </c>
      <c r="C69" s="4" t="str">
        <f>'[1]TCE - ANEXO IV - Preencher'!E78</f>
        <v>3.1 - Combustíveis e Lubrificantes Automotivos</v>
      </c>
      <c r="D69" s="3">
        <f>'[1]TCE - ANEXO IV - Preencher'!F78</f>
        <v>14202175000196</v>
      </c>
      <c r="E69" s="5" t="str">
        <f>'[1]TCE - ANEXO IV - Preencher'!G78</f>
        <v>IBEFIL COMBUSTIVEIS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 xml:space="preserve">000.578.122 </v>
      </c>
      <c r="I69" s="6">
        <f>IF('[1]TCE - ANEXO IV - Preencher'!K78="","",'[1]TCE - ANEXO IV - Preencher'!K78)</f>
        <v>44735</v>
      </c>
      <c r="J69" s="5" t="str">
        <f>'[1]TCE - ANEXO IV - Preencher'!L78</f>
        <v>26220614202175000196650010005781221880849799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453.83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 (COVID-19 CAMPANHA)</v>
      </c>
      <c r="C70" s="4" t="str">
        <f>'[1]TCE - ANEXO IV - Preencher'!E79</f>
        <v>3.1 - Combustíveis e Lubrificantes Automotivos</v>
      </c>
      <c r="D70" s="3">
        <f>'[1]TCE - ANEXO IV - Preencher'!F79</f>
        <v>14202175000196</v>
      </c>
      <c r="E70" s="5" t="str">
        <f>'[1]TCE - ANEXO IV - Preencher'!G79</f>
        <v>IBEFIL COMBUSTIVEIS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 xml:space="preserve">000.578.130 </v>
      </c>
      <c r="I70" s="6">
        <f>IF('[1]TCE - ANEXO IV - Preencher'!K79="","",'[1]TCE - ANEXO IV - Preencher'!K79)</f>
        <v>44735</v>
      </c>
      <c r="J70" s="5" t="str">
        <f>'[1]TCE - ANEXO IV - Preencher'!L79</f>
        <v>26220614202175000196650010005781301347384858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318.54000000000002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 (COVID-19 CAMPANHA)</v>
      </c>
      <c r="C71" s="4" t="str">
        <f>'[1]TCE - ANEXO IV - Preencher'!E80</f>
        <v>3.1 - Combustíveis e Lubrificantes Automotivos</v>
      </c>
      <c r="D71" s="3">
        <f>'[1]TCE - ANEXO IV - Preencher'!F80</f>
        <v>14202175000196</v>
      </c>
      <c r="E71" s="5" t="str">
        <f>'[1]TCE - ANEXO IV - Preencher'!G80</f>
        <v>IBEFIL COMBUSTIVEIS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 xml:space="preserve">000.579.309 </v>
      </c>
      <c r="I71" s="6">
        <f>IF('[1]TCE - ANEXO IV - Preencher'!K80="","",'[1]TCE - ANEXO IV - Preencher'!K80)</f>
        <v>44739</v>
      </c>
      <c r="J71" s="5" t="str">
        <f>'[1]TCE - ANEXO IV - Preencher'!L80</f>
        <v>26220614202175000196650010005793091459447748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274.39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 (COVID-19 CAMPANHA)</v>
      </c>
      <c r="C73" s="4" t="str">
        <f>'[1]TCE - ANEXO IV - Preencher'!E82</f>
        <v xml:space="preserve">5.25 - Serviços Bancários </v>
      </c>
      <c r="D73" s="3">
        <f>'[1]TCE - ANEXO IV - Preencher'!F82</f>
        <v>90400888000142</v>
      </c>
      <c r="E73" s="5" t="str">
        <f>'[1]TCE - ANEXO IV - Preencher'!G82</f>
        <v xml:space="preserve"> TARIFAS BANCARIAS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>
        <f>IF('[1]TCE - ANEXO IV - Preencher'!K82="","",'[1]TCE - ANEXO IV - Preencher'!K82)</f>
        <v>44718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15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 (COVID-19 CAMPANHA)</v>
      </c>
      <c r="C74" s="4" t="str">
        <f>'[1]TCE - ANEXO IV - Preencher'!E83</f>
        <v xml:space="preserve">5.25 - Serviços Bancários </v>
      </c>
      <c r="D74" s="3">
        <f>'[1]TCE - ANEXO IV - Preencher'!F83</f>
        <v>90400888000142</v>
      </c>
      <c r="E74" s="5" t="str">
        <f>'[1]TCE - ANEXO IV - Preencher'!G83</f>
        <v xml:space="preserve"> TARIFAS BANCARIAS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>
        <f>IF('[1]TCE - ANEXO IV - Preencher'!K83="","",'[1]TCE - ANEXO IV - Preencher'!K83)</f>
        <v>44719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30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 (COVID-19 CAMPANHA)</v>
      </c>
      <c r="C75" s="4" t="str">
        <f>'[1]TCE - ANEXO IV - Preencher'!E84</f>
        <v xml:space="preserve">5.25 - Serviços Bancários </v>
      </c>
      <c r="D75" s="3">
        <f>'[1]TCE - ANEXO IV - Preencher'!F84</f>
        <v>90400888000142</v>
      </c>
      <c r="E75" s="5" t="str">
        <f>'[1]TCE - ANEXO IV - Preencher'!G84</f>
        <v xml:space="preserve"> TARIFAS BANCARIAS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>
        <f>IF('[1]TCE - ANEXO IV - Preencher'!K84="","",'[1]TCE - ANEXO IV - Preencher'!K84)</f>
        <v>44721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15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 (COVID-19 CAMPANHA)</v>
      </c>
      <c r="C76" s="4" t="str">
        <f>'[1]TCE - ANEXO IV - Preencher'!E85</f>
        <v xml:space="preserve">5.25 - Serviços Bancários </v>
      </c>
      <c r="D76" s="3">
        <f>'[1]TCE - ANEXO IV - Preencher'!F85</f>
        <v>90400888000142</v>
      </c>
      <c r="E76" s="5" t="str">
        <f>'[1]TCE - ANEXO IV - Preencher'!G85</f>
        <v xml:space="preserve"> TARIFAS BANCARIAS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>
        <f>IF('[1]TCE - ANEXO IV - Preencher'!K85="","",'[1]TCE - ANEXO IV - Preencher'!K85)</f>
        <v>44722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37.5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 (COVID-19 CAMPANHA)</v>
      </c>
      <c r="C77" s="4" t="str">
        <f>'[1]TCE - ANEXO IV - Preencher'!E86</f>
        <v xml:space="preserve">5.25 - Serviços Bancários </v>
      </c>
      <c r="D77" s="3">
        <f>'[1]TCE - ANEXO IV - Preencher'!F86</f>
        <v>90400888000142</v>
      </c>
      <c r="E77" s="5" t="str">
        <f>'[1]TCE - ANEXO IV - Preencher'!G86</f>
        <v xml:space="preserve"> TARIFAS BANCARIAS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>
        <f>IF('[1]TCE - ANEXO IV - Preencher'!K86="","",'[1]TCE - ANEXO IV - Preencher'!K86)</f>
        <v>44726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7.5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 (COVID-19 CAMPANHA)</v>
      </c>
      <c r="C78" s="4" t="str">
        <f>'[1]TCE - ANEXO IV - Preencher'!E87</f>
        <v xml:space="preserve">5.25 - Serviços Bancários </v>
      </c>
      <c r="D78" s="3">
        <f>'[1]TCE - ANEXO IV - Preencher'!F87</f>
        <v>90400888000142</v>
      </c>
      <c r="E78" s="5" t="str">
        <f>'[1]TCE - ANEXO IV - Preencher'!G87</f>
        <v xml:space="preserve"> TARIFAS BANCARIAS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>
        <f>IF('[1]TCE - ANEXO IV - Preencher'!K87="","",'[1]TCE - ANEXO IV - Preencher'!K87)</f>
        <v>44729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7.5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 (COVID-19 CAMPANHA)</v>
      </c>
      <c r="C79" s="4" t="str">
        <f>'[1]TCE - ANEXO IV - Preencher'!E88</f>
        <v xml:space="preserve">5.25 - Serviços Bancários </v>
      </c>
      <c r="D79" s="3">
        <f>'[1]TCE - ANEXO IV - Preencher'!F88</f>
        <v>90400888000142</v>
      </c>
      <c r="E79" s="5" t="str">
        <f>'[1]TCE - ANEXO IV - Preencher'!G88</f>
        <v xml:space="preserve"> TARIFAS BANCARIAS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>
        <f>IF('[1]TCE - ANEXO IV - Preencher'!K88="","",'[1]TCE - ANEXO IV - Preencher'!K88)</f>
        <v>44735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15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 (COVID-19 CAMPANHA)</v>
      </c>
      <c r="C80" s="4" t="str">
        <f>'[1]TCE - ANEXO IV - Preencher'!E89</f>
        <v xml:space="preserve">5.25 - Serviços Bancários </v>
      </c>
      <c r="D80" s="3">
        <f>'[1]TCE - ANEXO IV - Preencher'!F89</f>
        <v>90400888000142</v>
      </c>
      <c r="E80" s="5" t="str">
        <f>'[1]TCE - ANEXO IV - Preencher'!G89</f>
        <v xml:space="preserve"> TARIFAS BANCARIAS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>
        <f>IF('[1]TCE - ANEXO IV - Preencher'!K89="","",'[1]TCE - ANEXO IV - Preencher'!K89)</f>
        <v>44741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7.5</v>
      </c>
    </row>
    <row r="81" spans="1:12" s="8" customFormat="1" ht="19.5" customHeight="1" x14ac:dyDescent="0.2">
      <c r="A81" s="3">
        <f>IFERROR(VLOOKUP(B81,'[1]DADOS (OCULTAR)'!$Q$3:$S$103,3,0),"")</f>
        <v>10583920000800</v>
      </c>
      <c r="B81" s="4" t="str">
        <f>'[1]TCE - ANEXO IV - Preencher'!C90</f>
        <v>HOSPITAL MESTRE VITALINO (COVID-19 CAMPANHA)</v>
      </c>
      <c r="C81" s="4" t="str">
        <f>'[1]TCE - ANEXO IV - Preencher'!E90</f>
        <v xml:space="preserve">5.25 - Serviços Bancários </v>
      </c>
      <c r="D81" s="3">
        <f>'[1]TCE - ANEXO IV - Preencher'!F90</f>
        <v>90400888000142</v>
      </c>
      <c r="E81" s="5" t="str">
        <f>'[1]TCE - ANEXO IV - Preencher'!G90</f>
        <v>TARIFA DE MANUTENCAO DA CONTA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>
        <f>IF('[1]TCE - ANEXO IV - Preencher'!K90="","",'[1]TCE - ANEXO IV - Preencher'!K90)</f>
        <v>44734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60</v>
      </c>
    </row>
    <row r="82" spans="1:12" s="8" customFormat="1" ht="19.5" customHeight="1" x14ac:dyDescent="0.2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 (COVID-19 CAMPANHA)</v>
      </c>
      <c r="C84" s="4" t="str">
        <f>'[1]TCE - ANEXO IV - Preencher'!E93</f>
        <v>1.99 - Outras Despesas com Pessoal</v>
      </c>
      <c r="D84" s="3">
        <f>'[1]TCE - ANEXO IV - Preencher'!F93</f>
        <v>10548532000111</v>
      </c>
      <c r="E84" s="5" t="str">
        <f>'[1]TCE - ANEXO IV - Preencher'!G93</f>
        <v>ASSOCIACAO DAS EMPRESAS DE TRANSP DE PASSAG DE CARUARU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72193</v>
      </c>
      <c r="I84" s="6">
        <f>IF('[1]TCE - ANEXO IV - Preencher'!K93="","",'[1]TCE - ANEXO IV - Preencher'!K93)</f>
        <v>44722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2604106</v>
      </c>
      <c r="L84" s="7">
        <f>'[1]TCE - ANEXO IV - Preencher'!N93</f>
        <v>2119.1999999999998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 (COVID-19 CAMPANHA)</v>
      </c>
      <c r="C85" s="4" t="str">
        <f>'[1]TCE - ANEXO IV - Preencher'!E94</f>
        <v>1.99 - Outras Despesas com Pessoal</v>
      </c>
      <c r="D85" s="3">
        <f>'[1]TCE - ANEXO IV - Preencher'!F94</f>
        <v>10548532000111</v>
      </c>
      <c r="E85" s="5" t="str">
        <f>'[1]TCE - ANEXO IV - Preencher'!G94</f>
        <v>ASSOCIACAO DAS EMPRESAS DE TRANSP DE PASSAG DE CARUARU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71122</v>
      </c>
      <c r="I85" s="6">
        <f>IF('[1]TCE - ANEXO IV - Preencher'!K94="","",'[1]TCE - ANEXO IV - Preencher'!K94)</f>
        <v>44708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2604106</v>
      </c>
      <c r="L85" s="7">
        <f>'[1]TCE - ANEXO IV - Preencher'!N94</f>
        <v>10134.299999999999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 (COVID-19 CAMPANHA)</v>
      </c>
      <c r="C86" s="4" t="str">
        <f>'[1]TCE - ANEXO IV - Preencher'!E95</f>
        <v>1.99 - Outras Despesas com Pessoal</v>
      </c>
      <c r="D86" s="3">
        <f>'[1]TCE - ANEXO IV - Preencher'!F95</f>
        <v>21986074000119</v>
      </c>
      <c r="E86" s="5" t="str">
        <f>'[1]TCE - ANEXO IV - Preencher'!G95</f>
        <v>PRUDENTIAL DO BRASIL VIDA EM GRUPO SA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109013143</v>
      </c>
      <c r="I86" s="6">
        <f>IF('[1]TCE - ANEXO IV - Preencher'!K95="","",'[1]TCE - ANEXO IV - Preencher'!K95)</f>
        <v>44753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3550308</v>
      </c>
      <c r="L86" s="7">
        <f>'[1]TCE - ANEXO IV - Preencher'!N95</f>
        <v>794.36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 (COVID-19 CAMPANHA)</v>
      </c>
      <c r="C87" s="4" t="str">
        <f>'[1]TCE - ANEXO IV - Preencher'!E96</f>
        <v>1.99 - Outras Despesas com Pessoal</v>
      </c>
      <c r="D87" s="3">
        <f>'[1]TCE - ANEXO IV - Preencher'!F96</f>
        <v>21986074000119</v>
      </c>
      <c r="E87" s="5" t="str">
        <f>'[1]TCE - ANEXO IV - Preencher'!G96</f>
        <v>PRUDENTIAL DO BRASIL VIDA EM GRUPO SA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109013275</v>
      </c>
      <c r="I87" s="6">
        <f>IF('[1]TCE - ANEXO IV - Preencher'!K96="","",'[1]TCE - ANEXO IV - Preencher'!K96)</f>
        <v>44752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3550308</v>
      </c>
      <c r="L87" s="7">
        <f>'[1]TCE - ANEXO IV - Preencher'!N96</f>
        <v>143.1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 (COVID-19 CAMPANHA)</v>
      </c>
      <c r="C88" s="4" t="str">
        <f>'[1]TCE - ANEXO IV - Preencher'!E97</f>
        <v>1.99 - Outras Despesas com Pessoal</v>
      </c>
      <c r="D88" s="3">
        <f>'[1]TCE - ANEXO IV - Preencher'!F97</f>
        <v>7021544000189</v>
      </c>
      <c r="E88" s="5" t="str">
        <f>'[1]TCE - ANEXO IV - Preencher'!G97</f>
        <v>BERKLEY INTERNATIONAL DO BRASIL SEGUROS AS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380.06</v>
      </c>
    </row>
    <row r="89" spans="1:12" s="8" customFormat="1" ht="19.5" customHeight="1" x14ac:dyDescent="0.2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 (COVID-19 CAMPANHA)</v>
      </c>
      <c r="C90" s="4" t="str">
        <f>'[1]TCE - ANEXO IV - Preencher'!E99</f>
        <v>5.13 - Água e Esgoto</v>
      </c>
      <c r="D90" s="3">
        <f>'[1]TCE - ANEXO IV - Preencher'!F99</f>
        <v>9769035000164</v>
      </c>
      <c r="E90" s="5" t="str">
        <f>'[1]TCE - ANEXO IV - Preencher'!G99</f>
        <v>COMPESA - COMPANHIA PERNAMBUCANA DE SANEAMENTO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202206103447679</v>
      </c>
      <c r="I90" s="6">
        <f>IF('[1]TCE - ANEXO IV - Preencher'!K99="","",'[1]TCE - ANEXO IV - Preencher'!K99)</f>
        <v>44747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6666.31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 (COVID-19 CAMPANHA)</v>
      </c>
      <c r="C91" s="4" t="str">
        <f>'[1]TCE - ANEXO IV - Preencher'!E100</f>
        <v>5.12 - Energia Elétrica</v>
      </c>
      <c r="D91" s="3">
        <f>'[1]TCE - ANEXO IV - Preencher'!F100</f>
        <v>10835932000108</v>
      </c>
      <c r="E91" s="5" t="str">
        <f>'[1]TCE - ANEXO IV - Preencher'!G100</f>
        <v>COMPANHIA ENERGETICA DE PERNAMBUCO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215823652</v>
      </c>
      <c r="I91" s="6">
        <f>IF('[1]TCE - ANEXO IV - Preencher'!K100="","",'[1]TCE - ANEXO IV - Preencher'!K100)</f>
        <v>44757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48938.16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 (COVID-19 CAMPANHA)</v>
      </c>
      <c r="C92" s="4" t="str">
        <f>'[1]TCE - ANEXO IV - Preencher'!E101</f>
        <v>5.3 - Locação de Máquinas e Equipamentos</v>
      </c>
      <c r="D92" s="3">
        <f>'[1]TCE - ANEXO IV - Preencher'!F101</f>
        <v>5097661000109</v>
      </c>
      <c r="E92" s="5" t="str">
        <f>'[1]TCE - ANEXO IV - Preencher'!G101</f>
        <v>CONTAGE CONSULTORIA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004630</v>
      </c>
      <c r="I92" s="6">
        <f>IF('[1]TCE - ANEXO IV - Preencher'!K101="","",'[1]TCE - ANEXO IV - Preencher'!K101)</f>
        <v>44727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1300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 (COVID-19 CAMPANHA)</v>
      </c>
      <c r="C93" s="4" t="str">
        <f>'[1]TCE - ANEXO IV - Preencher'!E102</f>
        <v>5.8 - Locação de Veículos Automotores</v>
      </c>
      <c r="D93" s="3">
        <f>'[1]TCE - ANEXO IV - Preencher'!F102</f>
        <v>16670085049162</v>
      </c>
      <c r="E93" s="5" t="str">
        <f>'[1]TCE - ANEXO IV - Preencher'!G102</f>
        <v>LOCALIZA RENT A CAR S/A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ACCAU63022</v>
      </c>
      <c r="I93" s="6">
        <f>IF('[1]TCE - ANEXO IV - Preencher'!K102="","",'[1]TCE - ANEXO IV - Preencher'!K102)</f>
        <v>44714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2604106</v>
      </c>
      <c r="L93" s="7">
        <f>'[1]TCE - ANEXO IV - Preencher'!N102</f>
        <v>2268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 (COVID-19 CAMPANHA)</v>
      </c>
      <c r="C94" s="4" t="str">
        <f>'[1]TCE - ANEXO IV - Preencher'!E103</f>
        <v>5.8 - Locação de Veículos Automotores</v>
      </c>
      <c r="D94" s="3">
        <f>'[1]TCE - ANEXO IV - Preencher'!F103</f>
        <v>16670085049162</v>
      </c>
      <c r="E94" s="5" t="str">
        <f>'[1]TCE - ANEXO IV - Preencher'!G103</f>
        <v>LOCALIZA RENT A CAR S/A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ACCAU63023</v>
      </c>
      <c r="I94" s="6">
        <f>IF('[1]TCE - ANEXO IV - Preencher'!K103="","",'[1]TCE - ANEXO IV - Preencher'!K103)</f>
        <v>44714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2604106</v>
      </c>
      <c r="L94" s="7">
        <f>'[1]TCE - ANEXO IV - Preencher'!N103</f>
        <v>2268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 (COVID-19 CAMPANHA)</v>
      </c>
      <c r="C95" s="4" t="str">
        <f>'[1]TCE - ANEXO IV - Preencher'!E104</f>
        <v>5.99 - Outros Serviços de Terceiros Pessoa Jurídica</v>
      </c>
      <c r="D95" s="3">
        <f>'[1]TCE - ANEXO IV - Preencher'!F104</f>
        <v>37211905000110</v>
      </c>
      <c r="E95" s="5" t="str">
        <f>'[1]TCE - ANEXO IV - Preencher'!G104</f>
        <v>LUIZ FERNANDO GOMES MENDES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00000140</v>
      </c>
      <c r="I95" s="6">
        <f>IF('[1]TCE - ANEXO IV - Preencher'!K104="","",'[1]TCE - ANEXO IV - Preencher'!K104)</f>
        <v>44747</v>
      </c>
      <c r="J95" s="5" t="str">
        <f>'[1]TCE - ANEXO IV - Preencher'!L104</f>
        <v>B94V-I2TU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3200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 (COVID-19 CAMPANHA)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27816524000101</v>
      </c>
      <c r="E96" s="5" t="str">
        <f>'[1]TCE - ANEXO IV - Preencher'!G105</f>
        <v>CLINICA NEFROAGRESTE LTDA -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151</v>
      </c>
      <c r="I96" s="6">
        <f>IF('[1]TCE - ANEXO IV - Preencher'!K105="","",'[1]TCE - ANEXO IV - Preencher'!K105)</f>
        <v>44739</v>
      </c>
      <c r="J96" s="5" t="str">
        <f>'[1]TCE - ANEXO IV - Preencher'!L105</f>
        <v>OPYIHSJ5</v>
      </c>
      <c r="K96" s="5" t="str">
        <f>IF(F96="B",LEFT('[1]TCE - ANEXO IV - Preencher'!M105,2),IF(F96="S",LEFT('[1]TCE - ANEXO IV - Preencher'!M105,7),IF('[1]TCE - ANEXO IV - Preencher'!H105="","")))</f>
        <v>2604106</v>
      </c>
      <c r="L96" s="7">
        <f>'[1]TCE - ANEXO IV - Preencher'!N105</f>
        <v>111000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 (COVID-19 CAMPANHA)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31145185000237</v>
      </c>
      <c r="E97" s="5" t="str">
        <f>'[1]TCE - ANEXO IV - Preencher'!G106</f>
        <v xml:space="preserve">CONSULT LAB 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38</v>
      </c>
      <c r="I97" s="6">
        <f>IF('[1]TCE - ANEXO IV - Preencher'!K106="","",'[1]TCE - ANEXO IV - Preencher'!K106)</f>
        <v>44742</v>
      </c>
      <c r="J97" s="5" t="str">
        <f>'[1]TCE - ANEXO IV - Preencher'!L106</f>
        <v>DBKVJSSW0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97149.1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 (COVID-19 CAMPANHA)</v>
      </c>
      <c r="C98" s="4" t="str">
        <f>'[1]TCE - ANEXO IV - Preencher'!E107</f>
        <v>5.15 - Serviços Domésticos</v>
      </c>
      <c r="D98" s="3">
        <f>'[1]TCE - ANEXO IV - Preencher'!F107</f>
        <v>27837083000124</v>
      </c>
      <c r="E98" s="5" t="str">
        <f>'[1]TCE - ANEXO IV - Preencher'!G107</f>
        <v>CLEAN HIGIENIZACAO DE TEXTEIS EIRELI-ME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000002064</v>
      </c>
      <c r="I98" s="6">
        <f>IF('[1]TCE - ANEXO IV - Preencher'!K107="","",'[1]TCE - ANEXO IV - Preencher'!K107)</f>
        <v>44747</v>
      </c>
      <c r="J98" s="5" t="str">
        <f>'[1]TCE - ANEXO IV - Preencher'!L107</f>
        <v>AAPN33718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25675.66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 (COVID-19 CAMPANHA)</v>
      </c>
      <c r="C99" s="4" t="str">
        <f>'[1]TCE - ANEXO IV - Preencher'!E108</f>
        <v>5.10 - Detetização/Tratamento de Resíduos e Afins</v>
      </c>
      <c r="D99" s="3">
        <f>'[1]TCE - ANEXO IV - Preencher'!F108</f>
        <v>7575881000118</v>
      </c>
      <c r="E99" s="5" t="str">
        <f>'[1]TCE - ANEXO IV - Preencher'!G108</f>
        <v>SIM GESTAO AMBIENTAL SERVICOS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1.034.508</v>
      </c>
      <c r="I99" s="6">
        <f>IF('[1]TCE - ANEXO IV - Preencher'!K108="","",'[1]TCE - ANEXO IV - Preencher'!K108)</f>
        <v>44742</v>
      </c>
      <c r="J99" s="5" t="str">
        <f>'[1]TCE - ANEXO IV - Preencher'!L108</f>
        <v>GXY0EZKQF</v>
      </c>
      <c r="K99" s="5" t="str">
        <f>IF(F99="B",LEFT('[1]TCE - ANEXO IV - Preencher'!M108,2),IF(F99="S",LEFT('[1]TCE - ANEXO IV - Preencher'!M108,7),IF('[1]TCE - ANEXO IV - Preencher'!H108="","")))</f>
        <v>2507507</v>
      </c>
      <c r="L99" s="7">
        <f>'[1]TCE - ANEXO IV - Preencher'!N108</f>
        <v>44133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 (COVID-19 CAMPANHA)</v>
      </c>
      <c r="C100" s="4" t="str">
        <f>'[1]TCE - ANEXO IV - Preencher'!E109</f>
        <v>5.22 - Vigilância Ostensiva / Monitorada</v>
      </c>
      <c r="D100" s="3">
        <f>'[1]TCE - ANEXO IV - Preencher'!F109</f>
        <v>24402663000109</v>
      </c>
      <c r="E100" s="5" t="str">
        <f>'[1]TCE - ANEXO IV - Preencher'!G109</f>
        <v>BUNKER SEGURANCA E VIGILANCIA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0000001422</v>
      </c>
      <c r="I100" s="6">
        <f>IF('[1]TCE - ANEXO IV - Preencher'!K109="","",'[1]TCE - ANEXO IV - Preencher'!K109)</f>
        <v>44732</v>
      </c>
      <c r="J100" s="5" t="str">
        <f>'[1]TCE - ANEXO IV - Preencher'!L109</f>
        <v>YMJ2-AHFV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17800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 (COVID-19 CAMPANHA)</v>
      </c>
      <c r="C101" s="4" t="str">
        <f>'[1]TCE - ANEXO IV - Preencher'!E110</f>
        <v>5.5 - Reparo e Manutenção de Máquinas e Equipamentos</v>
      </c>
      <c r="D101" s="3">
        <f>'[1]TCE - ANEXO IV - Preencher'!F110</f>
        <v>18204483000101</v>
      </c>
      <c r="E101" s="5" t="str">
        <f>'[1]TCE - ANEXO IV - Preencher'!G110</f>
        <v>WAGNER FERNANDES SALES DA SILVA E CIA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3742</v>
      </c>
      <c r="I101" s="6">
        <f>IF('[1]TCE - ANEXO IV - Preencher'!K110="","",'[1]TCE - ANEXO IV - Preencher'!K110)</f>
        <v>44740</v>
      </c>
      <c r="J101" s="5" t="str">
        <f>'[1]TCE - ANEXO IV - Preencher'!L110</f>
        <v>UNNPGNMCN</v>
      </c>
      <c r="K101" s="5" t="str">
        <f>IF(F101="B",LEFT('[1]TCE - ANEXO IV - Preencher'!M110,2),IF(F101="S",LEFT('[1]TCE - ANEXO IV - Preencher'!M110,7),IF('[1]TCE - ANEXO IV - Preencher'!H110="","")))</f>
        <v>2704302</v>
      </c>
      <c r="L101" s="7">
        <f>'[1]TCE - ANEXO IV - Preencher'!N110</f>
        <v>2578.4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2022-07-29T11:34:02Z</dcterms:created>
  <dcterms:modified xsi:type="dcterms:W3CDTF">2022-07-29T11:34:13Z</dcterms:modified>
</cp:coreProperties>
</file>