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CAO DE CONTAS\2022\05 MAIO\MAIO - HC\TCE\"/>
    </mc:Choice>
  </mc:AlternateContent>
  <xr:revisionPtr revIDLastSave="0" documentId="8_{8A574BB4-AB0E-4E0E-ACD0-4936BF2360B4}" xr6:coauthVersionLast="47" xr6:coauthVersionMax="47" xr10:uidLastSave="{00000000-0000-0000-0000-000000000000}"/>
  <bookViews>
    <workbookView xWindow="-120" yWindow="-120" windowWidth="24240" windowHeight="13140" xr2:uid="{73796A94-F081-49B9-9999-42F3A84F14CD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<sst xmlns="http://schemas.openxmlformats.org/spreadsheetml/2006/main" count="12" uniqueCount="12">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</sst>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05%20MAIO/MAIO%20-%20HC/13.2%20PCF%20EM%20EXCEL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 (COVID-19 CAMPANHA)</v>
          </cell>
          <cell r="E11" t="str">
            <v xml:space="preserve">5.25 - Serviços Bancários </v>
          </cell>
          <cell r="F11">
            <v>90400888000142</v>
          </cell>
          <cell r="G11" t="str">
            <v xml:space="preserve"> TARIFAS BANCARIAS</v>
          </cell>
          <cell r="H11" t="str">
            <v>S</v>
          </cell>
          <cell r="I11" t="str">
            <v>N</v>
          </cell>
          <cell r="K11">
            <v>44690</v>
          </cell>
          <cell r="N11">
            <v>37.5</v>
          </cell>
        </row>
        <row r="12">
          <cell r="C12" t="str">
            <v>HOSPITAL MESTRE VITALINO (COVID-19 CAMPANHA)</v>
          </cell>
          <cell r="E12" t="str">
            <v xml:space="preserve">5.25 - Serviços Bancários </v>
          </cell>
          <cell r="F12">
            <v>90400888000142</v>
          </cell>
          <cell r="G12" t="str">
            <v xml:space="preserve"> TARIFAS BANCARIAS</v>
          </cell>
          <cell r="H12" t="str">
            <v>S</v>
          </cell>
          <cell r="I12" t="str">
            <v>N</v>
          </cell>
          <cell r="K12">
            <v>44691</v>
          </cell>
          <cell r="N12">
            <v>7.5</v>
          </cell>
        </row>
        <row r="13">
          <cell r="C13" t="str">
            <v>HOSPITAL MESTRE VITALINO (COVID-19 CAMPANHA)</v>
          </cell>
          <cell r="E13" t="str">
            <v xml:space="preserve">5.25 - Serviços Bancários </v>
          </cell>
          <cell r="F13">
            <v>90400888000142</v>
          </cell>
          <cell r="G13" t="str">
            <v xml:space="preserve"> TARIFAS BANCARIAS</v>
          </cell>
          <cell r="H13" t="str">
            <v>S</v>
          </cell>
          <cell r="I13" t="str">
            <v>N</v>
          </cell>
          <cell r="K13">
            <v>44693</v>
          </cell>
          <cell r="N13">
            <v>7.5</v>
          </cell>
        </row>
        <row r="14">
          <cell r="C14" t="str">
            <v>HOSPITAL MESTRE VITALINO (COVID-19 CAMPANHA)</v>
          </cell>
          <cell r="E14" t="str">
            <v xml:space="preserve">5.25 - Serviços Bancários </v>
          </cell>
          <cell r="F14">
            <v>90400888000142</v>
          </cell>
          <cell r="G14" t="str">
            <v xml:space="preserve"> TARIFAS BANCARIAS</v>
          </cell>
          <cell r="H14" t="str">
            <v>S</v>
          </cell>
          <cell r="I14" t="str">
            <v>N</v>
          </cell>
          <cell r="K14">
            <v>44697</v>
          </cell>
          <cell r="N14">
            <v>22.5</v>
          </cell>
        </row>
        <row r="15">
          <cell r="C15" t="str">
            <v>HOSPITAL MESTRE VITALINO (COVID-19 CAMPANHA)</v>
          </cell>
          <cell r="E15" t="str">
            <v xml:space="preserve">5.25 - Serviços Bancários </v>
          </cell>
          <cell r="F15">
            <v>90400888000142</v>
          </cell>
          <cell r="G15" t="str">
            <v xml:space="preserve"> TARIFAS BANCARIAS</v>
          </cell>
          <cell r="H15" t="str">
            <v>S</v>
          </cell>
          <cell r="I15" t="str">
            <v>N</v>
          </cell>
          <cell r="K15">
            <v>44698</v>
          </cell>
          <cell r="N15">
            <v>7.5</v>
          </cell>
        </row>
        <row r="16">
          <cell r="C16" t="str">
            <v>HOSPITAL MESTRE VITALINO (COVID-19 CAMPANHA)</v>
          </cell>
          <cell r="E16" t="str">
            <v xml:space="preserve">5.25 - Serviços Bancários </v>
          </cell>
          <cell r="F16">
            <v>90400888000142</v>
          </cell>
          <cell r="G16" t="str">
            <v xml:space="preserve"> TARIFAS BANCARIAS</v>
          </cell>
          <cell r="H16" t="str">
            <v>S</v>
          </cell>
          <cell r="I16" t="str">
            <v>N</v>
          </cell>
          <cell r="K16">
            <v>44701</v>
          </cell>
          <cell r="N16">
            <v>15</v>
          </cell>
        </row>
        <row r="17">
          <cell r="C17" t="str">
            <v>HOSPITAL MESTRE VITALINO (COVID-19 CAMPANHA)</v>
          </cell>
          <cell r="E17" t="str">
            <v xml:space="preserve">5.25 - Serviços Bancários </v>
          </cell>
          <cell r="F17">
            <v>90400888000142</v>
          </cell>
          <cell r="G17" t="str">
            <v xml:space="preserve"> TARIFAS BANCARIAS</v>
          </cell>
          <cell r="H17" t="str">
            <v>S</v>
          </cell>
          <cell r="I17" t="str">
            <v>N</v>
          </cell>
          <cell r="K17">
            <v>44701</v>
          </cell>
          <cell r="N17">
            <v>60</v>
          </cell>
        </row>
        <row r="18">
          <cell r="C18" t="str">
            <v>HOSPITAL MESTRE VITALINO (COVID-19 CAMPANHA)</v>
          </cell>
          <cell r="E18" t="str">
            <v xml:space="preserve">5.25 - Serviços Bancários </v>
          </cell>
          <cell r="F18">
            <v>90400888000142</v>
          </cell>
          <cell r="G18" t="str">
            <v xml:space="preserve"> TARIFAS BANCARIAS</v>
          </cell>
          <cell r="H18" t="str">
            <v>S</v>
          </cell>
          <cell r="I18" t="str">
            <v>N</v>
          </cell>
          <cell r="K18">
            <v>44708</v>
          </cell>
          <cell r="N18">
            <v>7.5</v>
          </cell>
        </row>
        <row r="19">
          <cell r="C19" t="str">
            <v>HOSPITAL MESTRE VITALINO (COVID-19 CAMPANHA)</v>
          </cell>
          <cell r="E19" t="str">
            <v xml:space="preserve">5.25 - Serviços Bancários </v>
          </cell>
          <cell r="F19">
            <v>90400888000142</v>
          </cell>
          <cell r="G19" t="str">
            <v>TAXA DE MANUTENCAO DE CONTA</v>
          </cell>
          <cell r="H19" t="str">
            <v>S</v>
          </cell>
          <cell r="I19" t="str">
            <v>N</v>
          </cell>
          <cell r="K19">
            <v>44701</v>
          </cell>
          <cell r="N19">
            <v>60</v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C23" t="str">
            <v>HOSPITAL MESTRE VITALINO (COVID-19 CAMPANHA)</v>
          </cell>
          <cell r="E23" t="str">
            <v>1.99 - Outras Despesas com Pessoal</v>
          </cell>
          <cell r="F23">
            <v>10548532000111</v>
          </cell>
          <cell r="G23" t="str">
            <v>ASSOCIACAO DAS EMPRESAS DE TRANSP DE PASSAG DE CARUARU</v>
          </cell>
          <cell r="H23" t="str">
            <v>S</v>
          </cell>
          <cell r="I23" t="str">
            <v>N</v>
          </cell>
          <cell r="M23" t="str">
            <v>2604106 - Caruaru - PE</v>
          </cell>
        </row>
        <row r="24">
          <cell r="C24" t="str">
            <v>HOSPITAL MESTRE VITALINO (COVID-19 CAMPANHA)</v>
          </cell>
          <cell r="E24" t="str">
            <v>1.99 - Outras Despesas com Pessoal</v>
          </cell>
          <cell r="F24">
            <v>10548532000111</v>
          </cell>
          <cell r="G24" t="str">
            <v>ASSOCIACAO DAS EMPRESAS DE TRANSP DE PASSAG DE CARUARU</v>
          </cell>
          <cell r="H24" t="str">
            <v>S</v>
          </cell>
          <cell r="I24" t="str">
            <v>N</v>
          </cell>
          <cell r="J24" t="str">
            <v>69473</v>
          </cell>
          <cell r="K24">
            <v>44677</v>
          </cell>
          <cell r="M24" t="str">
            <v>2604106 - Caruaru - PE</v>
          </cell>
          <cell r="N24">
            <v>9390.6</v>
          </cell>
        </row>
        <row r="25">
          <cell r="C25" t="str">
            <v>HOSPITAL MESTRE VITALINO (COVID-19 CAMPANHA)</v>
          </cell>
          <cell r="E25" t="str">
            <v>1.99 - Outras Despesas com Pessoal</v>
          </cell>
          <cell r="F25">
            <v>21986074000119</v>
          </cell>
          <cell r="G25" t="str">
            <v>PRUDENTIAL DO BRASIL VIDA EM GRUPO SA</v>
          </cell>
          <cell r="H25" t="str">
            <v>S</v>
          </cell>
          <cell r="I25" t="str">
            <v>N</v>
          </cell>
          <cell r="J25" t="str">
            <v>109012616</v>
          </cell>
          <cell r="K25">
            <v>44719</v>
          </cell>
          <cell r="M25" t="str">
            <v>3550308 - São Paulo - SP</v>
          </cell>
          <cell r="N25">
            <v>147.87</v>
          </cell>
        </row>
        <row r="26">
          <cell r="C26" t="str">
            <v>HOSPITAL MESTRE VITALINO (COVID-19 CAMPANHA)</v>
          </cell>
          <cell r="E26" t="str">
            <v>1.99 - Outras Despesas com Pessoal</v>
          </cell>
          <cell r="F26">
            <v>21986074000119</v>
          </cell>
          <cell r="G26" t="str">
            <v>PRUDENTIAL DO BRASIL VIDA EM GRUPO SA</v>
          </cell>
          <cell r="H26" t="str">
            <v>S</v>
          </cell>
          <cell r="I26" t="str">
            <v>N</v>
          </cell>
          <cell r="J26" t="str">
            <v>109012731</v>
          </cell>
          <cell r="K26">
            <v>44719</v>
          </cell>
          <cell r="M26" t="str">
            <v>3550308 - São Paulo - SP</v>
          </cell>
          <cell r="N26">
            <v>805.94</v>
          </cell>
        </row>
        <row r="27">
          <cell r="C27" t="str">
            <v>HOSPITAL MESTRE VITALINO (COVID-19 CAMPANHA)</v>
          </cell>
          <cell r="E27" t="str">
            <v>1.99 - Outras Despesas com Pessoal</v>
          </cell>
          <cell r="F27">
            <v>7021544000189</v>
          </cell>
          <cell r="G27" t="str">
            <v>BERKLEY INTERNATIONAL DO BRASIL SEGUROS AS</v>
          </cell>
          <cell r="H27" t="str">
            <v>S</v>
          </cell>
          <cell r="I27" t="str">
            <v>N</v>
          </cell>
          <cell r="M27" t="str">
            <v>3550308 - São Paulo - SP</v>
          </cell>
          <cell r="N27">
            <v>386.19</v>
          </cell>
        </row>
        <row r="28">
          <cell r="E28" t="str">
            <v/>
          </cell>
        </row>
        <row r="29">
          <cell r="C29" t="str">
            <v>HOSPITAL MESTRE VITALINO (COVID-19 CAMPANHA)</v>
          </cell>
          <cell r="E29" t="str">
            <v>3.12 - Material Hospitalar</v>
          </cell>
          <cell r="F29">
            <v>10928726000142</v>
          </cell>
          <cell r="G29" t="str">
            <v>DOKAPACK INDUSTRIA E COM. DE EMB.  LTDA</v>
          </cell>
          <cell r="H29" t="str">
            <v>B</v>
          </cell>
          <cell r="I29" t="str">
            <v>S</v>
          </cell>
          <cell r="J29">
            <v>50595</v>
          </cell>
          <cell r="K29">
            <v>44686</v>
          </cell>
          <cell r="L29" t="str">
            <v>26220510928726000142550010000505951026683364</v>
          </cell>
          <cell r="M29" t="str">
            <v>26 -  Pernambuco</v>
          </cell>
          <cell r="N29">
            <v>1582.77</v>
          </cell>
        </row>
        <row r="30">
          <cell r="C30" t="str">
            <v>HOSPITAL MESTRE VITALINO (COVID-19 CAMPANHA)</v>
          </cell>
          <cell r="E30" t="str">
            <v>3.12 - Material Hospitalar</v>
          </cell>
          <cell r="F30">
            <v>10779833000156</v>
          </cell>
          <cell r="G30" t="str">
            <v>MEDICAL MERCANTIL DE APARELHAGEM MEDICA</v>
          </cell>
          <cell r="H30" t="str">
            <v>B</v>
          </cell>
          <cell r="I30" t="str">
            <v>S</v>
          </cell>
          <cell r="J30">
            <v>550563</v>
          </cell>
          <cell r="K30">
            <v>44688</v>
          </cell>
          <cell r="L30" t="str">
            <v>26220510779833000156550010005505631005525850</v>
          </cell>
          <cell r="M30" t="str">
            <v>26 -  Pernambuco</v>
          </cell>
          <cell r="N30">
            <v>6880</v>
          </cell>
        </row>
        <row r="31">
          <cell r="C31" t="str">
            <v>HOSPITAL MESTRE VITALINO (COVID-19 CAMPANHA)</v>
          </cell>
          <cell r="E31" t="str">
            <v>3.12 - Material Hospitalar</v>
          </cell>
          <cell r="F31">
            <v>18271934000123</v>
          </cell>
          <cell r="G31" t="str">
            <v>NOVA BIOMEDICAL DIAGNOST MED E BIOT LTDA</v>
          </cell>
          <cell r="H31" t="str">
            <v>B</v>
          </cell>
          <cell r="I31" t="str">
            <v>S</v>
          </cell>
          <cell r="J31">
            <v>29363</v>
          </cell>
          <cell r="K31">
            <v>44685</v>
          </cell>
          <cell r="L31" t="str">
            <v>31220518271934000123550010000293631853144340</v>
          </cell>
          <cell r="M31" t="str">
            <v>31 -  Minas Gerais</v>
          </cell>
          <cell r="N31">
            <v>29755</v>
          </cell>
        </row>
        <row r="32">
          <cell r="C32" t="str">
            <v>HOSPITAL MESTRE VITALINO (COVID-19 CAMPANHA)</v>
          </cell>
          <cell r="E32" t="str">
            <v>3.12 - Material Hospitalar</v>
          </cell>
          <cell r="F32">
            <v>12882932000194</v>
          </cell>
          <cell r="G32" t="str">
            <v>EXOMED REPRES DE MED LTDA</v>
          </cell>
          <cell r="H32" t="str">
            <v>B</v>
          </cell>
          <cell r="I32" t="str">
            <v>S</v>
          </cell>
          <cell r="J32">
            <v>161560</v>
          </cell>
          <cell r="K32">
            <v>44691</v>
          </cell>
          <cell r="L32" t="str">
            <v>26220512882932000194550010001615601913358351</v>
          </cell>
          <cell r="M32" t="str">
            <v>26 -  Pernambuco</v>
          </cell>
          <cell r="N32">
            <v>380</v>
          </cell>
        </row>
        <row r="33">
          <cell r="C33" t="str">
            <v>HOSPITAL MESTRE VITALINO (COVID-19 CAMPANHA)</v>
          </cell>
          <cell r="E33" t="str">
            <v>3.12 - Material Hospitalar</v>
          </cell>
          <cell r="F33">
            <v>8674752000140</v>
          </cell>
          <cell r="G33" t="str">
            <v>CIRURGICA MONTEBELLO LTDA</v>
          </cell>
          <cell r="H33" t="str">
            <v>B</v>
          </cell>
          <cell r="I33" t="str">
            <v>S</v>
          </cell>
          <cell r="J33" t="str">
            <v>000.131.748</v>
          </cell>
          <cell r="K33">
            <v>44691</v>
          </cell>
          <cell r="L33" t="str">
            <v>26220508674752000140550010001317481387453008</v>
          </cell>
          <cell r="M33" t="str">
            <v>26 -  Pernambuco</v>
          </cell>
          <cell r="N33">
            <v>1088.3599999999999</v>
          </cell>
        </row>
        <row r="34">
          <cell r="C34" t="str">
            <v>HOSPITAL MESTRE VITALINO (COVID-19 CAMPANHA)</v>
          </cell>
          <cell r="E34" t="str">
            <v>3.12 - Material Hospitalar</v>
          </cell>
          <cell r="F34">
            <v>12420164001048</v>
          </cell>
          <cell r="G34" t="str">
            <v>CM HOSPITALAR S A</v>
          </cell>
          <cell r="H34" t="str">
            <v>B</v>
          </cell>
          <cell r="I34" t="str">
            <v>S</v>
          </cell>
          <cell r="J34">
            <v>125446</v>
          </cell>
          <cell r="K34">
            <v>44692</v>
          </cell>
          <cell r="L34" t="str">
            <v>26220512420164001048550010001254461409846445</v>
          </cell>
          <cell r="M34" t="str">
            <v>26 -  Pernambuco</v>
          </cell>
          <cell r="N34">
            <v>1312.6</v>
          </cell>
        </row>
        <row r="35">
          <cell r="C35" t="str">
            <v>HOSPITAL MESTRE VITALINO (COVID-19 CAMPANHA)</v>
          </cell>
          <cell r="E35" t="str">
            <v>3.12 - Material Hospitalar</v>
          </cell>
          <cell r="F35">
            <v>67729178000653</v>
          </cell>
          <cell r="G35" t="str">
            <v>COMERCIAL CIRURGICA RIOCLARENSE LTDA</v>
          </cell>
          <cell r="H35" t="str">
            <v>B</v>
          </cell>
          <cell r="I35" t="str">
            <v>S</v>
          </cell>
          <cell r="J35">
            <v>26745</v>
          </cell>
          <cell r="K35">
            <v>44691</v>
          </cell>
          <cell r="L35" t="str">
            <v>26220567729178000653550010000267451061109391</v>
          </cell>
          <cell r="M35" t="str">
            <v>26 -  Pernambuco</v>
          </cell>
          <cell r="N35">
            <v>6.4</v>
          </cell>
        </row>
        <row r="36">
          <cell r="C36" t="str">
            <v>HOSPITAL MESTRE VITALINO (COVID-19 CAMPANHA)</v>
          </cell>
          <cell r="E36" t="str">
            <v>3.12 - Material Hospitalar</v>
          </cell>
          <cell r="F36">
            <v>27970162000109</v>
          </cell>
          <cell r="G36" t="str">
            <v>SAUDE BRASIL COMERC DE MAT MED. EIRELI</v>
          </cell>
          <cell r="H36" t="str">
            <v>B</v>
          </cell>
          <cell r="I36" t="str">
            <v>S</v>
          </cell>
          <cell r="J36" t="str">
            <v>000.001.881</v>
          </cell>
          <cell r="K36">
            <v>44691</v>
          </cell>
          <cell r="L36" t="str">
            <v>26220527970162000109550010000018811000917429</v>
          </cell>
          <cell r="M36" t="str">
            <v>26 -  Pernambuco</v>
          </cell>
          <cell r="N36">
            <v>2450</v>
          </cell>
        </row>
        <row r="37">
          <cell r="C37" t="str">
            <v>HOSPITAL MESTRE VITALINO (COVID-19 CAMPANHA)</v>
          </cell>
          <cell r="E37" t="str">
            <v>3.12 - Material Hospitalar</v>
          </cell>
          <cell r="F37">
            <v>11463963000148</v>
          </cell>
          <cell r="G37" t="str">
            <v>BCI BRASIL CHINA IMPORTADORA LTDA</v>
          </cell>
          <cell r="H37" t="str">
            <v>B</v>
          </cell>
          <cell r="I37" t="str">
            <v>S</v>
          </cell>
          <cell r="J37">
            <v>34673</v>
          </cell>
          <cell r="K37">
            <v>44692</v>
          </cell>
          <cell r="L37" t="str">
            <v>26220511463963000148550010000346731403753717</v>
          </cell>
          <cell r="M37" t="str">
            <v>26 -  Pernambuco</v>
          </cell>
          <cell r="N37">
            <v>7316.44</v>
          </cell>
        </row>
        <row r="38">
          <cell r="C38" t="str">
            <v>HOSPITAL MESTRE VITALINO (COVID-19 CAMPANHA)</v>
          </cell>
          <cell r="E38" t="str">
            <v>3.12 - Material Hospitalar</v>
          </cell>
          <cell r="F38">
            <v>5044056000161</v>
          </cell>
          <cell r="G38" t="str">
            <v>DMH PRODUTOS HOSPITALARES LTDA</v>
          </cell>
          <cell r="H38" t="str">
            <v>B</v>
          </cell>
          <cell r="I38" t="str">
            <v>S</v>
          </cell>
          <cell r="J38">
            <v>20458</v>
          </cell>
          <cell r="K38">
            <v>44691</v>
          </cell>
          <cell r="L38" t="str">
            <v>26220505044056000161550010000204581101031109</v>
          </cell>
          <cell r="M38" t="str">
            <v>26 -  Pernambuco</v>
          </cell>
          <cell r="N38">
            <v>3289</v>
          </cell>
        </row>
        <row r="39">
          <cell r="C39" t="str">
            <v>HOSPITAL MESTRE VITALINO (COVID-19 CAMPANHA)</v>
          </cell>
          <cell r="E39" t="str">
            <v>3.12 - Material Hospitalar</v>
          </cell>
          <cell r="F39">
            <v>8778201000126</v>
          </cell>
          <cell r="G39" t="str">
            <v>DROGAFONTE LTDA</v>
          </cell>
          <cell r="H39" t="str">
            <v>B</v>
          </cell>
          <cell r="I39" t="str">
            <v>S</v>
          </cell>
          <cell r="J39" t="str">
            <v>000.372.565</v>
          </cell>
          <cell r="K39">
            <v>44687</v>
          </cell>
          <cell r="L39" t="str">
            <v>26220508778201000126550010003725651092091409</v>
          </cell>
          <cell r="M39" t="str">
            <v>26 -  Pernambuco</v>
          </cell>
          <cell r="N39">
            <v>25043.200000000001</v>
          </cell>
        </row>
        <row r="40">
          <cell r="C40" t="str">
            <v>HOSPITAL MESTRE VITALINO (COVID-19 CAMPANHA)</v>
          </cell>
          <cell r="E40" t="str">
            <v>3.12 - Material Hospitalar</v>
          </cell>
          <cell r="F40">
            <v>21596736000144</v>
          </cell>
          <cell r="G40" t="str">
            <v>ULTRAMEGA DIST LTDA</v>
          </cell>
          <cell r="H40" t="str">
            <v>B</v>
          </cell>
          <cell r="I40" t="str">
            <v>S</v>
          </cell>
          <cell r="J40">
            <v>154595</v>
          </cell>
          <cell r="K40">
            <v>44691</v>
          </cell>
          <cell r="L40" t="str">
            <v>26220521596736000144550010001545951001597495</v>
          </cell>
          <cell r="M40" t="str">
            <v>26 -  Pernambuco</v>
          </cell>
          <cell r="N40">
            <v>477.96</v>
          </cell>
        </row>
        <row r="41">
          <cell r="C41" t="str">
            <v>HOSPITAL MESTRE VITALINO (COVID-19 CAMPANHA)</v>
          </cell>
          <cell r="E41" t="str">
            <v>3.12 - Material Hospitalar</v>
          </cell>
          <cell r="F41">
            <v>2684571000118</v>
          </cell>
          <cell r="G41" t="str">
            <v>DINAMICA HOSPITALAR LTDA</v>
          </cell>
          <cell r="H41" t="str">
            <v>B</v>
          </cell>
          <cell r="I41" t="str">
            <v>S</v>
          </cell>
          <cell r="J41">
            <v>17620</v>
          </cell>
          <cell r="K41">
            <v>44691</v>
          </cell>
          <cell r="L41" t="str">
            <v>26220502684571000118550030000176201000196424</v>
          </cell>
          <cell r="M41" t="str">
            <v>26 -  Pernambuco</v>
          </cell>
          <cell r="N41">
            <v>699</v>
          </cell>
        </row>
        <row r="42">
          <cell r="C42" t="str">
            <v>HOSPITAL MESTRE VITALINO (COVID-19 CAMPANHA)</v>
          </cell>
          <cell r="E42" t="str">
            <v>3.12 - Material Hospitalar</v>
          </cell>
          <cell r="F42">
            <v>28461889000123</v>
          </cell>
          <cell r="G42" t="str">
            <v>JPM PRODUTOS HOSPITALARES LTDA</v>
          </cell>
          <cell r="H42" t="str">
            <v>B</v>
          </cell>
          <cell r="I42" t="str">
            <v>S</v>
          </cell>
          <cell r="J42" t="str">
            <v>000.004.652</v>
          </cell>
          <cell r="K42">
            <v>44690</v>
          </cell>
          <cell r="L42" t="str">
            <v>26220528461889000123550010000046521833254800</v>
          </cell>
          <cell r="M42" t="str">
            <v>26 -  Pernambuco</v>
          </cell>
          <cell r="N42">
            <v>26664</v>
          </cell>
        </row>
        <row r="43">
          <cell r="C43" t="str">
            <v>HOSPITAL MESTRE VITALINO (COVID-19 CAMPANHA)</v>
          </cell>
          <cell r="E43" t="str">
            <v>3.12 - Material Hospitalar</v>
          </cell>
          <cell r="F43">
            <v>14722938000120</v>
          </cell>
          <cell r="G43" t="str">
            <v>PROCIFAR DISTRIB DE MATERIAL HOSP SA</v>
          </cell>
          <cell r="H43" t="str">
            <v>B</v>
          </cell>
          <cell r="I43" t="str">
            <v>S</v>
          </cell>
          <cell r="J43">
            <v>2880412</v>
          </cell>
          <cell r="K43">
            <v>44691</v>
          </cell>
          <cell r="L43" t="str">
            <v>29220514722938000120550010028804121548848016</v>
          </cell>
          <cell r="M43" t="str">
            <v>29 -  Bahia</v>
          </cell>
          <cell r="N43">
            <v>2200</v>
          </cell>
        </row>
        <row r="44">
          <cell r="C44" t="str">
            <v>HOSPITAL MESTRE VITALINO (COVID-19 CAMPANHA)</v>
          </cell>
          <cell r="E44" t="str">
            <v>3.12 - Material Hospitalar</v>
          </cell>
          <cell r="F44">
            <v>58426628000990</v>
          </cell>
          <cell r="G44" t="str">
            <v>SAMTRONIC INDUSTRIA E COMERCIO LTDA</v>
          </cell>
          <cell r="H44" t="str">
            <v>B</v>
          </cell>
          <cell r="I44" t="str">
            <v>S</v>
          </cell>
          <cell r="J44">
            <v>402</v>
          </cell>
          <cell r="K44">
            <v>44692</v>
          </cell>
          <cell r="L44" t="str">
            <v>26220558426628000990550010000004021283832689</v>
          </cell>
          <cell r="M44" t="str">
            <v>26 -  Pernambuco</v>
          </cell>
          <cell r="N44">
            <v>14080</v>
          </cell>
        </row>
        <row r="45">
          <cell r="C45" t="str">
            <v>HOSPITAL MESTRE VITALINO (COVID-19 CAMPANHA)</v>
          </cell>
          <cell r="E45" t="str">
            <v>3.12 - Material Hospitalar</v>
          </cell>
          <cell r="F45">
            <v>11872656000110</v>
          </cell>
          <cell r="G45" t="str">
            <v>HDL LOGISTICA HOSPITALAR LTDA.</v>
          </cell>
          <cell r="H45" t="str">
            <v>B</v>
          </cell>
          <cell r="I45" t="str">
            <v>S</v>
          </cell>
          <cell r="J45">
            <v>346008</v>
          </cell>
          <cell r="K45">
            <v>44691</v>
          </cell>
          <cell r="L45" t="str">
            <v>31220511872656000110550010003460081254227120</v>
          </cell>
          <cell r="M45" t="str">
            <v>31 -  Minas Gerais</v>
          </cell>
          <cell r="N45">
            <v>725.28</v>
          </cell>
        </row>
        <row r="46">
          <cell r="C46" t="str">
            <v>HOSPITAL MESTRE VITALINO (COVID-19 CAMPANHA)</v>
          </cell>
          <cell r="E46" t="str">
            <v>3.12 - Material Hospitalar</v>
          </cell>
          <cell r="F46">
            <v>35572047000104</v>
          </cell>
          <cell r="G46" t="str">
            <v>PERFOR. RUN COM. VAR. D ART VES EIRELI</v>
          </cell>
          <cell r="H46" t="str">
            <v>B</v>
          </cell>
          <cell r="I46" t="str">
            <v>S</v>
          </cell>
          <cell r="J46" t="str">
            <v>000.000.151</v>
          </cell>
          <cell r="K46">
            <v>44691</v>
          </cell>
          <cell r="L46" t="str">
            <v>35220535572047000104550020000001511000013449</v>
          </cell>
          <cell r="M46" t="str">
            <v>35 -  São Paulo</v>
          </cell>
          <cell r="N46">
            <v>16350</v>
          </cell>
        </row>
        <row r="47">
          <cell r="C47" t="str">
            <v>HOSPITAL MESTRE VITALINO (COVID-19 CAMPANHA)</v>
          </cell>
          <cell r="E47" t="str">
            <v>3.12 - Material Hospitalar</v>
          </cell>
          <cell r="F47">
            <v>3817043000152</v>
          </cell>
          <cell r="G47" t="str">
            <v>PHARMAPLUS LTDA EPP</v>
          </cell>
          <cell r="H47" t="str">
            <v>B</v>
          </cell>
          <cell r="I47" t="str">
            <v>S</v>
          </cell>
          <cell r="J47" t="str">
            <v>000.043.643</v>
          </cell>
          <cell r="K47">
            <v>44692</v>
          </cell>
          <cell r="L47" t="str">
            <v>26220503817043000152550010000436431068449300</v>
          </cell>
          <cell r="M47" t="str">
            <v>26 -  Pernambuco</v>
          </cell>
          <cell r="N47">
            <v>3062.26</v>
          </cell>
        </row>
        <row r="48">
          <cell r="C48" t="str">
            <v>HOSPITAL MESTRE VITALINO (COVID-19 CAMPANHA)</v>
          </cell>
          <cell r="E48" t="str">
            <v>3.12 - Material Hospitalar</v>
          </cell>
          <cell r="F48">
            <v>66437831000133</v>
          </cell>
          <cell r="G48" t="str">
            <v>HTS MEDIKA EUROMED COM E IMPORT LTDA</v>
          </cell>
          <cell r="H48" t="str">
            <v>B</v>
          </cell>
          <cell r="I48" t="str">
            <v>S</v>
          </cell>
          <cell r="J48">
            <v>142839</v>
          </cell>
          <cell r="K48">
            <v>44692</v>
          </cell>
          <cell r="L48" t="str">
            <v>31220566437831000133550010001428391816307141</v>
          </cell>
          <cell r="M48" t="str">
            <v>31 -  Minas Gerais</v>
          </cell>
          <cell r="N48">
            <v>525</v>
          </cell>
        </row>
        <row r="49">
          <cell r="C49" t="str">
            <v>HOSPITAL MESTRE VITALINO (COVID-19 CAMPANHA)</v>
          </cell>
          <cell r="E49" t="str">
            <v>3.12 - Material Hospitalar</v>
          </cell>
          <cell r="F49">
            <v>6198619004207</v>
          </cell>
          <cell r="G49" t="str">
            <v>DROGATIM DROGARIAS LTDA</v>
          </cell>
          <cell r="H49" t="str">
            <v>B</v>
          </cell>
          <cell r="I49" t="str">
            <v>S</v>
          </cell>
          <cell r="J49" t="str">
            <v>000.002.008</v>
          </cell>
          <cell r="K49">
            <v>44697</v>
          </cell>
          <cell r="L49" t="str">
            <v>26220506198619004207550040000020081004250229</v>
          </cell>
          <cell r="M49" t="str">
            <v>26 -  Pernambuco</v>
          </cell>
          <cell r="N49">
            <v>133</v>
          </cell>
        </row>
        <row r="50">
          <cell r="C50" t="str">
            <v>HOSPITAL MESTRE VITALINO (COVID-19 CAMPANHA)</v>
          </cell>
          <cell r="E50" t="str">
            <v>3.12 - Material Hospitalar</v>
          </cell>
          <cell r="F50">
            <v>51943645000107</v>
          </cell>
          <cell r="G50" t="str">
            <v>BIOMEDICAL EQUIPAMENTOS E PRODUTOS MED</v>
          </cell>
          <cell r="H50" t="str">
            <v>B</v>
          </cell>
          <cell r="I50" t="str">
            <v>S</v>
          </cell>
          <cell r="J50" t="str">
            <v>000.150.752</v>
          </cell>
          <cell r="K50">
            <v>44690</v>
          </cell>
          <cell r="L50" t="str">
            <v>35220551943645000107550010001507521004640327</v>
          </cell>
          <cell r="M50" t="str">
            <v>35 -  São Paulo</v>
          </cell>
          <cell r="N50">
            <v>6393.1</v>
          </cell>
        </row>
        <row r="51">
          <cell r="C51" t="str">
            <v>HOSPITAL MESTRE VITALINO (COVID-19 CAMPANHA)</v>
          </cell>
          <cell r="E51" t="str">
            <v>3.12 - Material Hospitalar</v>
          </cell>
          <cell r="F51">
            <v>11206099000441</v>
          </cell>
          <cell r="G51" t="str">
            <v>SUPERMED COM E IMP DE PROD MEDICOS LTDA</v>
          </cell>
          <cell r="H51" t="str">
            <v>B</v>
          </cell>
          <cell r="I51" t="str">
            <v>S</v>
          </cell>
          <cell r="J51">
            <v>356157</v>
          </cell>
          <cell r="K51">
            <v>44691</v>
          </cell>
          <cell r="L51" t="str">
            <v>35220511206099000441550010003561571000770714</v>
          </cell>
          <cell r="M51" t="str">
            <v>35 -  São Paulo</v>
          </cell>
          <cell r="N51">
            <v>5822.15</v>
          </cell>
        </row>
        <row r="52">
          <cell r="C52" t="str">
            <v>HOSPITAL MESTRE VITALINO (COVID-19 CAMPANHA)</v>
          </cell>
          <cell r="E52" t="str">
            <v>3.12 - Material Hospitalar</v>
          </cell>
          <cell r="F52">
            <v>61418042000131</v>
          </cell>
          <cell r="G52" t="str">
            <v>CIRURGICA FERNANDES LTDA</v>
          </cell>
          <cell r="H52" t="str">
            <v>B</v>
          </cell>
          <cell r="I52" t="str">
            <v>S</v>
          </cell>
          <cell r="J52">
            <v>1461306</v>
          </cell>
          <cell r="K52">
            <v>44691</v>
          </cell>
          <cell r="L52" t="str">
            <v>35220561418042000131550040014613061333269129</v>
          </cell>
          <cell r="M52" t="str">
            <v>35 -  São Paulo</v>
          </cell>
          <cell r="N52">
            <v>2441.5</v>
          </cell>
        </row>
        <row r="53">
          <cell r="C53" t="str">
            <v>HOSPITAL MESTRE VITALINO (COVID-19 CAMPANHA)</v>
          </cell>
          <cell r="E53" t="str">
            <v>3.12 - Material Hospitalar</v>
          </cell>
          <cell r="F53">
            <v>21172673000107</v>
          </cell>
          <cell r="G53" t="str">
            <v>ERS INDUSTRIA E COMERCIO DE PRODUTOS</v>
          </cell>
          <cell r="H53" t="str">
            <v>B</v>
          </cell>
          <cell r="I53" t="str">
            <v>S</v>
          </cell>
          <cell r="J53">
            <v>27363</v>
          </cell>
          <cell r="K53">
            <v>44692</v>
          </cell>
          <cell r="L53" t="str">
            <v>26220521172673000107550010000273631724142113</v>
          </cell>
          <cell r="M53" t="str">
            <v>26 -  Pernambuco</v>
          </cell>
          <cell r="N53">
            <v>5988</v>
          </cell>
        </row>
        <row r="54">
          <cell r="C54" t="str">
            <v>HOSPITAL MESTRE VITALINO (COVID-19 CAMPANHA)</v>
          </cell>
          <cell r="E54" t="str">
            <v>3.12 - Material Hospitalar</v>
          </cell>
          <cell r="F54">
            <v>1440590000136</v>
          </cell>
          <cell r="G54" t="str">
            <v>FRESENIUS MEDICAL CARE</v>
          </cell>
          <cell r="H54" t="str">
            <v>B</v>
          </cell>
          <cell r="I54" t="str">
            <v>S</v>
          </cell>
          <cell r="J54">
            <v>1673898</v>
          </cell>
          <cell r="K54">
            <v>44693</v>
          </cell>
          <cell r="L54" t="str">
            <v>35220501440590000136550000016738981552418206</v>
          </cell>
          <cell r="M54" t="str">
            <v>35 -  São Paulo</v>
          </cell>
          <cell r="N54">
            <v>1026.24</v>
          </cell>
        </row>
        <row r="55">
          <cell r="C55" t="str">
            <v>HOSPITAL MESTRE VITALINO (COVID-19 CAMPANHA)</v>
          </cell>
          <cell r="E55" t="str">
            <v>3.12 - Material Hospitalar</v>
          </cell>
          <cell r="F55">
            <v>11260846000187</v>
          </cell>
          <cell r="G55" t="str">
            <v>ANBIOTON IMPORTADORA LTDA</v>
          </cell>
          <cell r="H55" t="str">
            <v>B</v>
          </cell>
          <cell r="I55" t="str">
            <v>S</v>
          </cell>
          <cell r="J55">
            <v>165198</v>
          </cell>
          <cell r="K55">
            <v>44692</v>
          </cell>
          <cell r="L55" t="str">
            <v>35220511260846000187550010001651981250023510</v>
          </cell>
          <cell r="M55" t="str">
            <v>35 -  São Paulo</v>
          </cell>
          <cell r="N55">
            <v>27.52</v>
          </cell>
        </row>
        <row r="56">
          <cell r="C56" t="str">
            <v>HOSPITAL MESTRE VITALINO (COVID-19 CAMPANHA)</v>
          </cell>
          <cell r="E56" t="str">
            <v>3.12 - Material Hospitalar</v>
          </cell>
          <cell r="F56">
            <v>874929000140</v>
          </cell>
          <cell r="G56" t="str">
            <v>MEDCENTER COMERCIAL LTDA  MG</v>
          </cell>
          <cell r="H56" t="str">
            <v>B</v>
          </cell>
          <cell r="I56" t="str">
            <v>S</v>
          </cell>
          <cell r="J56">
            <v>385165</v>
          </cell>
          <cell r="K56">
            <v>44691</v>
          </cell>
          <cell r="L56" t="str">
            <v>31220500874929000140550010003851651836707389</v>
          </cell>
          <cell r="M56" t="str">
            <v>31 -  Minas Gerais</v>
          </cell>
          <cell r="N56">
            <v>8430.26</v>
          </cell>
        </row>
        <row r="57">
          <cell r="C57" t="str">
            <v>HOSPITAL MESTRE VITALINO (COVID-19 CAMPANHA)</v>
          </cell>
          <cell r="E57" t="str">
            <v>3.12 - Material Hospitalar</v>
          </cell>
          <cell r="F57">
            <v>10972948000162</v>
          </cell>
          <cell r="G57" t="str">
            <v>BRAZMIX COMERCIO VAREJ E ATAC LTDA</v>
          </cell>
          <cell r="H57" t="str">
            <v>B</v>
          </cell>
          <cell r="I57" t="str">
            <v>S</v>
          </cell>
          <cell r="J57">
            <v>153707</v>
          </cell>
          <cell r="K57">
            <v>44693</v>
          </cell>
          <cell r="L57" t="str">
            <v>41220510972948000162550010001537071267731902</v>
          </cell>
          <cell r="M57" t="str">
            <v>41 -  Paraná</v>
          </cell>
          <cell r="N57">
            <v>1610</v>
          </cell>
        </row>
        <row r="58">
          <cell r="C58" t="str">
            <v>HOSPITAL MESTRE VITALINO (COVID-19 CAMPANHA)</v>
          </cell>
          <cell r="E58" t="str">
            <v>3.12 - Material Hospitalar</v>
          </cell>
          <cell r="F58">
            <v>10972948000162</v>
          </cell>
          <cell r="G58" t="str">
            <v>BRAZMIX COMERCIO VAREJ E ATAC LTDA</v>
          </cell>
          <cell r="H58" t="str">
            <v>B</v>
          </cell>
          <cell r="I58" t="str">
            <v>S</v>
          </cell>
          <cell r="J58">
            <v>153707</v>
          </cell>
          <cell r="K58">
            <v>44693</v>
          </cell>
          <cell r="L58" t="str">
            <v>41220510972948000162550010001537071267731902</v>
          </cell>
          <cell r="M58" t="str">
            <v>41 -  Paraná</v>
          </cell>
          <cell r="N58">
            <v>7131.5</v>
          </cell>
        </row>
        <row r="59">
          <cell r="C59" t="str">
            <v>HOSPITAL MESTRE VITALINO (COVID-19 CAMPANHA)</v>
          </cell>
          <cell r="E59" t="str">
            <v>3.12 - Material Hospitalar</v>
          </cell>
          <cell r="F59">
            <v>10972948000162</v>
          </cell>
          <cell r="G59" t="str">
            <v>BRAZMIX COMERCIO VAREJI E ATACA LTDA</v>
          </cell>
          <cell r="H59" t="str">
            <v>B</v>
          </cell>
          <cell r="I59" t="str">
            <v>S</v>
          </cell>
          <cell r="J59">
            <v>988</v>
          </cell>
          <cell r="K59">
            <v>44692</v>
          </cell>
          <cell r="L59" t="str">
            <v>32220510972948000324550010000009881615399220</v>
          </cell>
          <cell r="M59" t="str">
            <v>32 -  Espírito Santo</v>
          </cell>
          <cell r="N59">
            <v>31444.7</v>
          </cell>
        </row>
        <row r="60">
          <cell r="C60" t="str">
            <v>HOSPITAL MESTRE VITALINO (COVID-19 CAMPANHA)</v>
          </cell>
          <cell r="E60" t="str">
            <v>3.12 - Material Hospitalar</v>
          </cell>
          <cell r="F60" t="str">
            <v>11.206.099/0004-41</v>
          </cell>
          <cell r="G60" t="str">
            <v>SUPERMED COM E IMP DE PROD MEDICOS LTDA</v>
          </cell>
          <cell r="H60" t="str">
            <v>B</v>
          </cell>
          <cell r="I60" t="str">
            <v>S</v>
          </cell>
          <cell r="J60">
            <v>356564</v>
          </cell>
          <cell r="K60">
            <v>44692</v>
          </cell>
          <cell r="L60" t="str">
            <v>35220511206099000441550010003565641000245152</v>
          </cell>
          <cell r="M60" t="str">
            <v>35 -  São Paulo</v>
          </cell>
          <cell r="N60">
            <v>8160</v>
          </cell>
        </row>
        <row r="61">
          <cell r="C61" t="str">
            <v>HOSPITAL MESTRE VITALINO (COVID-19 CAMPANHA)</v>
          </cell>
          <cell r="E61" t="str">
            <v>3.12 - Material Hospitalar</v>
          </cell>
          <cell r="F61" t="str">
            <v>11.206.099/0004-41</v>
          </cell>
          <cell r="G61" t="str">
            <v>SUPERMED COM E IMP DE PROD MED  LTDA</v>
          </cell>
          <cell r="H61" t="str">
            <v>B</v>
          </cell>
          <cell r="I61" t="str">
            <v>S</v>
          </cell>
          <cell r="J61">
            <v>600479</v>
          </cell>
          <cell r="K61">
            <v>44691</v>
          </cell>
          <cell r="L61" t="str">
            <v>31220511206099000107550010006004791000684919</v>
          </cell>
          <cell r="M61" t="str">
            <v>31 -  Minas Gerais</v>
          </cell>
          <cell r="N61">
            <v>2642.32</v>
          </cell>
        </row>
        <row r="62">
          <cell r="C62" t="str">
            <v>HOSPITAL MESTRE VITALINO (COVID-19 CAMPANHA)</v>
          </cell>
          <cell r="E62" t="str">
            <v>3.12 - Material Hospitalar</v>
          </cell>
          <cell r="F62">
            <v>1440590001027</v>
          </cell>
          <cell r="G62" t="str">
            <v>FRESENIUS MEDICAL CARE</v>
          </cell>
          <cell r="H62" t="str">
            <v>B</v>
          </cell>
          <cell r="I62" t="str">
            <v>S</v>
          </cell>
          <cell r="J62">
            <v>50576</v>
          </cell>
          <cell r="K62">
            <v>44693</v>
          </cell>
          <cell r="L62" t="str">
            <v>23220501440590001027550000000505761234312730</v>
          </cell>
          <cell r="M62" t="str">
            <v>23 -  Ceará</v>
          </cell>
          <cell r="N62">
            <v>467.52</v>
          </cell>
        </row>
        <row r="63">
          <cell r="C63" t="str">
            <v>HOSPITAL MESTRE VITALINO (COVID-19 CAMPANHA)</v>
          </cell>
          <cell r="E63" t="str">
            <v>3.12 - Material Hospitalar</v>
          </cell>
          <cell r="F63">
            <v>8674752000301</v>
          </cell>
          <cell r="G63" t="str">
            <v>CIRURGICA MONTEBELLO LTDA</v>
          </cell>
          <cell r="H63" t="str">
            <v>B</v>
          </cell>
          <cell r="I63" t="str">
            <v>S</v>
          </cell>
          <cell r="J63" t="str">
            <v>000.014.038</v>
          </cell>
          <cell r="K63">
            <v>44701</v>
          </cell>
          <cell r="L63" t="str">
            <v>26220508674752000301550010000140381900475369</v>
          </cell>
          <cell r="M63" t="str">
            <v>26 -  Pernambuco</v>
          </cell>
          <cell r="N63">
            <v>2363.4</v>
          </cell>
        </row>
        <row r="64">
          <cell r="C64" t="str">
            <v>HOSPITAL MESTRE VITALINO (COVID-19 CAMPANHA)</v>
          </cell>
          <cell r="E64" t="str">
            <v>3.12 - Material Hospitalar</v>
          </cell>
          <cell r="F64">
            <v>80546948000186</v>
          </cell>
          <cell r="G64" t="str">
            <v>MEGAMIX COMERCIAL  EIRELI</v>
          </cell>
          <cell r="H64" t="str">
            <v>B</v>
          </cell>
          <cell r="I64" t="str">
            <v>S</v>
          </cell>
          <cell r="J64">
            <v>10740</v>
          </cell>
          <cell r="K64">
            <v>44692</v>
          </cell>
          <cell r="L64" t="str">
            <v>41220580546948000186550010000107401480850772</v>
          </cell>
          <cell r="M64" t="str">
            <v>41 -  Paraná</v>
          </cell>
          <cell r="N64">
            <v>5013.1000000000004</v>
          </cell>
        </row>
        <row r="65">
          <cell r="C65" t="str">
            <v>HOSPITAL MESTRE VITALINO (COVID-19 CAMPANHA)</v>
          </cell>
          <cell r="E65" t="str">
            <v>3.12 - Material Hospitalar</v>
          </cell>
          <cell r="F65">
            <v>8774906000175</v>
          </cell>
          <cell r="G65" t="str">
            <v>HOSPDROGAS COMERCIAL LTDA</v>
          </cell>
          <cell r="H65" t="str">
            <v>B</v>
          </cell>
          <cell r="I65" t="str">
            <v>S</v>
          </cell>
          <cell r="J65">
            <v>24438</v>
          </cell>
          <cell r="K65">
            <v>44691</v>
          </cell>
          <cell r="L65" t="str">
            <v>52220508774906000175550030000244381358468665</v>
          </cell>
          <cell r="M65" t="str">
            <v>52 -  Goiás</v>
          </cell>
          <cell r="N65">
            <v>3106.32</v>
          </cell>
        </row>
        <row r="66">
          <cell r="C66" t="str">
            <v>HOSPITAL MESTRE VITALINO (COVID-19 CAMPANHA)</v>
          </cell>
          <cell r="E66" t="str">
            <v>3.12 - Material Hospitalar</v>
          </cell>
          <cell r="F66">
            <v>7499258000123</v>
          </cell>
          <cell r="G66" t="str">
            <v>M P  COMERCIO DE MAT. HOSPITALARES LTDA</v>
          </cell>
          <cell r="H66" t="str">
            <v>B</v>
          </cell>
          <cell r="I66" t="str">
            <v>S</v>
          </cell>
          <cell r="J66">
            <v>101293</v>
          </cell>
          <cell r="K66">
            <v>44692</v>
          </cell>
          <cell r="L66" t="str">
            <v>35220507499258000123550010001012931998062532</v>
          </cell>
          <cell r="M66" t="str">
            <v>35 -  São Paulo</v>
          </cell>
          <cell r="N66">
            <v>1467</v>
          </cell>
        </row>
        <row r="67">
          <cell r="C67" t="str">
            <v>HOSPITAL MESTRE VITALINO (COVID-19 CAMPANHA)</v>
          </cell>
          <cell r="E67" t="str">
            <v>3.12 - Material Hospitalar</v>
          </cell>
          <cell r="F67">
            <v>41699739000110</v>
          </cell>
          <cell r="G67" t="str">
            <v>MF TRANSPORTES DE AGUA EIRELI</v>
          </cell>
          <cell r="H67" t="str">
            <v>B</v>
          </cell>
          <cell r="I67" t="str">
            <v>S</v>
          </cell>
          <cell r="J67">
            <v>116</v>
          </cell>
          <cell r="K67">
            <v>44711</v>
          </cell>
          <cell r="L67" t="str">
            <v>26220541699739000110550010000001161948873139</v>
          </cell>
          <cell r="M67" t="str">
            <v>26 -  Pernambuco</v>
          </cell>
          <cell r="N67">
            <v>1122</v>
          </cell>
        </row>
        <row r="68">
          <cell r="C68" t="str">
            <v>HOSPITAL MESTRE VITALINO (COVID-19 CAMPANHA)</v>
          </cell>
          <cell r="E68" t="str">
            <v>3.12 - Material Hospitalar</v>
          </cell>
          <cell r="F68">
            <v>18271934000123</v>
          </cell>
          <cell r="G68" t="str">
            <v>NOVA BIOMEDICAL DIAGNOST MED E BIOT LTDA</v>
          </cell>
          <cell r="H68" t="str">
            <v>B</v>
          </cell>
          <cell r="I68" t="str">
            <v>S</v>
          </cell>
          <cell r="J68">
            <v>29703</v>
          </cell>
          <cell r="K68">
            <v>44705</v>
          </cell>
          <cell r="L68" t="str">
            <v>31220518271934000123550010000297031044346228</v>
          </cell>
          <cell r="M68" t="str">
            <v>31 -  Minas Gerais</v>
          </cell>
          <cell r="N68">
            <v>14100</v>
          </cell>
        </row>
        <row r="69">
          <cell r="E69" t="str">
            <v/>
          </cell>
        </row>
        <row r="70">
          <cell r="C70" t="str">
            <v>HOSPITAL MESTRE VITALINO (COVID-19 CAMPANHA)</v>
          </cell>
          <cell r="E70" t="str">
            <v>3.4 - Material Farmacológico</v>
          </cell>
          <cell r="F70">
            <v>35738768000141</v>
          </cell>
          <cell r="G70" t="str">
            <v>L. M. C. DA SILVA MEDICAMENTOS</v>
          </cell>
          <cell r="H70" t="str">
            <v>B</v>
          </cell>
          <cell r="I70" t="str">
            <v>S</v>
          </cell>
          <cell r="J70" t="str">
            <v>000.000.185</v>
          </cell>
          <cell r="K70">
            <v>44692</v>
          </cell>
          <cell r="L70" t="str">
            <v>26220535738768000141550010000001851000001860</v>
          </cell>
          <cell r="M70" t="str">
            <v>26 -  Pernambuco</v>
          </cell>
          <cell r="N70">
            <v>3408.4</v>
          </cell>
        </row>
        <row r="71">
          <cell r="C71" t="str">
            <v>HOSPITAL MESTRE VITALINO (COVID-19 CAMPANHA)</v>
          </cell>
          <cell r="E71" t="str">
            <v>3.4 - Material Farmacológico</v>
          </cell>
          <cell r="F71">
            <v>35738768000141</v>
          </cell>
          <cell r="G71" t="str">
            <v>L. M. C. DA SILVA MEDICAMENTOS</v>
          </cell>
          <cell r="H71" t="str">
            <v>B</v>
          </cell>
          <cell r="I71" t="str">
            <v>S</v>
          </cell>
          <cell r="J71" t="str">
            <v>000.000.185</v>
          </cell>
          <cell r="K71">
            <v>44692</v>
          </cell>
          <cell r="L71" t="str">
            <v>26220535738768000141550010000001851000001860</v>
          </cell>
          <cell r="M71" t="str">
            <v>26 -  Pernambuco</v>
          </cell>
          <cell r="N71">
            <v>78</v>
          </cell>
        </row>
        <row r="72">
          <cell r="C72" t="str">
            <v>HOSPITAL MESTRE VITALINO (COVID-19 CAMPANHA)</v>
          </cell>
          <cell r="E72" t="str">
            <v>3.4 - Material Farmacológico</v>
          </cell>
          <cell r="F72">
            <v>7519404000135</v>
          </cell>
          <cell r="G72" t="str">
            <v>ADVAL FARMACIA DE MANIPULACAO LTDA  ME</v>
          </cell>
          <cell r="H72" t="str">
            <v>B</v>
          </cell>
          <cell r="I72" t="str">
            <v>S</v>
          </cell>
          <cell r="J72" t="str">
            <v>000.001.101</v>
          </cell>
          <cell r="K72">
            <v>44692</v>
          </cell>
          <cell r="L72" t="str">
            <v>26220507519404000135550010000011011098323891</v>
          </cell>
          <cell r="M72" t="str">
            <v>26 -  Pernambuco</v>
          </cell>
          <cell r="N72">
            <v>250</v>
          </cell>
        </row>
        <row r="73">
          <cell r="C73" t="str">
            <v>HOSPITAL MESTRE VITALINO (COVID-19 CAMPANHA)</v>
          </cell>
          <cell r="E73" t="str">
            <v>3.4 - Material Farmacológico</v>
          </cell>
          <cell r="F73">
            <v>39541603000136</v>
          </cell>
          <cell r="G73" t="str">
            <v>EMANUELLA DA SILVA DOS SANTOS FARMACIA</v>
          </cell>
          <cell r="H73" t="str">
            <v>B</v>
          </cell>
          <cell r="I73" t="str">
            <v>S</v>
          </cell>
          <cell r="J73" t="str">
            <v>000.000.068</v>
          </cell>
          <cell r="K73">
            <v>44692</v>
          </cell>
          <cell r="L73" t="str">
            <v>26220539541603000136550010000000681699627765</v>
          </cell>
          <cell r="M73" t="str">
            <v>26 -  Pernambuco</v>
          </cell>
          <cell r="N73">
            <v>134.30000000000001</v>
          </cell>
        </row>
        <row r="74">
          <cell r="C74" t="str">
            <v>HOSPITAL MESTRE VITALINO (COVID-19 CAMPANHA)</v>
          </cell>
          <cell r="E74" t="str">
            <v>3.4 - Material Farmacológico</v>
          </cell>
          <cell r="F74">
            <v>12882932000194</v>
          </cell>
          <cell r="G74" t="str">
            <v>EXOMED REPRES DE MED LTDA</v>
          </cell>
          <cell r="H74" t="str">
            <v>B</v>
          </cell>
          <cell r="I74" t="str">
            <v>S</v>
          </cell>
          <cell r="J74">
            <v>161560</v>
          </cell>
          <cell r="K74">
            <v>44691</v>
          </cell>
          <cell r="L74" t="str">
            <v>26220512882932000194550010001615601913358351</v>
          </cell>
          <cell r="M74" t="str">
            <v>26 -  Pernambuco</v>
          </cell>
          <cell r="N74">
            <v>36424.6</v>
          </cell>
        </row>
        <row r="75">
          <cell r="C75" t="str">
            <v>HOSPITAL MESTRE VITALINO (COVID-19 CAMPANHA)</v>
          </cell>
          <cell r="E75" t="str">
            <v>3.4 - Material Farmacológico</v>
          </cell>
          <cell r="F75">
            <v>7484373000124</v>
          </cell>
          <cell r="G75" t="str">
            <v>UNI HOSPITALAR LTDA  EPP</v>
          </cell>
          <cell r="H75" t="str">
            <v>B</v>
          </cell>
          <cell r="I75" t="str">
            <v>S</v>
          </cell>
          <cell r="J75" t="str">
            <v>000.146.181</v>
          </cell>
          <cell r="K75">
            <v>44691</v>
          </cell>
          <cell r="L75" t="str">
            <v>26220507484373000124550010001461811344288307</v>
          </cell>
          <cell r="M75" t="str">
            <v>26 -  Pernambuco</v>
          </cell>
          <cell r="N75">
            <v>435</v>
          </cell>
        </row>
        <row r="76">
          <cell r="C76" t="str">
            <v>HOSPITAL MESTRE VITALINO (COVID-19 CAMPANHA)</v>
          </cell>
          <cell r="E76" t="str">
            <v>3.4 - Material Farmacológico</v>
          </cell>
          <cell r="F76">
            <v>7484373000124</v>
          </cell>
          <cell r="G76" t="str">
            <v>UNI HOSPITALAR LTDA  EPP</v>
          </cell>
          <cell r="H76" t="str">
            <v>B</v>
          </cell>
          <cell r="I76" t="str">
            <v>S</v>
          </cell>
          <cell r="J76" t="str">
            <v>000.146.178</v>
          </cell>
          <cell r="K76">
            <v>44691</v>
          </cell>
          <cell r="L76" t="str">
            <v>26220507484373000124550010001461781358211209</v>
          </cell>
          <cell r="M76" t="str">
            <v>26 -  Pernambuco</v>
          </cell>
          <cell r="N76">
            <v>1633.38</v>
          </cell>
        </row>
        <row r="77">
          <cell r="C77" t="str">
            <v>HOSPITAL MESTRE VITALINO (COVID-19 CAMPANHA)</v>
          </cell>
          <cell r="E77" t="str">
            <v>3.4 - Material Farmacológico</v>
          </cell>
          <cell r="F77">
            <v>7484373000124</v>
          </cell>
          <cell r="G77" t="str">
            <v>UNI HOSPITALAR LTDA  EPP</v>
          </cell>
          <cell r="H77" t="str">
            <v>B</v>
          </cell>
          <cell r="I77" t="str">
            <v>S</v>
          </cell>
          <cell r="J77" t="str">
            <v>000.146.185</v>
          </cell>
          <cell r="K77">
            <v>44691</v>
          </cell>
          <cell r="L77" t="str">
            <v>26220507484373000124550010001461831794255263</v>
          </cell>
          <cell r="M77" t="str">
            <v>26 -  Pernambuco</v>
          </cell>
          <cell r="N77">
            <v>420</v>
          </cell>
        </row>
        <row r="78">
          <cell r="C78" t="str">
            <v>HOSPITAL MESTRE VITALINO (COVID-19 CAMPANHA)</v>
          </cell>
          <cell r="E78" t="str">
            <v>3.4 - Material Farmacológico</v>
          </cell>
          <cell r="F78">
            <v>8674752000140</v>
          </cell>
          <cell r="G78" t="str">
            <v>CIRURGICA MONTEBELLO LTDA</v>
          </cell>
          <cell r="H78" t="str">
            <v>B</v>
          </cell>
          <cell r="I78" t="str">
            <v>S</v>
          </cell>
          <cell r="J78" t="str">
            <v>000.131.818</v>
          </cell>
          <cell r="K78">
            <v>44692</v>
          </cell>
          <cell r="L78" t="str">
            <v>26220508674752000140550010001318181766468328</v>
          </cell>
          <cell r="M78" t="str">
            <v>26 -  Pernambuco</v>
          </cell>
          <cell r="N78">
            <v>3446.88</v>
          </cell>
        </row>
        <row r="79">
          <cell r="C79" t="str">
            <v>HOSPITAL MESTRE VITALINO (COVID-19 CAMPANHA)</v>
          </cell>
          <cell r="E79" t="str">
            <v>3.4 - Material Farmacológico</v>
          </cell>
          <cell r="F79">
            <v>8674752000140</v>
          </cell>
          <cell r="G79" t="str">
            <v>CIRURGICA MONTEBELLO LTDA</v>
          </cell>
          <cell r="H79" t="str">
            <v>B</v>
          </cell>
          <cell r="I79" t="str">
            <v>S</v>
          </cell>
          <cell r="J79" t="str">
            <v>000.131.748</v>
          </cell>
          <cell r="K79">
            <v>44691</v>
          </cell>
          <cell r="L79" t="str">
            <v>26220508674752000140550010001317481387453008</v>
          </cell>
          <cell r="M79" t="str">
            <v>26 -  Pernambuco</v>
          </cell>
          <cell r="N79">
            <v>1253.32</v>
          </cell>
        </row>
        <row r="80">
          <cell r="C80" t="str">
            <v>HOSPITAL MESTRE VITALINO (COVID-19 CAMPANHA)</v>
          </cell>
          <cell r="E80" t="str">
            <v>3.4 - Material Farmacológico</v>
          </cell>
          <cell r="F80">
            <v>12420164001048</v>
          </cell>
          <cell r="G80" t="str">
            <v>CM HOSPITALAR S A</v>
          </cell>
          <cell r="H80" t="str">
            <v>B</v>
          </cell>
          <cell r="I80" t="str">
            <v>S</v>
          </cell>
          <cell r="J80">
            <v>125313</v>
          </cell>
          <cell r="K80">
            <v>44691</v>
          </cell>
          <cell r="L80" t="str">
            <v>26220512420164001048550010001253131978104218</v>
          </cell>
          <cell r="M80" t="str">
            <v>26 -  Pernambuco</v>
          </cell>
          <cell r="N80">
            <v>464.81</v>
          </cell>
        </row>
        <row r="81">
          <cell r="C81" t="str">
            <v>HOSPITAL MESTRE VITALINO (COVID-19 CAMPANHA)</v>
          </cell>
          <cell r="E81" t="str">
            <v>3.4 - Material Farmacológico</v>
          </cell>
          <cell r="F81">
            <v>67729178000653</v>
          </cell>
          <cell r="G81" t="str">
            <v>COMERCIAL CIRURGICA RIOCLARENSE LTDA</v>
          </cell>
          <cell r="H81" t="str">
            <v>B</v>
          </cell>
          <cell r="I81" t="str">
            <v>S</v>
          </cell>
          <cell r="J81">
            <v>26745</v>
          </cell>
          <cell r="K81">
            <v>44691</v>
          </cell>
          <cell r="L81" t="str">
            <v>26220567729178000653550010000267451061109391</v>
          </cell>
          <cell r="M81" t="str">
            <v>26 -  Pernambuco</v>
          </cell>
          <cell r="N81">
            <v>3644.74</v>
          </cell>
        </row>
        <row r="82">
          <cell r="C82" t="str">
            <v>HOSPITAL MESTRE VITALINO (COVID-19 CAMPANHA)</v>
          </cell>
          <cell r="E82" t="str">
            <v>3.4 - Material Farmacológico</v>
          </cell>
          <cell r="F82">
            <v>12882932000194</v>
          </cell>
          <cell r="G82" t="str">
            <v>EXOMED REPRES DE MED LTDA</v>
          </cell>
          <cell r="H82" t="str">
            <v>B</v>
          </cell>
          <cell r="I82" t="str">
            <v>S</v>
          </cell>
          <cell r="J82">
            <v>161639</v>
          </cell>
          <cell r="K82">
            <v>44693</v>
          </cell>
          <cell r="L82" t="str">
            <v>26220512882932000194550010001616391089442910</v>
          </cell>
          <cell r="M82" t="str">
            <v>26 -  Pernambuco</v>
          </cell>
          <cell r="N82">
            <v>17150.32</v>
          </cell>
        </row>
        <row r="83">
          <cell r="C83" t="str">
            <v>HOSPITAL MESTRE VITALINO (COVID-19 CAMPANHA)</v>
          </cell>
          <cell r="E83" t="str">
            <v>3.4 - Material Farmacológico</v>
          </cell>
          <cell r="F83">
            <v>21596736000144</v>
          </cell>
          <cell r="G83" t="str">
            <v>ULTRAMEGA DIST LTDA</v>
          </cell>
          <cell r="H83" t="str">
            <v>B</v>
          </cell>
          <cell r="I83" t="str">
            <v>S</v>
          </cell>
          <cell r="J83">
            <v>154595</v>
          </cell>
          <cell r="K83">
            <v>44691</v>
          </cell>
          <cell r="L83" t="str">
            <v>26220521596736000144550010001545951001597495</v>
          </cell>
          <cell r="M83" t="str">
            <v>26 -  Pernambuco</v>
          </cell>
          <cell r="N83">
            <v>136.97999999999999</v>
          </cell>
        </row>
        <row r="84">
          <cell r="C84" t="str">
            <v>HOSPITAL MESTRE VITALINO (COVID-19 CAMPANHA)</v>
          </cell>
          <cell r="E84" t="str">
            <v>3.4 - Material Farmacológico</v>
          </cell>
          <cell r="F84">
            <v>12891935000194</v>
          </cell>
          <cell r="G84" t="str">
            <v>REPRESENTA MAT. CIR. MED. E HOSP. LTDA</v>
          </cell>
          <cell r="H84" t="str">
            <v>B</v>
          </cell>
          <cell r="I84" t="str">
            <v>S</v>
          </cell>
          <cell r="J84">
            <v>41552</v>
          </cell>
          <cell r="K84">
            <v>44692</v>
          </cell>
          <cell r="L84" t="str">
            <v>26220512891935000194550010000415521000358651</v>
          </cell>
          <cell r="M84" t="str">
            <v>26 -  Pernambuco</v>
          </cell>
          <cell r="N84">
            <v>13145</v>
          </cell>
        </row>
        <row r="85">
          <cell r="C85" t="str">
            <v>HOSPITAL MESTRE VITALINO (COVID-19 CAMPANHA)</v>
          </cell>
          <cell r="E85" t="str">
            <v>3.4 - Material Farmacológico</v>
          </cell>
          <cell r="F85">
            <v>35738768000141</v>
          </cell>
          <cell r="G85" t="str">
            <v>L. M. C. DA SILVA MEDICAMENTOS</v>
          </cell>
          <cell r="H85" t="str">
            <v>B</v>
          </cell>
          <cell r="I85" t="str">
            <v>S</v>
          </cell>
          <cell r="J85" t="str">
            <v>000.000.187</v>
          </cell>
          <cell r="K85">
            <v>44694</v>
          </cell>
          <cell r="L85" t="str">
            <v>26220535738768000141550010000001871000001881</v>
          </cell>
          <cell r="M85" t="str">
            <v>26 -  Pernambuco</v>
          </cell>
          <cell r="N85">
            <v>40</v>
          </cell>
        </row>
        <row r="86">
          <cell r="C86" t="str">
            <v>HOSPITAL MESTRE VITALINO (COVID-19 CAMPANHA)</v>
          </cell>
          <cell r="E86" t="str">
            <v>3.4 - Material Farmacológico</v>
          </cell>
          <cell r="F86">
            <v>23837936000177</v>
          </cell>
          <cell r="G86" t="str">
            <v>G1 DISTRIBUIDORA DE PROD. FARM LTDA</v>
          </cell>
          <cell r="H86" t="str">
            <v>B</v>
          </cell>
          <cell r="I86" t="str">
            <v>S</v>
          </cell>
          <cell r="J86" t="str">
            <v>000.512.707</v>
          </cell>
          <cell r="K86">
            <v>44691</v>
          </cell>
          <cell r="L86" t="str">
            <v>26220523837936000177550010005127071011516017</v>
          </cell>
          <cell r="M86" t="str">
            <v>26 -  Pernambuco</v>
          </cell>
          <cell r="N86">
            <v>266.27</v>
          </cell>
        </row>
        <row r="87">
          <cell r="C87" t="str">
            <v>HOSPITAL MESTRE VITALINO (COVID-19 CAMPANHA)</v>
          </cell>
          <cell r="E87" t="str">
            <v>3.4 - Material Farmacológico</v>
          </cell>
          <cell r="F87">
            <v>41430173000127</v>
          </cell>
          <cell r="G87" t="str">
            <v>AF DISTRIB DE MED E PROD P A SAUDE LTDA</v>
          </cell>
          <cell r="H87" t="str">
            <v>B</v>
          </cell>
          <cell r="I87" t="str">
            <v>S</v>
          </cell>
          <cell r="J87">
            <v>924</v>
          </cell>
          <cell r="K87">
            <v>44692</v>
          </cell>
          <cell r="L87" t="str">
            <v>33220541430173000127550010000009241366593701</v>
          </cell>
          <cell r="M87" t="str">
            <v>33 -  Rio de Janeiro</v>
          </cell>
          <cell r="N87">
            <v>1125</v>
          </cell>
        </row>
        <row r="88">
          <cell r="C88" t="str">
            <v>HOSPITAL MESTRE VITALINO (COVID-19 CAMPANHA)</v>
          </cell>
          <cell r="E88" t="str">
            <v>3.4 - Material Farmacológico</v>
          </cell>
          <cell r="F88">
            <v>11872656000110</v>
          </cell>
          <cell r="G88" t="str">
            <v>HDL LOGISTICA HOSPITALAR LTDA.</v>
          </cell>
          <cell r="H88" t="str">
            <v>B</v>
          </cell>
          <cell r="I88" t="str">
            <v>S</v>
          </cell>
          <cell r="J88">
            <v>346008</v>
          </cell>
          <cell r="K88">
            <v>44691</v>
          </cell>
          <cell r="L88" t="str">
            <v>31220511872656000110550010003460081254227120</v>
          </cell>
          <cell r="M88" t="str">
            <v>31 -  Minas Gerais</v>
          </cell>
          <cell r="N88">
            <v>2960</v>
          </cell>
        </row>
        <row r="89">
          <cell r="C89" t="str">
            <v>HOSPITAL MESTRE VITALINO (COVID-19 CAMPANHA)</v>
          </cell>
          <cell r="E89" t="str">
            <v>3.4 - Material Farmacológico</v>
          </cell>
          <cell r="F89">
            <v>3817043000152</v>
          </cell>
          <cell r="G89" t="str">
            <v>PHARMAPLUS LTDA EPP</v>
          </cell>
          <cell r="H89" t="str">
            <v>B</v>
          </cell>
          <cell r="I89" t="str">
            <v>S</v>
          </cell>
          <cell r="J89" t="str">
            <v>000.043.675</v>
          </cell>
          <cell r="K89">
            <v>44692</v>
          </cell>
          <cell r="L89" t="str">
            <v>26220503817043000152550010000436751028027661</v>
          </cell>
          <cell r="M89" t="str">
            <v>26 -  Pernambuco</v>
          </cell>
          <cell r="N89">
            <v>3264</v>
          </cell>
        </row>
        <row r="90">
          <cell r="C90" t="str">
            <v>HOSPITAL MESTRE VITALINO (COVID-19 CAMPANHA)</v>
          </cell>
          <cell r="E90" t="str">
            <v>3.4 - Material Farmacológico</v>
          </cell>
          <cell r="F90">
            <v>3817043000152</v>
          </cell>
          <cell r="G90" t="str">
            <v>PHARMAPLUS LTDA EPP</v>
          </cell>
          <cell r="H90" t="str">
            <v>B</v>
          </cell>
          <cell r="I90" t="str">
            <v>S</v>
          </cell>
          <cell r="J90" t="str">
            <v>000.043.643</v>
          </cell>
          <cell r="K90">
            <v>44692</v>
          </cell>
          <cell r="L90" t="str">
            <v>26220503817043000152550010004364310684498300</v>
          </cell>
          <cell r="M90" t="str">
            <v>26 -  Pernambuco</v>
          </cell>
          <cell r="N90">
            <v>1030.8800000000001</v>
          </cell>
        </row>
        <row r="91">
          <cell r="C91" t="str">
            <v>HOSPITAL MESTRE VITALINO (COVID-19 CAMPANHA)</v>
          </cell>
          <cell r="E91" t="str">
            <v>3.4 - Material Farmacológico</v>
          </cell>
          <cell r="F91">
            <v>67729178000653</v>
          </cell>
          <cell r="G91" t="str">
            <v>COMERCIAL CIRURGICA RIOCLARENSE LTDA</v>
          </cell>
          <cell r="H91" t="str">
            <v>B</v>
          </cell>
          <cell r="I91" t="str">
            <v>S</v>
          </cell>
          <cell r="J91">
            <v>26791</v>
          </cell>
          <cell r="K91">
            <v>44692</v>
          </cell>
          <cell r="L91" t="str">
            <v>26220567729178000653550010000267911907545641</v>
          </cell>
          <cell r="M91" t="str">
            <v>26 -  Pernambuco</v>
          </cell>
          <cell r="N91">
            <v>295</v>
          </cell>
        </row>
        <row r="92">
          <cell r="C92" t="str">
            <v>HOSPITAL MESTRE VITALINO (COVID-19 CAMPANHA)</v>
          </cell>
          <cell r="E92" t="str">
            <v>3.4 - Material Farmacológico</v>
          </cell>
          <cell r="F92">
            <v>6198619004207</v>
          </cell>
          <cell r="G92" t="str">
            <v>DROGATIM DROGARIAS LTDA</v>
          </cell>
          <cell r="H92" t="str">
            <v>B</v>
          </cell>
          <cell r="I92" t="str">
            <v>S</v>
          </cell>
          <cell r="J92" t="str">
            <v>000.002.008</v>
          </cell>
          <cell r="K92">
            <v>44697</v>
          </cell>
          <cell r="L92" t="str">
            <v>26220506198619004207550040000020081004250229</v>
          </cell>
          <cell r="M92" t="str">
            <v>26 -  Pernambuco</v>
          </cell>
          <cell r="N92">
            <v>55.44</v>
          </cell>
        </row>
        <row r="93">
          <cell r="C93" t="str">
            <v>HOSPITAL MESTRE VITALINO (COVID-19 CAMPANHA)</v>
          </cell>
          <cell r="E93" t="str">
            <v>3.4 - Material Farmacológico</v>
          </cell>
          <cell r="F93">
            <v>9944371000287</v>
          </cell>
          <cell r="G93" t="str">
            <v>SULMEDIC COMERCIO DE MEDICAMENTOS LTDA</v>
          </cell>
          <cell r="H93" t="str">
            <v>B</v>
          </cell>
          <cell r="I93" t="str">
            <v>S</v>
          </cell>
          <cell r="J93">
            <v>946</v>
          </cell>
          <cell r="K93">
            <v>44691</v>
          </cell>
          <cell r="L93" t="str">
            <v>28220509944371000287550020000009461800679627</v>
          </cell>
          <cell r="M93" t="str">
            <v>28 -  Sergipe</v>
          </cell>
          <cell r="N93">
            <v>19690</v>
          </cell>
        </row>
        <row r="94">
          <cell r="C94" t="str">
            <v>HOSPITAL MESTRE VITALINO (COVID-19 CAMPANHA)</v>
          </cell>
          <cell r="E94" t="str">
            <v>3.4 - Material Farmacológico</v>
          </cell>
          <cell r="F94">
            <v>31673254001095</v>
          </cell>
          <cell r="G94" t="str">
            <v>LABORATORIO B BRAUN</v>
          </cell>
          <cell r="H94" t="str">
            <v>B</v>
          </cell>
          <cell r="I94" t="str">
            <v>S</v>
          </cell>
          <cell r="J94">
            <v>679043</v>
          </cell>
          <cell r="K94">
            <v>44691</v>
          </cell>
          <cell r="L94" t="str">
            <v>33220531673254001095550000006790431280030218</v>
          </cell>
          <cell r="M94" t="str">
            <v>33 -  Rio de Janeiro</v>
          </cell>
          <cell r="N94">
            <v>10785</v>
          </cell>
        </row>
        <row r="95">
          <cell r="C95" t="str">
            <v>HOSPITAL MESTRE VITALINO (COVID-19 CAMPANHA)</v>
          </cell>
          <cell r="E95" t="str">
            <v>3.4 - Material Farmacológico</v>
          </cell>
          <cell r="F95">
            <v>44734671000151</v>
          </cell>
          <cell r="G95" t="str">
            <v>CRISTALIA PROD QUIM FARMACEUTICOS LTDA</v>
          </cell>
          <cell r="H95" t="str">
            <v>B</v>
          </cell>
          <cell r="I95" t="str">
            <v>S</v>
          </cell>
          <cell r="J95">
            <v>3276248</v>
          </cell>
          <cell r="K95">
            <v>44693</v>
          </cell>
          <cell r="L95" t="str">
            <v>35220544734671000151550100032762481354215680</v>
          </cell>
          <cell r="M95" t="str">
            <v>35 -  São Paulo</v>
          </cell>
          <cell r="N95">
            <v>577</v>
          </cell>
        </row>
        <row r="96">
          <cell r="C96" t="str">
            <v>HOSPITAL MESTRE VITALINO (COVID-19 CAMPANHA)</v>
          </cell>
          <cell r="E96" t="str">
            <v>3.4 - Material Farmacológico</v>
          </cell>
          <cell r="F96">
            <v>8778201000126</v>
          </cell>
          <cell r="G96" t="str">
            <v>DROGAFONTE LTDA</v>
          </cell>
          <cell r="H96" t="str">
            <v>B</v>
          </cell>
          <cell r="I96" t="str">
            <v>S</v>
          </cell>
          <cell r="J96" t="str">
            <v>000.372.880</v>
          </cell>
          <cell r="K96">
            <v>44691</v>
          </cell>
          <cell r="L96" t="str">
            <v>26220508778201000126550010003728801297210887</v>
          </cell>
          <cell r="M96" t="str">
            <v>26 -  Pernambuco</v>
          </cell>
          <cell r="N96">
            <v>2584.67</v>
          </cell>
        </row>
        <row r="97">
          <cell r="C97" t="str">
            <v>HOSPITAL MESTRE VITALINO (COVID-19 CAMPANHA)</v>
          </cell>
          <cell r="E97" t="str">
            <v>3.4 - Material Farmacológico</v>
          </cell>
          <cell r="F97">
            <v>35738768000141</v>
          </cell>
          <cell r="G97" t="str">
            <v>L. M. C. DA SILVA MEDICAMENTOS</v>
          </cell>
          <cell r="H97" t="str">
            <v>B</v>
          </cell>
          <cell r="I97" t="str">
            <v>S</v>
          </cell>
          <cell r="J97" t="str">
            <v>000.000.190</v>
          </cell>
          <cell r="K97">
            <v>44700</v>
          </cell>
          <cell r="L97" t="str">
            <v>26220535738768000141550010000001901000001917</v>
          </cell>
          <cell r="M97" t="str">
            <v>26 -  Pernambuco</v>
          </cell>
          <cell r="N97">
            <v>360</v>
          </cell>
        </row>
        <row r="98">
          <cell r="C98" t="str">
            <v>HOSPITAL MESTRE VITALINO (COVID-19 CAMPANHA)</v>
          </cell>
          <cell r="E98" t="str">
            <v>3.4 - Material Farmacológico</v>
          </cell>
          <cell r="F98">
            <v>11206099000441</v>
          </cell>
          <cell r="G98" t="str">
            <v>SUPERMED COM E IMP DE PROD MEDICOS LTDA</v>
          </cell>
          <cell r="H98" t="str">
            <v>B</v>
          </cell>
          <cell r="I98" t="str">
            <v>S</v>
          </cell>
          <cell r="J98">
            <v>356245</v>
          </cell>
          <cell r="K98">
            <v>44691</v>
          </cell>
          <cell r="L98" t="str">
            <v>35220511206099000441550010003562451000732043</v>
          </cell>
          <cell r="M98" t="str">
            <v>35 -  São Paulo</v>
          </cell>
          <cell r="N98">
            <v>448.78</v>
          </cell>
        </row>
        <row r="99">
          <cell r="C99" t="str">
            <v>HOSPITAL MESTRE VITALINO (COVID-19 CAMPANHA)</v>
          </cell>
          <cell r="E99" t="str">
            <v>3.4 - Material Farmacológico</v>
          </cell>
          <cell r="F99">
            <v>11206099000441</v>
          </cell>
          <cell r="G99" t="str">
            <v>SUPERMED COM E IMP DE PROD MEDICOS LTDA</v>
          </cell>
          <cell r="H99" t="str">
            <v>B</v>
          </cell>
          <cell r="I99" t="str">
            <v>S</v>
          </cell>
          <cell r="J99">
            <v>356157</v>
          </cell>
          <cell r="K99">
            <v>44691</v>
          </cell>
          <cell r="L99" t="str">
            <v>35220511206099000441550010003561571000770714</v>
          </cell>
          <cell r="M99" t="str">
            <v>35 -  São Paulo</v>
          </cell>
          <cell r="N99">
            <v>582.55999999999995</v>
          </cell>
        </row>
        <row r="100">
          <cell r="C100" t="str">
            <v>HOSPITAL MESTRE VITALINO (COVID-19 CAMPANHA)</v>
          </cell>
          <cell r="E100" t="str">
            <v>3.4 - Material Farmacológico</v>
          </cell>
          <cell r="F100">
            <v>11206099000441</v>
          </cell>
          <cell r="G100" t="str">
            <v>SUPERMED COM E IMP DE PROD MEDICOS LTDA</v>
          </cell>
          <cell r="H100" t="str">
            <v>B</v>
          </cell>
          <cell r="I100" t="str">
            <v>S</v>
          </cell>
          <cell r="J100">
            <v>356461</v>
          </cell>
          <cell r="K100">
            <v>44691</v>
          </cell>
          <cell r="L100" t="str">
            <v>35220511206099000441550010003564611000956205</v>
          </cell>
          <cell r="M100" t="str">
            <v>35 -  São Paulo</v>
          </cell>
          <cell r="N100">
            <v>34135.06</v>
          </cell>
        </row>
        <row r="101">
          <cell r="C101" t="str">
            <v>HOSPITAL MESTRE VITALINO (COVID-19 CAMPANHA)</v>
          </cell>
          <cell r="E101" t="str">
            <v>3.4 - Material Farmacológico</v>
          </cell>
          <cell r="F101">
            <v>44734671000151</v>
          </cell>
          <cell r="G101" t="str">
            <v>CRISTALIA PROD QUIM FARMACEUTICOS LTDA</v>
          </cell>
          <cell r="H101" t="str">
            <v>B</v>
          </cell>
          <cell r="I101" t="str">
            <v>S</v>
          </cell>
          <cell r="J101">
            <v>3274983</v>
          </cell>
          <cell r="K101">
            <v>44692</v>
          </cell>
          <cell r="L101" t="str">
            <v>35220544734671000151550100032749831804686384</v>
          </cell>
          <cell r="M101" t="str">
            <v>35 -  São Paulo</v>
          </cell>
          <cell r="N101">
            <v>20141</v>
          </cell>
        </row>
        <row r="102">
          <cell r="C102" t="str">
            <v>HOSPITAL MESTRE VITALINO (COVID-19 CAMPANHA)</v>
          </cell>
          <cell r="E102" t="str">
            <v>3.4 - Material Farmacológico</v>
          </cell>
          <cell r="F102">
            <v>44734671000151</v>
          </cell>
          <cell r="G102" t="str">
            <v>CRISTALIA PROD QUIM FARMACEUTICOS LTDA</v>
          </cell>
          <cell r="H102" t="str">
            <v>B</v>
          </cell>
          <cell r="I102" t="str">
            <v>S</v>
          </cell>
          <cell r="J102">
            <v>3274984</v>
          </cell>
          <cell r="K102">
            <v>44692</v>
          </cell>
          <cell r="L102" t="str">
            <v>35220544734671000151550100032749841889376129</v>
          </cell>
          <cell r="M102" t="str">
            <v>35 -  São Paulo</v>
          </cell>
          <cell r="N102">
            <v>44836</v>
          </cell>
        </row>
        <row r="103">
          <cell r="C103" t="str">
            <v>HOSPITAL MESTRE VITALINO (COVID-19 CAMPANHA)</v>
          </cell>
          <cell r="E103" t="str">
            <v>3.4 - Material Farmacológico</v>
          </cell>
          <cell r="F103">
            <v>12882932000194</v>
          </cell>
          <cell r="G103" t="str">
            <v>EXOMED REPRES DE MED LTDA</v>
          </cell>
          <cell r="H103" t="str">
            <v>B</v>
          </cell>
          <cell r="I103" t="str">
            <v>S</v>
          </cell>
          <cell r="J103">
            <v>161956</v>
          </cell>
          <cell r="K103">
            <v>44700</v>
          </cell>
          <cell r="L103" t="str">
            <v>26220512882932000194550010001619561512635140</v>
          </cell>
          <cell r="M103" t="str">
            <v>26 -  Pernambuco</v>
          </cell>
          <cell r="N103">
            <v>19127.599999999999</v>
          </cell>
        </row>
        <row r="104">
          <cell r="C104" t="str">
            <v>HOSPITAL MESTRE VITALINO (COVID-19 CAMPANHA)</v>
          </cell>
          <cell r="E104" t="str">
            <v>3.4 - Material Farmacológico</v>
          </cell>
          <cell r="F104">
            <v>6628333000146</v>
          </cell>
          <cell r="G104" t="str">
            <v>FARMACE INDUSTRIA QUIMICO FARMACEUTICA C</v>
          </cell>
          <cell r="H104" t="str">
            <v>B</v>
          </cell>
          <cell r="I104" t="str">
            <v>S</v>
          </cell>
          <cell r="J104">
            <v>284681</v>
          </cell>
          <cell r="K104">
            <v>44694</v>
          </cell>
          <cell r="L104" t="str">
            <v>23220506628333000146550000002846811100189671</v>
          </cell>
          <cell r="M104" t="str">
            <v>23 -  Ceará</v>
          </cell>
          <cell r="N104">
            <v>6118</v>
          </cell>
        </row>
        <row r="105">
          <cell r="C105" t="str">
            <v>HOSPITAL MESTRE VITALINO (COVID-19 CAMPANHA)</v>
          </cell>
          <cell r="E105" t="str">
            <v>3.4 - Material Farmacológico</v>
          </cell>
          <cell r="F105">
            <v>11260846000187</v>
          </cell>
          <cell r="G105" t="str">
            <v>ANBIOTON IMPORTADORA LTDA</v>
          </cell>
          <cell r="H105" t="str">
            <v>B</v>
          </cell>
          <cell r="I105" t="str">
            <v>S</v>
          </cell>
          <cell r="J105">
            <v>165200</v>
          </cell>
          <cell r="K105">
            <v>44692</v>
          </cell>
          <cell r="L105" t="str">
            <v>35220511260846000187550010001652001377212633</v>
          </cell>
          <cell r="M105" t="str">
            <v>35 -  São Paulo</v>
          </cell>
          <cell r="N105">
            <v>156</v>
          </cell>
        </row>
        <row r="106">
          <cell r="C106" t="str">
            <v>HOSPITAL MESTRE VITALINO (COVID-19 CAMPANHA)</v>
          </cell>
          <cell r="E106" t="str">
            <v>3.4 - Material Farmacológico</v>
          </cell>
          <cell r="F106">
            <v>11260846000187</v>
          </cell>
          <cell r="G106" t="str">
            <v>ANBIOTON IMPORTADORA LTDA</v>
          </cell>
          <cell r="H106" t="str">
            <v>B</v>
          </cell>
          <cell r="I106" t="str">
            <v>S</v>
          </cell>
          <cell r="J106">
            <v>165198</v>
          </cell>
          <cell r="K106">
            <v>44692</v>
          </cell>
          <cell r="L106" t="str">
            <v>35220511260846000187550010001651981250023510</v>
          </cell>
          <cell r="M106" t="str">
            <v>35 -  São Paulo</v>
          </cell>
          <cell r="N106">
            <v>1977.6</v>
          </cell>
        </row>
        <row r="107">
          <cell r="C107" t="str">
            <v>HOSPITAL MESTRE VITALINO (COVID-19 CAMPANHA)</v>
          </cell>
          <cell r="E107" t="str">
            <v>3.4 - Material Farmacológico</v>
          </cell>
          <cell r="F107">
            <v>874929000140</v>
          </cell>
          <cell r="G107" t="str">
            <v>MEDCENTER COMERCIAL LTDA  MG</v>
          </cell>
          <cell r="H107" t="str">
            <v>B</v>
          </cell>
          <cell r="I107" t="str">
            <v>S</v>
          </cell>
          <cell r="J107">
            <v>385165</v>
          </cell>
          <cell r="K107">
            <v>44691</v>
          </cell>
          <cell r="L107" t="str">
            <v>31220500874929000140550010003851651836707389</v>
          </cell>
          <cell r="M107" t="str">
            <v>31 -  Minas Gerais</v>
          </cell>
          <cell r="N107">
            <v>32949.879999999997</v>
          </cell>
        </row>
        <row r="108">
          <cell r="C108" t="str">
            <v>HOSPITAL MESTRE VITALINO (COVID-19 CAMPANHA)</v>
          </cell>
          <cell r="E108" t="str">
            <v>3.4 - Material Farmacológico</v>
          </cell>
          <cell r="F108">
            <v>6027816000276</v>
          </cell>
          <cell r="G108" t="str">
            <v>OREGON FARMACEUTICA LTDA</v>
          </cell>
          <cell r="H108" t="str">
            <v>B</v>
          </cell>
          <cell r="I108" t="str">
            <v>S</v>
          </cell>
          <cell r="J108">
            <v>40351</v>
          </cell>
          <cell r="K108">
            <v>44692</v>
          </cell>
          <cell r="L108" t="str">
            <v>32220506027816000276550010000403511541897351</v>
          </cell>
          <cell r="M108" t="str">
            <v>32 -  Espírito Santo</v>
          </cell>
          <cell r="N108">
            <v>3000</v>
          </cell>
        </row>
        <row r="109">
          <cell r="C109" t="str">
            <v>HOSPITAL MESTRE VITALINO (COVID-19 CAMPANHA)</v>
          </cell>
          <cell r="E109" t="str">
            <v>3.4 - Material Farmacológico</v>
          </cell>
          <cell r="F109">
            <v>10972948000162</v>
          </cell>
          <cell r="G109" t="str">
            <v>BRAZMIX COMERCIO VAREJ E ATAC LTDA</v>
          </cell>
          <cell r="H109" t="str">
            <v>B</v>
          </cell>
          <cell r="I109" t="str">
            <v>S</v>
          </cell>
          <cell r="J109">
            <v>153707</v>
          </cell>
          <cell r="K109">
            <v>44693</v>
          </cell>
          <cell r="L109" t="str">
            <v>41220510972948000162550010001537071267731902</v>
          </cell>
          <cell r="M109" t="str">
            <v>41 -  Paraná</v>
          </cell>
          <cell r="N109">
            <v>2990</v>
          </cell>
        </row>
        <row r="110">
          <cell r="C110" t="str">
            <v>HOSPITAL MESTRE VITALINO (COVID-19 CAMPANHA)</v>
          </cell>
          <cell r="E110" t="str">
            <v>3.4 - Material Farmacológico</v>
          </cell>
          <cell r="F110">
            <v>34714443000166</v>
          </cell>
          <cell r="G110" t="str">
            <v>HEALTH SOLUTION PHARMA LTDA</v>
          </cell>
          <cell r="H110" t="str">
            <v>B</v>
          </cell>
          <cell r="I110" t="str">
            <v>S</v>
          </cell>
          <cell r="J110">
            <v>490</v>
          </cell>
          <cell r="K110">
            <v>44692</v>
          </cell>
          <cell r="L110" t="str">
            <v>33220534714443000166550010000004901240012349</v>
          </cell>
          <cell r="M110" t="str">
            <v>33 -  Rio de Janeiro</v>
          </cell>
          <cell r="N110">
            <v>7700</v>
          </cell>
        </row>
        <row r="111">
          <cell r="C111" t="str">
            <v>HOSPITAL MESTRE VITALINO (COVID-19 CAMPANHA)</v>
          </cell>
          <cell r="E111" t="str">
            <v>3.4 - Material Farmacológico</v>
          </cell>
          <cell r="F111">
            <v>49324221002077</v>
          </cell>
          <cell r="G111" t="str">
            <v>FRESENIUS KABI BRASIL LTDA</v>
          </cell>
          <cell r="H111" t="str">
            <v>B</v>
          </cell>
          <cell r="I111" t="str">
            <v>S</v>
          </cell>
          <cell r="J111">
            <v>31756</v>
          </cell>
          <cell r="K111">
            <v>44691</v>
          </cell>
          <cell r="L111" t="str">
            <v>52220549324221002077655510000317561537673309</v>
          </cell>
          <cell r="M111" t="str">
            <v>52 -  Goiás</v>
          </cell>
          <cell r="N111">
            <v>55777.5</v>
          </cell>
        </row>
        <row r="112">
          <cell r="C112" t="str">
            <v>HOSPITAL MESTRE VITALINO (COVID-19 CAMPANHA)</v>
          </cell>
          <cell r="E112" t="str">
            <v>3.4 - Material Farmacológico</v>
          </cell>
          <cell r="F112" t="str">
            <v>11.206.099/0001-07</v>
          </cell>
          <cell r="G112" t="str">
            <v>SUPERMED COM E IMP DE PROD MED  LTDA</v>
          </cell>
          <cell r="H112" t="str">
            <v>B</v>
          </cell>
          <cell r="I112" t="str">
            <v>S</v>
          </cell>
          <cell r="J112">
            <v>600479</v>
          </cell>
          <cell r="K112">
            <v>44691</v>
          </cell>
          <cell r="L112" t="str">
            <v>31220511206099000107550010006004791000684919</v>
          </cell>
          <cell r="M112" t="str">
            <v>31 -  Minas Gerais</v>
          </cell>
          <cell r="N112">
            <v>63.06</v>
          </cell>
        </row>
        <row r="113">
          <cell r="C113" t="str">
            <v>HOSPITAL MESTRE VITALINO (COVID-19 CAMPANHA)</v>
          </cell>
          <cell r="E113" t="str">
            <v>3.4 - Material Farmacológico</v>
          </cell>
          <cell r="F113">
            <v>49324221000880</v>
          </cell>
          <cell r="G113" t="str">
            <v>FRESENIUS KABI BRASIL LTDA</v>
          </cell>
          <cell r="H113" t="str">
            <v>B</v>
          </cell>
          <cell r="I113" t="str">
            <v>S</v>
          </cell>
          <cell r="J113">
            <v>216057</v>
          </cell>
          <cell r="K113">
            <v>44691</v>
          </cell>
          <cell r="L113" t="str">
            <v>23220549324221000880550000002160571980194450</v>
          </cell>
          <cell r="M113" t="str">
            <v>23 -  Ceará</v>
          </cell>
          <cell r="N113">
            <v>20394.5</v>
          </cell>
        </row>
        <row r="114">
          <cell r="C114" t="str">
            <v>HOSPITAL MESTRE VITALINO (COVID-19 CAMPANHA)</v>
          </cell>
          <cell r="E114" t="str">
            <v>3.4 - Material Farmacológico</v>
          </cell>
          <cell r="F114">
            <v>8774906000175</v>
          </cell>
          <cell r="G114" t="str">
            <v>HOSPDROGAS COMERCIAL LTDA</v>
          </cell>
          <cell r="H114" t="str">
            <v>B</v>
          </cell>
          <cell r="I114" t="str">
            <v>S</v>
          </cell>
          <cell r="J114">
            <v>24471</v>
          </cell>
          <cell r="K114">
            <v>44692</v>
          </cell>
          <cell r="L114" t="str">
            <v>52220508774906000175550030000244711554297643</v>
          </cell>
          <cell r="M114" t="str">
            <v>52 -  Goiás</v>
          </cell>
          <cell r="N114">
            <v>119</v>
          </cell>
        </row>
        <row r="115">
          <cell r="C115" t="str">
            <v>HOSPITAL MESTRE VITALINO (COVID-19 CAMPANHA)</v>
          </cell>
          <cell r="E115" t="str">
            <v>3.4 - Material Farmacológico</v>
          </cell>
          <cell r="F115">
            <v>8774906000175</v>
          </cell>
          <cell r="G115" t="str">
            <v>HOSPDROGAS COMERCIAL LTDA</v>
          </cell>
          <cell r="H115" t="str">
            <v>B</v>
          </cell>
          <cell r="I115" t="str">
            <v>S</v>
          </cell>
          <cell r="J115">
            <v>24438</v>
          </cell>
          <cell r="K115">
            <v>44691</v>
          </cell>
          <cell r="L115" t="str">
            <v>52220508774906000175550030000244381358468665</v>
          </cell>
          <cell r="M115" t="str">
            <v>52 -  Goiás</v>
          </cell>
          <cell r="N115">
            <v>924</v>
          </cell>
        </row>
        <row r="116">
          <cell r="C116" t="str">
            <v>HOSPITAL MESTRE VITALINO (COVID-19 CAMPANHA)</v>
          </cell>
          <cell r="E116" t="str">
            <v>3.4 - Material Farmacológico</v>
          </cell>
          <cell r="F116">
            <v>14115388000180</v>
          </cell>
          <cell r="G116" t="str">
            <v>ELLO DISTRIBUICAO LTDA</v>
          </cell>
          <cell r="H116" t="str">
            <v>B</v>
          </cell>
          <cell r="I116" t="str">
            <v>S</v>
          </cell>
          <cell r="J116" t="str">
            <v>000.044.922</v>
          </cell>
          <cell r="K116">
            <v>44691</v>
          </cell>
          <cell r="L116" t="str">
            <v>52220514115388000180550010000449221000679020</v>
          </cell>
          <cell r="M116" t="str">
            <v>52 -  Goiás</v>
          </cell>
          <cell r="N116">
            <v>3800</v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C119" t="str">
            <v>HOSPITAL MESTRE VITALINO (COVID-19 CAMPANHA)</v>
          </cell>
          <cell r="E119" t="str">
            <v>3.14 - Alimentação Preparada</v>
          </cell>
          <cell r="F119">
            <v>49324221001500</v>
          </cell>
          <cell r="G119" t="str">
            <v>FRESENIUS KABI BRASIL LTDA</v>
          </cell>
          <cell r="H119" t="str">
            <v>B</v>
          </cell>
          <cell r="I119" t="str">
            <v>S</v>
          </cell>
          <cell r="J119">
            <v>54099</v>
          </cell>
          <cell r="K119">
            <v>44692</v>
          </cell>
          <cell r="L119" t="str">
            <v>23220549324221001500550000000540991827359870</v>
          </cell>
          <cell r="M119" t="str">
            <v>23 -  Ceará</v>
          </cell>
          <cell r="N119">
            <v>22585.919999999998</v>
          </cell>
        </row>
        <row r="120">
          <cell r="E120" t="str">
            <v/>
          </cell>
        </row>
        <row r="121">
          <cell r="C121" t="str">
            <v>HOSPITAL MESTRE VITALINO (COVID-19 CAMPANHA)</v>
          </cell>
          <cell r="E121" t="str">
            <v>3.2 - Gás e Outros Materiais Engarrafados</v>
          </cell>
          <cell r="F121">
            <v>60619202001209</v>
          </cell>
          <cell r="G121" t="str">
            <v>MESSER GASES LTDA</v>
          </cell>
          <cell r="H121" t="str">
            <v>B</v>
          </cell>
          <cell r="I121" t="str">
            <v>S</v>
          </cell>
          <cell r="J121" t="str">
            <v>000.001.014</v>
          </cell>
          <cell r="K121">
            <v>44698</v>
          </cell>
          <cell r="L121" t="str">
            <v>26220560619202001209550490000010141010371409</v>
          </cell>
          <cell r="M121" t="str">
            <v>26 -  Pernambuco</v>
          </cell>
          <cell r="N121">
            <v>4786.92</v>
          </cell>
        </row>
        <row r="122">
          <cell r="C122" t="str">
            <v>HOSPITAL MESTRE VITALINO (COVID-19 CAMPANHA)</v>
          </cell>
          <cell r="E122" t="str">
            <v>3.2 - Gás e Outros Materiais Engarrafados</v>
          </cell>
          <cell r="F122">
            <v>60619202001209</v>
          </cell>
          <cell r="G122" t="str">
            <v>MESSER GASES LTDA</v>
          </cell>
          <cell r="H122" t="str">
            <v>B</v>
          </cell>
          <cell r="I122" t="str">
            <v>S</v>
          </cell>
          <cell r="J122">
            <v>326789</v>
          </cell>
          <cell r="K122">
            <v>44698</v>
          </cell>
          <cell r="L122" t="str">
            <v>26220560619202001209550310003267891931689626</v>
          </cell>
          <cell r="M122" t="str">
            <v>26 -  Pernambuco</v>
          </cell>
          <cell r="N122">
            <v>4490.5600000000004</v>
          </cell>
        </row>
        <row r="123">
          <cell r="C123" t="str">
            <v>HOSPITAL MESTRE VITALINO (COVID-19 CAMPANHA)</v>
          </cell>
          <cell r="E123" t="str">
            <v>3.2 - Gás e Outros Materiais Engarrafados</v>
          </cell>
          <cell r="F123">
            <v>60619202002272</v>
          </cell>
          <cell r="G123" t="str">
            <v>MESSER GASES LTDA PJ</v>
          </cell>
          <cell r="H123" t="str">
            <v>B</v>
          </cell>
          <cell r="I123" t="str">
            <v>S</v>
          </cell>
          <cell r="J123" t="str">
            <v>000.000.603</v>
          </cell>
          <cell r="K123">
            <v>44704</v>
          </cell>
          <cell r="L123" t="str">
            <v>29220560619202002272550440000006031027583949</v>
          </cell>
          <cell r="M123" t="str">
            <v>29 -  Bahia</v>
          </cell>
          <cell r="N123">
            <v>21470.42</v>
          </cell>
        </row>
        <row r="124">
          <cell r="C124" t="str">
            <v>HOSPITAL MESTRE VITALINO (COVID-19 CAMPANHA)</v>
          </cell>
          <cell r="E124" t="str">
            <v>3.2 - Gás e Outros Materiais Engarrafados</v>
          </cell>
          <cell r="F124">
            <v>60619202001209</v>
          </cell>
          <cell r="G124" t="str">
            <v>MESSER GASES LTDA</v>
          </cell>
          <cell r="H124" t="str">
            <v>B</v>
          </cell>
          <cell r="I124" t="str">
            <v>S</v>
          </cell>
          <cell r="J124" t="str">
            <v>000.000.243</v>
          </cell>
          <cell r="K124">
            <v>44705</v>
          </cell>
          <cell r="L124" t="str">
            <v>26220560619202001209550700000002431000819064</v>
          </cell>
          <cell r="M124" t="str">
            <v>26 -  Pernambuco</v>
          </cell>
          <cell r="N124">
            <v>5987.46</v>
          </cell>
        </row>
        <row r="125">
          <cell r="E125" t="str">
            <v/>
          </cell>
        </row>
        <row r="126">
          <cell r="C126" t="str">
            <v>HOSPITAL MESTRE VITALINO (COVID-19 CAMPANHA)</v>
          </cell>
          <cell r="E126" t="str">
            <v>3.7 - Material de Limpeza e Produtos de Hgienização</v>
          </cell>
          <cell r="F126">
            <v>19084576000102</v>
          </cell>
          <cell r="G126" t="str">
            <v>F JUNIOR GOMES</v>
          </cell>
          <cell r="H126" t="str">
            <v>B</v>
          </cell>
          <cell r="I126" t="str">
            <v>S</v>
          </cell>
          <cell r="J126" t="str">
            <v>000.000.473</v>
          </cell>
          <cell r="K126">
            <v>44683</v>
          </cell>
          <cell r="L126" t="str">
            <v>26220519084576000102550010000004731120519830</v>
          </cell>
          <cell r="M126" t="str">
            <v>26 -  Pernambuco</v>
          </cell>
          <cell r="N126">
            <v>2817</v>
          </cell>
        </row>
        <row r="127">
          <cell r="C127" t="str">
            <v>HOSPITAL MESTRE VITALINO (COVID-19 CAMPANHA)</v>
          </cell>
          <cell r="E127" t="str">
            <v>3.7 - Material de Limpeza e Produtos de Hgienização</v>
          </cell>
          <cell r="F127">
            <v>18577850000112</v>
          </cell>
          <cell r="G127" t="str">
            <v>MATTOS DISTRIBUIDORA PRODUTOS LTDA</v>
          </cell>
          <cell r="H127" t="str">
            <v>B</v>
          </cell>
          <cell r="I127" t="str">
            <v>S</v>
          </cell>
          <cell r="J127" t="str">
            <v>000.007.384</v>
          </cell>
          <cell r="K127">
            <v>44691</v>
          </cell>
          <cell r="L127" t="str">
            <v>26220518577850000112550010000073841000073851</v>
          </cell>
          <cell r="M127" t="str">
            <v>26 -  Pernambuco</v>
          </cell>
          <cell r="N127">
            <v>601.38</v>
          </cell>
        </row>
        <row r="128">
          <cell r="C128" t="str">
            <v>HOSPITAL MESTRE VITALINO (COVID-19 CAMPANHA)</v>
          </cell>
          <cell r="E128" t="str">
            <v>3.7 - Material de Limpeza e Produtos de Hgienização</v>
          </cell>
          <cell r="F128">
            <v>18577850000112</v>
          </cell>
          <cell r="G128" t="str">
            <v>MATTOS DISTRIBUIDORA PRODUTOS LTDA</v>
          </cell>
          <cell r="H128" t="str">
            <v>B</v>
          </cell>
          <cell r="I128" t="str">
            <v>S</v>
          </cell>
          <cell r="J128" t="str">
            <v>000.007.441</v>
          </cell>
          <cell r="K128">
            <v>44705</v>
          </cell>
          <cell r="L128" t="str">
            <v>26220518577850000112550010000074411000074422</v>
          </cell>
          <cell r="M128" t="str">
            <v>26 -  Pernambuco</v>
          </cell>
          <cell r="N128">
            <v>894.72</v>
          </cell>
        </row>
        <row r="129">
          <cell r="C129" t="str">
            <v>HOSPITAL MESTRE VITALINO (COVID-19 CAMPANHA)</v>
          </cell>
          <cell r="E129" t="str">
            <v>3.7 - Material de Limpeza e Produtos de Hgienização</v>
          </cell>
          <cell r="F129">
            <v>19084576000102</v>
          </cell>
          <cell r="G129" t="str">
            <v>F JUNIOR GOMES</v>
          </cell>
          <cell r="H129" t="str">
            <v>B</v>
          </cell>
          <cell r="I129" t="str">
            <v>S</v>
          </cell>
          <cell r="J129" t="str">
            <v>000.000.488</v>
          </cell>
          <cell r="K129">
            <v>44708</v>
          </cell>
          <cell r="L129" t="str">
            <v>26220519084576000102550010000004881120519833</v>
          </cell>
          <cell r="M129" t="str">
            <v>26 -  Pernambuco</v>
          </cell>
          <cell r="N129">
            <v>1898</v>
          </cell>
        </row>
        <row r="130">
          <cell r="E130" t="str">
            <v/>
          </cell>
        </row>
        <row r="131">
          <cell r="C131" t="str">
            <v>HOSPITAL MESTRE VITALINO (COVID-19 CAMPANHA)</v>
          </cell>
          <cell r="E131" t="str">
            <v>3.14 - Alimentação Preparada</v>
          </cell>
          <cell r="F131">
            <v>10928726000142</v>
          </cell>
          <cell r="G131" t="str">
            <v>DOKAPACK INDUSTRIA E COM. DE EMB.  LTDA</v>
          </cell>
          <cell r="H131" t="str">
            <v>B</v>
          </cell>
          <cell r="I131" t="str">
            <v>S</v>
          </cell>
          <cell r="J131">
            <v>50320</v>
          </cell>
          <cell r="K131">
            <v>44680</v>
          </cell>
          <cell r="L131" t="str">
            <v>26220410928726000142550010000503201243625464</v>
          </cell>
          <cell r="M131" t="str">
            <v>26 -  Pernambuco</v>
          </cell>
          <cell r="N131">
            <v>1465.11</v>
          </cell>
        </row>
        <row r="132">
          <cell r="C132" t="str">
            <v>HOSPITAL MESTRE VITALINO (COVID-19 CAMPANHA)</v>
          </cell>
          <cell r="E132" t="str">
            <v>3.14 - Alimentação Preparada</v>
          </cell>
          <cell r="F132">
            <v>11840014000130</v>
          </cell>
          <cell r="G132" t="str">
            <v>MACROPAC PROTECAO E EMBALAGEM LTDA</v>
          </cell>
          <cell r="H132" t="str">
            <v>B</v>
          </cell>
          <cell r="I132" t="str">
            <v>S</v>
          </cell>
          <cell r="J132">
            <v>380130</v>
          </cell>
          <cell r="K132">
            <v>44685</v>
          </cell>
          <cell r="L132" t="str">
            <v>26220511840014000130550010003801301210066212</v>
          </cell>
          <cell r="M132" t="str">
            <v>26 -  Pernambuco</v>
          </cell>
          <cell r="N132">
            <v>305.69</v>
          </cell>
        </row>
        <row r="133">
          <cell r="C133" t="str">
            <v>HOSPITAL MESTRE VITALINO (COVID-19 CAMPANHA)</v>
          </cell>
          <cell r="E133" t="str">
            <v>3.14 - Alimentação Preparada</v>
          </cell>
          <cell r="F133">
            <v>22006201000139</v>
          </cell>
          <cell r="G133" t="str">
            <v>FORTPEL COMERCIO DE DESCARTAVEIS LTDA</v>
          </cell>
          <cell r="H133" t="str">
            <v>B</v>
          </cell>
          <cell r="I133" t="str">
            <v>S</v>
          </cell>
          <cell r="J133">
            <v>135442</v>
          </cell>
          <cell r="K133">
            <v>44701</v>
          </cell>
          <cell r="L133" t="str">
            <v>26220522006201000139550000001354421101354425</v>
          </cell>
          <cell r="M133" t="str">
            <v>26 -  Pernambuco</v>
          </cell>
          <cell r="N133">
            <v>2423</v>
          </cell>
        </row>
        <row r="134">
          <cell r="C134" t="str">
            <v>HOSPITAL MESTRE VITALINO (COVID-19 CAMPANHA)</v>
          </cell>
          <cell r="E134" t="str">
            <v>3.14 - Alimentação Preparada</v>
          </cell>
          <cell r="F134">
            <v>11840014000130</v>
          </cell>
          <cell r="G134" t="str">
            <v>MACROPAC PROTECAO E EMBALAGEM LTDA</v>
          </cell>
          <cell r="H134" t="str">
            <v>B</v>
          </cell>
          <cell r="I134" t="str">
            <v>S</v>
          </cell>
          <cell r="J134">
            <v>382490</v>
          </cell>
          <cell r="K134">
            <v>44704</v>
          </cell>
          <cell r="L134" t="str">
            <v>26220511840014000130550010003824901689231038</v>
          </cell>
          <cell r="M134" t="str">
            <v>26 -  Pernambuco</v>
          </cell>
          <cell r="N134">
            <v>796</v>
          </cell>
        </row>
        <row r="135">
          <cell r="C135" t="str">
            <v>HOSPITAL MESTRE VITALINO (COVID-19 CAMPANHA)</v>
          </cell>
          <cell r="E135" t="str">
            <v>3.14 - Alimentação Preparada</v>
          </cell>
          <cell r="F135">
            <v>30743270000153</v>
          </cell>
          <cell r="G135" t="str">
            <v>TRIUNFO COM ALIM, PAPEIS MAT LIMP EIRELI</v>
          </cell>
          <cell r="H135" t="str">
            <v>B</v>
          </cell>
          <cell r="I135" t="str">
            <v>S</v>
          </cell>
          <cell r="J135" t="str">
            <v>000.010.209</v>
          </cell>
          <cell r="K135">
            <v>44709</v>
          </cell>
          <cell r="L135" t="str">
            <v>26220530743270000153550010000103091975763457</v>
          </cell>
          <cell r="M135" t="str">
            <v>26 -  Pernambuco</v>
          </cell>
          <cell r="N135">
            <v>2618.75</v>
          </cell>
        </row>
        <row r="136">
          <cell r="C136" t="str">
            <v>HOSPITAL MESTRE VITALINO (COVID-19 CAMPANHA)</v>
          </cell>
          <cell r="E136" t="str">
            <v>3.14 - Alimentação Preparada</v>
          </cell>
          <cell r="F136">
            <v>30678108000107</v>
          </cell>
          <cell r="G136" t="str">
            <v>ELVIS LUIZ DA SILVA DISTRIBUID. DE AGUA</v>
          </cell>
          <cell r="H136" t="str">
            <v>B</v>
          </cell>
          <cell r="I136" t="str">
            <v>S</v>
          </cell>
          <cell r="J136">
            <v>1052</v>
          </cell>
          <cell r="K136">
            <v>44683</v>
          </cell>
          <cell r="L136" t="str">
            <v>26220530678108000107550010000010521732643598</v>
          </cell>
          <cell r="M136" t="str">
            <v>26 -  Pernambuco</v>
          </cell>
          <cell r="N136">
            <v>2457</v>
          </cell>
        </row>
        <row r="137">
          <cell r="C137" t="str">
            <v>HOSPITAL MESTRE VITALINO (COVID-19 CAMPANHA)</v>
          </cell>
          <cell r="E137" t="str">
            <v>3.14 - Alimentação Preparada</v>
          </cell>
          <cell r="F137">
            <v>13003893000170</v>
          </cell>
          <cell r="G137" t="str">
            <v>GRANJA OVO EXTRA</v>
          </cell>
          <cell r="H137" t="str">
            <v>B</v>
          </cell>
          <cell r="I137" t="str">
            <v>S</v>
          </cell>
          <cell r="J137" t="str">
            <v>000.003.462</v>
          </cell>
          <cell r="K137">
            <v>44690</v>
          </cell>
          <cell r="L137" t="str">
            <v>26220513003893000170550010000034621000698449</v>
          </cell>
          <cell r="M137" t="str">
            <v>26 -  Pernambuco</v>
          </cell>
          <cell r="N137">
            <v>300</v>
          </cell>
        </row>
        <row r="138">
          <cell r="C138" t="str">
            <v>HOSPITAL MESTRE VITALINO (COVID-19 CAMPANHA)</v>
          </cell>
          <cell r="E138" t="str">
            <v>3.14 - Alimentação Preparada</v>
          </cell>
          <cell r="F138">
            <v>1348814000184</v>
          </cell>
          <cell r="G138" t="str">
            <v>BDL BEZERRA DISTRIBUIDORA LTDA</v>
          </cell>
          <cell r="H138" t="str">
            <v>B</v>
          </cell>
          <cell r="I138" t="str">
            <v>S</v>
          </cell>
          <cell r="J138" t="str">
            <v>000.021.252</v>
          </cell>
          <cell r="K138">
            <v>44700</v>
          </cell>
          <cell r="L138" t="str">
            <v>26220501348814000184550010000212521046403273</v>
          </cell>
          <cell r="M138" t="str">
            <v>26 -  Pernambuco</v>
          </cell>
          <cell r="N138">
            <v>6715.1</v>
          </cell>
        </row>
        <row r="139">
          <cell r="C139" t="str">
            <v>HOSPITAL MESTRE VITALINO (COVID-19 CAMPANHA)</v>
          </cell>
          <cell r="E139" t="str">
            <v>3.14 - Alimentação Preparada</v>
          </cell>
          <cell r="F139">
            <v>70089974000179</v>
          </cell>
          <cell r="G139" t="str">
            <v>COMERCIAL VITA NORTE LTDA</v>
          </cell>
          <cell r="H139" t="str">
            <v>B</v>
          </cell>
          <cell r="I139" t="str">
            <v>S</v>
          </cell>
          <cell r="J139">
            <v>4592602</v>
          </cell>
          <cell r="K139">
            <v>44704</v>
          </cell>
          <cell r="L139" t="str">
            <v>26220570089974000179550010045926021320957352</v>
          </cell>
          <cell r="M139" t="str">
            <v>26 -  Pernambuco</v>
          </cell>
          <cell r="N139">
            <v>461.4</v>
          </cell>
        </row>
        <row r="140">
          <cell r="C140" t="str">
            <v>HOSPITAL MESTRE VITALINO (COVID-19 CAMPANHA)</v>
          </cell>
          <cell r="E140" t="str">
            <v>3.14 - Alimentação Preparada</v>
          </cell>
          <cell r="F140">
            <v>7534303000133</v>
          </cell>
          <cell r="G140" t="str">
            <v>COMAL COMERCIO ATACADISTA DE ALIMENTOS</v>
          </cell>
          <cell r="H140" t="str">
            <v>B</v>
          </cell>
          <cell r="I140" t="str">
            <v>S</v>
          </cell>
          <cell r="J140">
            <v>1177922</v>
          </cell>
          <cell r="K140">
            <v>44705</v>
          </cell>
          <cell r="L140" t="str">
            <v>26220507534303000133550010011779221208164909</v>
          </cell>
          <cell r="M140" t="str">
            <v>26 -  Pernambuco</v>
          </cell>
          <cell r="N140">
            <v>172.55</v>
          </cell>
        </row>
        <row r="141">
          <cell r="C141" t="str">
            <v>HOSPITAL MESTRE VITALINO (COVID-19 CAMPANHA)</v>
          </cell>
          <cell r="E141" t="str">
            <v>3.14 - Alimentação Preparada</v>
          </cell>
          <cell r="F141">
            <v>6281775000169</v>
          </cell>
          <cell r="G141" t="str">
            <v>MF SANTOS PRODUTOS ALIM LTDA</v>
          </cell>
          <cell r="H141" t="str">
            <v>B</v>
          </cell>
          <cell r="I141" t="str">
            <v>S</v>
          </cell>
          <cell r="J141">
            <v>562127</v>
          </cell>
          <cell r="K141">
            <v>44704</v>
          </cell>
          <cell r="L141" t="str">
            <v>26220506281775000169550010005621271149604520</v>
          </cell>
          <cell r="M141" t="str">
            <v>26 -  Pernambuco</v>
          </cell>
          <cell r="N141">
            <v>1301.1099999999999</v>
          </cell>
        </row>
        <row r="142">
          <cell r="C142" t="str">
            <v>HOSPITAL MESTRE VITALINO (COVID-19 CAMPANHA)</v>
          </cell>
          <cell r="E142" t="str">
            <v>3.14 - Alimentação Preparada</v>
          </cell>
          <cell r="F142">
            <v>3504437000150</v>
          </cell>
          <cell r="G142" t="str">
            <v>FRINSCAL DIST E IMPORT DE ALIMENTOS LTDA</v>
          </cell>
          <cell r="H142" t="str">
            <v>B</v>
          </cell>
          <cell r="I142" t="str">
            <v>S</v>
          </cell>
          <cell r="J142">
            <v>1347118</v>
          </cell>
          <cell r="K142">
            <v>44704</v>
          </cell>
          <cell r="L142" t="str">
            <v>26220503504437000150550010013471181413126347</v>
          </cell>
          <cell r="M142" t="str">
            <v>26 -  Pernambuco</v>
          </cell>
          <cell r="N142">
            <v>1087.07</v>
          </cell>
        </row>
        <row r="143">
          <cell r="C143" t="str">
            <v>HOSPITAL MESTRE VITALINO (COVID-19 CAMPANHA)</v>
          </cell>
          <cell r="E143" t="str">
            <v>3.14 - Alimentação Preparada</v>
          </cell>
          <cell r="F143">
            <v>93209765031420</v>
          </cell>
          <cell r="G143" t="str">
            <v>WMS SUPERMERCADOS DO BRASIL LTDA</v>
          </cell>
          <cell r="H143" t="str">
            <v>B</v>
          </cell>
          <cell r="I143" t="str">
            <v>S</v>
          </cell>
          <cell r="J143">
            <v>1586378</v>
          </cell>
          <cell r="K143">
            <v>44701</v>
          </cell>
          <cell r="L143" t="str">
            <v>26220593209765031420550110015863781184091779</v>
          </cell>
          <cell r="M143" t="str">
            <v>26 -  Pernambuco</v>
          </cell>
          <cell r="N143">
            <v>310.08</v>
          </cell>
        </row>
        <row r="144">
          <cell r="C144" t="str">
            <v>HOSPITAL MESTRE VITALINO (COVID-19 CAMPANHA)</v>
          </cell>
          <cell r="E144" t="str">
            <v>3.14 - Alimentação Preparada</v>
          </cell>
          <cell r="F144">
            <v>11414902000190</v>
          </cell>
          <cell r="G144" t="str">
            <v>MAX DISTRIBUIDORA DE ALIMENTOS LTDA</v>
          </cell>
          <cell r="H144" t="str">
            <v>B</v>
          </cell>
          <cell r="I144" t="str">
            <v>S</v>
          </cell>
          <cell r="J144">
            <v>253625</v>
          </cell>
          <cell r="K144">
            <v>44705</v>
          </cell>
          <cell r="L144" t="str">
            <v>26220511414902000190550030002536251215040140</v>
          </cell>
          <cell r="M144" t="str">
            <v>26 -  Pernambuco</v>
          </cell>
          <cell r="N144">
            <v>1291.5</v>
          </cell>
        </row>
        <row r="145">
          <cell r="C145" t="str">
            <v>HOSPITAL MESTRE VITALINO (COVID-19 CAMPANHA)</v>
          </cell>
          <cell r="E145" t="str">
            <v>3.14 - Alimentação Preparada</v>
          </cell>
          <cell r="F145">
            <v>30779584000106</v>
          </cell>
          <cell r="G145" t="str">
            <v>DISPAN ATACADO DE ALIMENTOS LTDA</v>
          </cell>
          <cell r="H145" t="str">
            <v>B</v>
          </cell>
          <cell r="I145" t="str">
            <v>S</v>
          </cell>
          <cell r="J145" t="str">
            <v>000.016.245</v>
          </cell>
          <cell r="K145">
            <v>44705</v>
          </cell>
          <cell r="L145" t="str">
            <v>26220530779584000106550010000162451239467982</v>
          </cell>
          <cell r="M145" t="str">
            <v>26 -  Pernambuco</v>
          </cell>
          <cell r="N145">
            <v>1620</v>
          </cell>
        </row>
        <row r="146">
          <cell r="C146" t="str">
            <v>HOSPITAL MESTRE VITALINO (COVID-19 CAMPANHA)</v>
          </cell>
          <cell r="E146" t="str">
            <v>3.14 - Alimentação Preparada</v>
          </cell>
          <cell r="F146">
            <v>30743270000153</v>
          </cell>
          <cell r="G146" t="str">
            <v>TRIUNFO COM ALIM, PAPEIS MAT LIMP EIRELI</v>
          </cell>
          <cell r="H146" t="str">
            <v>B</v>
          </cell>
          <cell r="I146" t="str">
            <v>S</v>
          </cell>
          <cell r="J146" t="str">
            <v>000.010.145</v>
          </cell>
          <cell r="K146">
            <v>44705</v>
          </cell>
          <cell r="L146" t="str">
            <v>26220530743270000153550010000101451242957854</v>
          </cell>
          <cell r="M146" t="str">
            <v>26 -  Pernambuco</v>
          </cell>
          <cell r="N146">
            <v>7212.5</v>
          </cell>
        </row>
        <row r="147">
          <cell r="C147" t="str">
            <v>HOSPITAL MESTRE VITALINO (COVID-19 CAMPANHA)</v>
          </cell>
          <cell r="E147" t="str">
            <v>3.14 - Alimentação Preparada</v>
          </cell>
          <cell r="F147">
            <v>8305623000184</v>
          </cell>
          <cell r="G147" t="str">
            <v>ATACAMAX IMPORTADORA DE ALIMENTOS LTDA</v>
          </cell>
          <cell r="H147" t="str">
            <v>B</v>
          </cell>
          <cell r="I147" t="str">
            <v>S</v>
          </cell>
          <cell r="J147">
            <v>612819</v>
          </cell>
          <cell r="K147">
            <v>44706</v>
          </cell>
          <cell r="L147" t="str">
            <v>26220508305623000184550010006128191720931106</v>
          </cell>
          <cell r="M147" t="str">
            <v>26 -  Pernambuco</v>
          </cell>
          <cell r="N147">
            <v>941.12</v>
          </cell>
        </row>
        <row r="148">
          <cell r="C148" t="str">
            <v>HOSPITAL MESTRE VITALINO (COVID-19 CAMPANHA)</v>
          </cell>
          <cell r="E148" t="str">
            <v>3.14 - Alimentação Preparada</v>
          </cell>
          <cell r="F148">
            <v>24883359000112</v>
          </cell>
          <cell r="G148" t="str">
            <v>CARUARU POLPAS EIRELLI ME</v>
          </cell>
          <cell r="H148" t="str">
            <v>B</v>
          </cell>
          <cell r="I148" t="str">
            <v>S</v>
          </cell>
          <cell r="J148" t="str">
            <v>000.024.417</v>
          </cell>
          <cell r="K148">
            <v>44708</v>
          </cell>
          <cell r="L148" t="str">
            <v>26220524883359000112550010000244171180500008</v>
          </cell>
          <cell r="M148" t="str">
            <v>26 -  Pernambuco</v>
          </cell>
          <cell r="N148">
            <v>2114.6999999999998</v>
          </cell>
        </row>
        <row r="149">
          <cell r="C149" t="str">
            <v>HOSPITAL MESTRE VITALINO (COVID-19 CAMPANHA)</v>
          </cell>
          <cell r="E149" t="str">
            <v>3.14 - Alimentação Preparada</v>
          </cell>
          <cell r="F149">
            <v>4609653000123</v>
          </cell>
          <cell r="G149" t="str">
            <v>DISTRIBUIDORA DE ALIMENTOS MARFIM LTDA</v>
          </cell>
          <cell r="H149" t="str">
            <v>B</v>
          </cell>
          <cell r="I149" t="str">
            <v>S</v>
          </cell>
          <cell r="J149">
            <v>1556864</v>
          </cell>
          <cell r="K149">
            <v>44706</v>
          </cell>
          <cell r="L149" t="str">
            <v>26220504609653000123550020015568641250246187</v>
          </cell>
          <cell r="M149" t="str">
            <v>26 -  Pernambuco</v>
          </cell>
          <cell r="N149">
            <v>3137.24</v>
          </cell>
        </row>
        <row r="150">
          <cell r="C150" t="str">
            <v>HOSPITAL MESTRE VITALINO (COVID-19 CAMPANHA)</v>
          </cell>
          <cell r="E150" t="str">
            <v>3.14 - Alimentação Preparada</v>
          </cell>
          <cell r="F150">
            <v>4609653000123</v>
          </cell>
          <cell r="G150" t="str">
            <v>DISTRIBUIDORA DE ALIMENTOS MARFIM LTDA</v>
          </cell>
          <cell r="H150" t="str">
            <v>B</v>
          </cell>
          <cell r="I150" t="str">
            <v>S</v>
          </cell>
          <cell r="J150">
            <v>1556866</v>
          </cell>
          <cell r="K150">
            <v>44706</v>
          </cell>
          <cell r="L150" t="str">
            <v>26220504609653000123550020015568661722531844</v>
          </cell>
          <cell r="M150" t="str">
            <v>26 -  Pernambuco</v>
          </cell>
          <cell r="N150">
            <v>218.25</v>
          </cell>
        </row>
        <row r="151">
          <cell r="C151" t="str">
            <v>HOSPITAL MESTRE VITALINO (COVID-19 CAMPANHA)</v>
          </cell>
          <cell r="E151" t="str">
            <v>3.14 - Alimentação Preparada</v>
          </cell>
          <cell r="F151">
            <v>13003893000170</v>
          </cell>
          <cell r="G151" t="str">
            <v>GRANJA OVO EXTRA</v>
          </cell>
          <cell r="H151" t="str">
            <v>B</v>
          </cell>
          <cell r="I151" t="str">
            <v>S</v>
          </cell>
          <cell r="J151" t="str">
            <v>000.003.502</v>
          </cell>
          <cell r="K151">
            <v>44709</v>
          </cell>
          <cell r="L151" t="str">
            <v>26220513003893000170550010000035021000706180</v>
          </cell>
          <cell r="M151" t="str">
            <v>26 -  Pernambuco</v>
          </cell>
          <cell r="N151">
            <v>900</v>
          </cell>
        </row>
        <row r="152">
          <cell r="C152" t="str">
            <v>HOSPITAL MESTRE VITALINO (COVID-19 CAMPANHA)</v>
          </cell>
          <cell r="E152" t="str">
            <v>3.14 - Alimentação Preparada</v>
          </cell>
          <cell r="F152">
            <v>659083000125</v>
          </cell>
          <cell r="G152" t="str">
            <v>ULYSSES CAVALCANTI JUNIOR  ME</v>
          </cell>
          <cell r="H152" t="str">
            <v>B</v>
          </cell>
          <cell r="I152" t="str">
            <v>S</v>
          </cell>
          <cell r="J152" t="str">
            <v>000.000.120</v>
          </cell>
          <cell r="K152">
            <v>44709</v>
          </cell>
          <cell r="L152" t="str">
            <v>26220500659083000125550010000001201000013580</v>
          </cell>
          <cell r="M152" t="str">
            <v>26 -  Pernambuco</v>
          </cell>
          <cell r="N152">
            <v>2163.5</v>
          </cell>
        </row>
        <row r="153">
          <cell r="C153" t="str">
            <v>HOSPITAL MESTRE VITALINO (COVID-19 CAMPANHA)</v>
          </cell>
          <cell r="E153" t="str">
            <v>3.14 - Alimentação Preparada</v>
          </cell>
          <cell r="F153">
            <v>9248632000143</v>
          </cell>
          <cell r="G153" t="str">
            <v>D NASCIMENTO SILVA</v>
          </cell>
          <cell r="H153" t="str">
            <v>B</v>
          </cell>
          <cell r="I153" t="str">
            <v>S</v>
          </cell>
          <cell r="J153" t="str">
            <v>000.002.341</v>
          </cell>
          <cell r="K153">
            <v>44711</v>
          </cell>
          <cell r="L153" t="str">
            <v>26220509248632000143550010000023411051257545</v>
          </cell>
          <cell r="M153" t="str">
            <v>26 -  Pernambuco</v>
          </cell>
          <cell r="N153">
            <v>5944.5</v>
          </cell>
        </row>
        <row r="154">
          <cell r="C154" t="str">
            <v>HOSPITAL MESTRE VITALINO (COVID-19 CAMPANHA)</v>
          </cell>
          <cell r="E154" t="str">
            <v>3.14 - Alimentação Preparada</v>
          </cell>
          <cell r="F154">
            <v>8189587000130</v>
          </cell>
          <cell r="G154" t="str">
            <v>SISTEMAS DE SERV R.B. QUAL COM EMB LTDA</v>
          </cell>
          <cell r="H154" t="str">
            <v>B</v>
          </cell>
          <cell r="I154" t="str">
            <v>S</v>
          </cell>
          <cell r="J154">
            <v>1494936</v>
          </cell>
          <cell r="K154">
            <v>44673</v>
          </cell>
          <cell r="L154" t="str">
            <v>35220408189587000130550010014949361000315674</v>
          </cell>
          <cell r="M154" t="str">
            <v>35 -  São Paulo</v>
          </cell>
          <cell r="N154">
            <v>2025</v>
          </cell>
        </row>
        <row r="155">
          <cell r="E155" t="str">
            <v/>
          </cell>
        </row>
        <row r="156">
          <cell r="C156" t="str">
            <v>HOSPITAL MESTRE VITALINO (COVID-19 CAMPANHA)</v>
          </cell>
          <cell r="E156" t="str">
            <v>3.6 - Material de Expediente</v>
          </cell>
          <cell r="F156">
            <v>2725362000175</v>
          </cell>
          <cell r="G156" t="str">
            <v>SANDIL SANTOS DISTRIBUIDORA LTDA</v>
          </cell>
          <cell r="H156" t="str">
            <v>B</v>
          </cell>
          <cell r="I156" t="str">
            <v>S</v>
          </cell>
          <cell r="J156" t="str">
            <v>000.008.604</v>
          </cell>
          <cell r="K156">
            <v>44707</v>
          </cell>
          <cell r="L156" t="str">
            <v>26220502725362000175550010000086041000660100</v>
          </cell>
          <cell r="M156" t="str">
            <v>26 -  Pernambuco</v>
          </cell>
          <cell r="N156">
            <v>320</v>
          </cell>
        </row>
        <row r="157">
          <cell r="E157" t="str">
            <v/>
          </cell>
        </row>
        <row r="158">
          <cell r="C158" t="str">
            <v>HOSPITAL MESTRE VITALINO (COVID-19 CAMPANHA)</v>
          </cell>
          <cell r="E158" t="str">
            <v xml:space="preserve">3.8 - Uniformes, Tecidos e Aviamentos </v>
          </cell>
          <cell r="F158">
            <v>10779833000156</v>
          </cell>
          <cell r="G158" t="str">
            <v>MEDICAL MERCANTIL DE APARELHAGEM MEDICA</v>
          </cell>
          <cell r="H158" t="str">
            <v>B</v>
          </cell>
          <cell r="I158" t="str">
            <v>S</v>
          </cell>
          <cell r="J158">
            <v>550873</v>
          </cell>
          <cell r="K158">
            <v>44692</v>
          </cell>
          <cell r="L158" t="str">
            <v>26220510779833000156550010005508731005528959</v>
          </cell>
          <cell r="M158" t="str">
            <v>26 -  Pernambuco</v>
          </cell>
          <cell r="N158">
            <v>8800</v>
          </cell>
        </row>
        <row r="159">
          <cell r="C159" t="str">
            <v>HOSPITAL MESTRE VITALINO (COVID-19 CAMPANHA)</v>
          </cell>
          <cell r="E159" t="str">
            <v xml:space="preserve">3.8 - Uniformes, Tecidos e Aviamentos </v>
          </cell>
          <cell r="F159">
            <v>35572047000104</v>
          </cell>
          <cell r="G159" t="str">
            <v>PERFOR. RUN COM. VAR. D ART VES EIRELI</v>
          </cell>
          <cell r="H159" t="str">
            <v>B</v>
          </cell>
          <cell r="I159" t="str">
            <v>S</v>
          </cell>
          <cell r="J159" t="str">
            <v>000.000.151</v>
          </cell>
          <cell r="K159">
            <v>44691</v>
          </cell>
          <cell r="L159" t="str">
            <v>35220535572047000104550020000001511000013449</v>
          </cell>
          <cell r="M159" t="str">
            <v>35 -  São Paulo</v>
          </cell>
          <cell r="N159">
            <v>16500</v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C162" t="str">
            <v>HOSPITAL MESTRE VITALINO (COVID-19 CAMPANHA)</v>
          </cell>
          <cell r="E162" t="str">
            <v>3.1 - Combustíveis e Lubrificantes Automotivos</v>
          </cell>
          <cell r="F162" t="str">
            <v>14.202.175/0001-96</v>
          </cell>
          <cell r="G162" t="str">
            <v>IBEFIL COMBUSTIVEIS</v>
          </cell>
          <cell r="H162" t="str">
            <v>B</v>
          </cell>
          <cell r="I162" t="str">
            <v>S</v>
          </cell>
          <cell r="J162" t="str">
            <v xml:space="preserve">000.564.080 </v>
          </cell>
          <cell r="K162">
            <v>44687</v>
          </cell>
          <cell r="L162" t="str">
            <v>26220514202175000196650010005640801944991380</v>
          </cell>
          <cell r="M162" t="str">
            <v>26 -  Pernambuco</v>
          </cell>
          <cell r="N162">
            <v>268.24</v>
          </cell>
        </row>
        <row r="163">
          <cell r="C163" t="str">
            <v>HOSPITAL MESTRE VITALINO (COVID-19 CAMPANHA)</v>
          </cell>
          <cell r="E163" t="str">
            <v>3.1 - Combustíveis e Lubrificantes Automotivos</v>
          </cell>
          <cell r="F163" t="str">
            <v>14.202.175/0001-96</v>
          </cell>
          <cell r="G163" t="str">
            <v>IBEFIL COMBUSTIVEIS</v>
          </cell>
          <cell r="H163" t="str">
            <v>B</v>
          </cell>
          <cell r="I163" t="str">
            <v>S</v>
          </cell>
          <cell r="J163" t="str">
            <v xml:space="preserve">000.564.562 </v>
          </cell>
          <cell r="K163">
            <v>44688</v>
          </cell>
          <cell r="L163" t="str">
            <v>26220514202175000196650010005645621829025867</v>
          </cell>
          <cell r="M163" t="str">
            <v>26 -  Pernambuco</v>
          </cell>
          <cell r="N163">
            <v>352.93</v>
          </cell>
        </row>
        <row r="164">
          <cell r="C164" t="str">
            <v>HOSPITAL MESTRE VITALINO (COVID-19 CAMPANHA)</v>
          </cell>
          <cell r="E164" t="str">
            <v>3.1 - Combustíveis e Lubrificantes Automotivos</v>
          </cell>
          <cell r="F164" t="str">
            <v>14.202.175/0001-96</v>
          </cell>
          <cell r="G164" t="str">
            <v>IBEFIL COMBUSTIVEIS</v>
          </cell>
          <cell r="H164" t="str">
            <v>B</v>
          </cell>
          <cell r="I164" t="str">
            <v>S</v>
          </cell>
          <cell r="J164" t="str">
            <v xml:space="preserve">000.566.437 </v>
          </cell>
          <cell r="K164">
            <v>44695</v>
          </cell>
          <cell r="L164" t="str">
            <v>26220514202175000196650010005664170114652123</v>
          </cell>
          <cell r="M164" t="str">
            <v>26 -  Pernambuco</v>
          </cell>
          <cell r="N164">
            <v>280.81</v>
          </cell>
        </row>
        <row r="165">
          <cell r="C165" t="str">
            <v>HOSPITAL MESTRE VITALINO (COVID-19 CAMPANHA)</v>
          </cell>
          <cell r="E165" t="str">
            <v>3.1 - Combustíveis e Lubrificantes Automotivos</v>
          </cell>
          <cell r="F165" t="str">
            <v>14.202.175/0001-96</v>
          </cell>
          <cell r="G165" t="str">
            <v>IBEFIL COMBUSTIVEIS</v>
          </cell>
          <cell r="H165" t="str">
            <v>B</v>
          </cell>
          <cell r="I165" t="str">
            <v>S</v>
          </cell>
          <cell r="J165" t="str">
            <v xml:space="preserve">000.566.549 </v>
          </cell>
          <cell r="K165">
            <v>44695</v>
          </cell>
          <cell r="L165" t="str">
            <v>26220514202175000196650010005665491141478161</v>
          </cell>
          <cell r="M165" t="str">
            <v>26 -  Pernambuco</v>
          </cell>
          <cell r="N165">
            <v>441.24</v>
          </cell>
        </row>
        <row r="166">
          <cell r="C166" t="str">
            <v>HOSPITAL MESTRE VITALINO (COVID-19 CAMPANHA)</v>
          </cell>
          <cell r="E166" t="str">
            <v>3.1 - Combustíveis e Lubrificantes Automotivos</v>
          </cell>
          <cell r="F166" t="str">
            <v>14.202.175/0001-96</v>
          </cell>
          <cell r="G166" t="str">
            <v>IBEFIL COMBUSTIVEIS</v>
          </cell>
          <cell r="H166" t="str">
            <v>B</v>
          </cell>
          <cell r="I166" t="str">
            <v>S</v>
          </cell>
          <cell r="J166" t="str">
            <v xml:space="preserve">000.566.555 </v>
          </cell>
          <cell r="K166">
            <v>44695</v>
          </cell>
          <cell r="L166" t="str">
            <v>26220514202175000196650010005665551842769275</v>
          </cell>
          <cell r="M166" t="str">
            <v>26 -  Pernambuco</v>
          </cell>
          <cell r="N166">
            <v>204.71</v>
          </cell>
        </row>
        <row r="167">
          <cell r="C167" t="str">
            <v>HOSPITAL MESTRE VITALINO (COVID-19 CAMPANHA)</v>
          </cell>
          <cell r="E167" t="str">
            <v>3.1 - Combustíveis e Lubrificantes Automotivos</v>
          </cell>
          <cell r="F167" t="str">
            <v>14.202.175/0001-96</v>
          </cell>
          <cell r="G167" t="str">
            <v>IBEFIL COMBUSTIVEIS</v>
          </cell>
          <cell r="H167" t="str">
            <v>B</v>
          </cell>
          <cell r="I167" t="str">
            <v>S</v>
          </cell>
          <cell r="J167" t="str">
            <v xml:space="preserve">000.568.631 </v>
          </cell>
          <cell r="K167">
            <v>44703</v>
          </cell>
          <cell r="L167" t="str">
            <v>26220514202175000196650010005886311976544858</v>
          </cell>
          <cell r="M167" t="str">
            <v>26 -  Pernambuco</v>
          </cell>
          <cell r="N167">
            <v>335.09</v>
          </cell>
        </row>
        <row r="168">
          <cell r="C168" t="str">
            <v>HOSPITAL MESTRE VITALINO (COVID-19 CAMPANHA)</v>
          </cell>
          <cell r="E168" t="str">
            <v>3.1 - Combustíveis e Lubrificantes Automotivos</v>
          </cell>
          <cell r="F168" t="str">
            <v>14.202.175/0001-96</v>
          </cell>
          <cell r="G168" t="str">
            <v>IBEFIL COMBUSTIVEIS</v>
          </cell>
          <cell r="H168" t="str">
            <v>B</v>
          </cell>
          <cell r="I168" t="str">
            <v>S</v>
          </cell>
          <cell r="J168" t="str">
            <v xml:space="preserve">000.570.735 </v>
          </cell>
          <cell r="K168">
            <v>44711</v>
          </cell>
          <cell r="L168" t="str">
            <v>26220514202175000196650010005707351290567702</v>
          </cell>
          <cell r="M168" t="str">
            <v>26 -  Pernambuco</v>
          </cell>
          <cell r="N168">
            <v>292.93</v>
          </cell>
        </row>
        <row r="169">
          <cell r="E169" t="str">
            <v/>
          </cell>
          <cell r="F169" t="str">
            <v>14.202.175/0001-96</v>
          </cell>
          <cell r="G169" t="str">
            <v>IBEFIL COMBUSTIVEIS</v>
          </cell>
          <cell r="H169" t="str">
            <v>B</v>
          </cell>
          <cell r="I169" t="str">
            <v>S</v>
          </cell>
          <cell r="J169" t="str">
            <v xml:space="preserve">000.570.740 </v>
          </cell>
          <cell r="K169">
            <v>44711</v>
          </cell>
          <cell r="L169" t="str">
            <v>26220514202175000196650010005707401894461691</v>
          </cell>
          <cell r="M169" t="str">
            <v>26 -  Pernambuco</v>
          </cell>
          <cell r="N169">
            <v>231.15</v>
          </cell>
        </row>
        <row r="170">
          <cell r="E170" t="str">
            <v/>
          </cell>
        </row>
        <row r="171">
          <cell r="C171" t="str">
            <v>HOSPITAL MESTRE VITALINO (COVID-19 CAMPANHA)</v>
          </cell>
          <cell r="E171" t="str">
            <v>5.13 - Água e Esgoto</v>
          </cell>
          <cell r="F171">
            <v>9769035000164</v>
          </cell>
          <cell r="G171" t="str">
            <v>COMPESA - COMPANHIA PERNAMBUCANA DE SANEAMENTO</v>
          </cell>
          <cell r="H171" t="str">
            <v>S</v>
          </cell>
          <cell r="I171" t="str">
            <v>N</v>
          </cell>
          <cell r="J171" t="str">
            <v>202205103447679</v>
          </cell>
          <cell r="K171">
            <v>44716</v>
          </cell>
          <cell r="M171" t="str">
            <v>2611606 - Recife - PE</v>
          </cell>
          <cell r="N171">
            <v>5911</v>
          </cell>
        </row>
        <row r="172">
          <cell r="C172" t="str">
            <v>HOSPITAL MESTRE VITALINO (COVID-19 CAMPANHA)</v>
          </cell>
          <cell r="E172" t="str">
            <v>5.12 - Energia Elétrica</v>
          </cell>
          <cell r="F172">
            <v>10835932000108</v>
          </cell>
          <cell r="G172" t="str">
            <v>COMPANHIA ENERGETICA DE PERNAMBUCO</v>
          </cell>
          <cell r="H172" t="str">
            <v>S</v>
          </cell>
          <cell r="I172" t="str">
            <v>N</v>
          </cell>
          <cell r="J172" t="str">
            <v>209219784</v>
          </cell>
          <cell r="K172">
            <v>44713</v>
          </cell>
          <cell r="M172" t="str">
            <v>2611606 - Recife - PE</v>
          </cell>
          <cell r="N172">
            <v>57381.53</v>
          </cell>
        </row>
        <row r="173">
          <cell r="C173" t="str">
            <v>HOSPITAL MESTRE VITALINO (COVID-19 CAMPANHA)</v>
          </cell>
          <cell r="E173" t="str">
            <v>5.3 - Locação de Máquinas e Equipamentos</v>
          </cell>
          <cell r="F173">
            <v>5097661000109</v>
          </cell>
          <cell r="G173" t="str">
            <v>CONTAGE CONSULTORIA</v>
          </cell>
          <cell r="H173" t="str">
            <v>S</v>
          </cell>
          <cell r="I173" t="str">
            <v>N</v>
          </cell>
          <cell r="J173" t="str">
            <v>004476</v>
          </cell>
          <cell r="K173">
            <v>44701</v>
          </cell>
          <cell r="M173" t="str">
            <v>2611606 - Recife - PE</v>
          </cell>
          <cell r="N173">
            <v>1300</v>
          </cell>
        </row>
        <row r="174">
          <cell r="C174" t="str">
            <v>HOSPITAL MESTRE VITALINO (COVID-19 CAMPANHA)</v>
          </cell>
          <cell r="E174" t="str">
            <v>5.8 - Locação de Veículos Automotores</v>
          </cell>
          <cell r="F174">
            <v>16670085049162</v>
          </cell>
          <cell r="G174" t="str">
            <v>LOCALIZA RENT A CAR S/A</v>
          </cell>
          <cell r="H174" t="str">
            <v>S</v>
          </cell>
          <cell r="I174" t="str">
            <v>N</v>
          </cell>
          <cell r="J174" t="str">
            <v>62304</v>
          </cell>
          <cell r="K174">
            <v>44684</v>
          </cell>
          <cell r="M174" t="str">
            <v>2604106 - Caruaru - PE</v>
          </cell>
          <cell r="N174">
            <v>2268</v>
          </cell>
        </row>
        <row r="175">
          <cell r="C175" t="str">
            <v>HOSPITAL MESTRE VITALINO (COVID-19 CAMPANHA)</v>
          </cell>
          <cell r="E175" t="str">
            <v>5.8 - Locação de Veículos Automotores</v>
          </cell>
          <cell r="F175">
            <v>16670085049162</v>
          </cell>
          <cell r="G175" t="str">
            <v>LOCALIZA RENT A CAR S/A</v>
          </cell>
          <cell r="H175" t="str">
            <v>S</v>
          </cell>
          <cell r="I175" t="str">
            <v>N</v>
          </cell>
          <cell r="J175" t="str">
            <v>62303</v>
          </cell>
          <cell r="K175">
            <v>44684</v>
          </cell>
          <cell r="M175" t="str">
            <v>2604106 - Caruaru - PE</v>
          </cell>
          <cell r="N175">
            <v>2268</v>
          </cell>
        </row>
        <row r="176">
          <cell r="E176" t="str">
            <v/>
          </cell>
        </row>
        <row r="177">
          <cell r="C177" t="str">
            <v>HOSPITAL MESTRE VITALINO (COVID-19 CAMPANHA)</v>
          </cell>
          <cell r="E177" t="str">
            <v>5.16 - Serviços Médico-Hospitalares, Odotonlogia e Laboratoriais</v>
          </cell>
          <cell r="F177">
            <v>27816524000101</v>
          </cell>
          <cell r="G177" t="str">
            <v>CLINICA NEFROAGRESTE LTDA - ME</v>
          </cell>
          <cell r="H177" t="str">
            <v>S</v>
          </cell>
          <cell r="I177" t="str">
            <v>S</v>
          </cell>
          <cell r="J177" t="str">
            <v>148</v>
          </cell>
          <cell r="K177">
            <v>44712</v>
          </cell>
          <cell r="L177" t="str">
            <v>KHGYDSCJ3</v>
          </cell>
          <cell r="M177" t="str">
            <v>2604106 - Caruaru - PE</v>
          </cell>
          <cell r="N177">
            <v>111000</v>
          </cell>
        </row>
        <row r="178">
          <cell r="C178" t="str">
            <v>HOSPITAL MESTRE VITALINO (COVID-19 CAMPANHA)</v>
          </cell>
          <cell r="E178" t="str">
            <v>5.16 - Serviços Médico-Hospitalares, Odotonlogia e Laboratoriais</v>
          </cell>
          <cell r="F178">
            <v>31145185000237</v>
          </cell>
          <cell r="G178" t="str">
            <v xml:space="preserve">CONSULT LAB </v>
          </cell>
          <cell r="H178" t="str">
            <v>S</v>
          </cell>
          <cell r="I178" t="str">
            <v>S</v>
          </cell>
          <cell r="J178" t="str">
            <v>36</v>
          </cell>
          <cell r="K178">
            <v>44712</v>
          </cell>
          <cell r="L178" t="str">
            <v>E4MH929VL</v>
          </cell>
          <cell r="M178" t="str">
            <v>2604106 - Caruaru - PE</v>
          </cell>
          <cell r="N178">
            <v>95552.27</v>
          </cell>
        </row>
        <row r="179">
          <cell r="C179" t="str">
            <v>HOSPITAL MESTRE VITALINO (COVID-19 CAMPANHA)</v>
          </cell>
          <cell r="E179" t="str">
            <v>5.15 - Serviços Domésticos</v>
          </cell>
          <cell r="F179">
            <v>27837083000124</v>
          </cell>
          <cell r="G179" t="str">
            <v>CLEAN HIGIENIZACAO DE TEXTEIS EIRELI-ME</v>
          </cell>
          <cell r="H179" t="str">
            <v>S</v>
          </cell>
          <cell r="I179" t="str">
            <v>S</v>
          </cell>
          <cell r="J179" t="str">
            <v>000002001</v>
          </cell>
          <cell r="K179">
            <v>44718</v>
          </cell>
          <cell r="L179" t="str">
            <v>OMWB78757</v>
          </cell>
          <cell r="M179" t="str">
            <v>2607901 - Jaboatão dos Guararapes - PE</v>
          </cell>
          <cell r="N179">
            <v>33868.57</v>
          </cell>
        </row>
        <row r="180">
          <cell r="C180" t="str">
            <v>HOSPITAL MESTRE VITALINO (COVID-19 CAMPANHA)</v>
          </cell>
          <cell r="E180" t="str">
            <v>5.10 - Detetização/Tratamento de Resíduos e Afins</v>
          </cell>
          <cell r="F180">
            <v>7575881000118</v>
          </cell>
          <cell r="G180" t="str">
            <v>SIM GESTAO AMBIENTAL SERVICOS LTDA</v>
          </cell>
          <cell r="H180" t="str">
            <v>S</v>
          </cell>
          <cell r="I180" t="str">
            <v>S</v>
          </cell>
          <cell r="J180" t="str">
            <v>1.033.693</v>
          </cell>
          <cell r="K180">
            <v>44712</v>
          </cell>
          <cell r="L180" t="str">
            <v>VSXXGLMRV</v>
          </cell>
          <cell r="M180" t="str">
            <v>2507507 - João Pessoa - PB</v>
          </cell>
          <cell r="N180">
            <v>48786</v>
          </cell>
        </row>
        <row r="181">
          <cell r="C181" t="str">
            <v>HOSPITAL MESTRE VITALINO (COVID-19 CAMPANHA)</v>
          </cell>
          <cell r="E181" t="str">
            <v>5.22 - Vigilância Ostensiva / Monitorada</v>
          </cell>
          <cell r="F181">
            <v>24402663000109</v>
          </cell>
          <cell r="G181" t="str">
            <v>BUNKER SEGURANCA E VIGILANCIA</v>
          </cell>
          <cell r="H181" t="str">
            <v>S</v>
          </cell>
          <cell r="I181" t="str">
            <v>S</v>
          </cell>
          <cell r="J181" t="str">
            <v>0000001394</v>
          </cell>
          <cell r="K181">
            <v>44701</v>
          </cell>
          <cell r="L181" t="str">
            <v>BGPM-WNTI</v>
          </cell>
          <cell r="M181" t="str">
            <v>2611606 - Recife - PE</v>
          </cell>
          <cell r="N181">
            <v>17800</v>
          </cell>
        </row>
        <row r="182">
          <cell r="E182" t="str">
            <v/>
          </cell>
        </row>
        <row r="183">
          <cell r="C183" t="str">
            <v>HOSPITAL MESTRE VITALINO (COVID-19 CAMPANHA)</v>
          </cell>
          <cell r="E183" t="str">
            <v>5.5 - Reparo e Manutenção de Máquinas e Equipamentos</v>
          </cell>
          <cell r="F183">
            <v>18204483000101</v>
          </cell>
          <cell r="G183" t="str">
            <v>WAGNER FERNANDES SALES DA SILVA E CIA LTDA</v>
          </cell>
          <cell r="H183" t="str">
            <v>S</v>
          </cell>
          <cell r="I183" t="str">
            <v>S</v>
          </cell>
          <cell r="J183" t="str">
            <v>3701</v>
          </cell>
          <cell r="K183">
            <v>44707</v>
          </cell>
          <cell r="L183" t="str">
            <v>MROJC1UGT</v>
          </cell>
          <cell r="M183" t="str">
            <v>2704302 - Maceió - AL</v>
          </cell>
          <cell r="N183">
            <v>2578.4</v>
          </cell>
        </row>
        <row r="184">
          <cell r="E184" t="str">
            <v/>
          </cell>
        </row>
        <row r="185">
          <cell r="C185" t="str">
            <v>HOSPITAL MESTRE VITALINO (COVID-19 CAMPANHA)</v>
          </cell>
          <cell r="E185" t="str">
            <v>5.5 - Reparo e Manutenção de Máquinas e Equipamentos</v>
          </cell>
          <cell r="F185">
            <v>13302865000154</v>
          </cell>
          <cell r="G185" t="str">
            <v>MEDICAL MERCANTIL DE APARELHAGEM MEDICA</v>
          </cell>
          <cell r="H185" t="str">
            <v>S</v>
          </cell>
          <cell r="I185" t="str">
            <v>S</v>
          </cell>
          <cell r="J185" t="str">
            <v>336</v>
          </cell>
          <cell r="K185">
            <v>44707</v>
          </cell>
          <cell r="L185" t="str">
            <v>IMYKBKO5C</v>
          </cell>
          <cell r="M185" t="str">
            <v>2704302 - Maceió - AL</v>
          </cell>
          <cell r="N185">
            <v>2360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EFB89-8DC3-477F-882D-B945435156DF}">
  <sheetPr>
    <tabColor rgb="FF92D050"/>
  </sheetPr>
  <dimension ref="A1:L1992"/>
  <sheetViews>
    <sheetView showGridLines="0" tabSelected="1" zoomScale="57" zoomScaleNormal="57" workbookViewId="0">
      <selection activeCell="D83" sqref="D8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(OCULTAR)'!$Q$3:$S$103,3,0),"")</f>
        <v>10583920000800</v>
      </c>
      <c r="B2" s="4" t="str">
        <f>'[1]TCE - ANEXO IV - Preencher'!C11</f>
        <v>HOSPITAL MESTRE VITALINO (COVID-19 CAMPANHA)</v>
      </c>
      <c r="C2" s="4" t="str">
        <f>'[1]TCE - ANEXO IV - Preencher'!E11</f>
        <v xml:space="preserve">5.25 - Serviços Bancários </v>
      </c>
      <c r="D2" s="3">
        <f>'[1]TCE - ANEXO IV - Preencher'!F11</f>
        <v>90400888000142</v>
      </c>
      <c r="E2" s="5" t="str">
        <f>'[1]TCE - ANEXO IV - Preencher'!G11</f>
        <v xml:space="preserve"> TARIFAS BANCARIAS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44690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37.5</v>
      </c>
    </row>
    <row r="3" spans="1:12" s="8" customFormat="1" ht="19.5" customHeight="1" x14ac:dyDescent="0.2">
      <c r="A3" s="3">
        <f>IFERROR(VLOOKUP(B3,'[1]DADOS (OCULTAR)'!$Q$3:$S$103,3,0),"")</f>
        <v>10583920000800</v>
      </c>
      <c r="B3" s="4" t="str">
        <f>'[1]TCE - ANEXO IV - Preencher'!C12</f>
        <v>HOSPITAL MESTRE VITALINO (COVID-19 CAMPANHA)</v>
      </c>
      <c r="C3" s="4" t="str">
        <f>'[1]TCE - ANEXO IV - Preencher'!E12</f>
        <v xml:space="preserve">5.25 - Serviços Bancários </v>
      </c>
      <c r="D3" s="3">
        <f>'[1]TCE - ANEXO IV - Preencher'!F12</f>
        <v>90400888000142</v>
      </c>
      <c r="E3" s="5" t="str">
        <f>'[1]TCE - ANEXO IV - Preencher'!G12</f>
        <v xml:space="preserve"> TARIFAS BANCARIAS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>
        <f>IF('[1]TCE - ANEXO IV - Preencher'!K12="","",'[1]TCE - ANEXO IV - Preencher'!K12)</f>
        <v>44691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7.5</v>
      </c>
    </row>
    <row r="4" spans="1:12" s="8" customFormat="1" ht="19.5" customHeight="1" x14ac:dyDescent="0.2">
      <c r="A4" s="3">
        <f>IFERROR(VLOOKUP(B4,'[1]DADOS (OCULTAR)'!$Q$3:$S$103,3,0),"")</f>
        <v>10583920000800</v>
      </c>
      <c r="B4" s="4" t="str">
        <f>'[1]TCE - ANEXO IV - Preencher'!C13</f>
        <v>HOSPITAL MESTRE VITALINO (COVID-19 CAMPANHA)</v>
      </c>
      <c r="C4" s="4" t="str">
        <f>'[1]TCE - ANEXO IV - Preencher'!E13</f>
        <v xml:space="preserve">5.25 - Serviços Bancários </v>
      </c>
      <c r="D4" s="3">
        <f>'[1]TCE - ANEXO IV - Preencher'!F13</f>
        <v>90400888000142</v>
      </c>
      <c r="E4" s="5" t="str">
        <f>'[1]TCE - ANEXO IV - Preencher'!G13</f>
        <v xml:space="preserve"> TARIFAS BANCARIAS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>
        <f>IF('[1]TCE - ANEXO IV - Preencher'!K13="","",'[1]TCE - ANEXO IV - Preencher'!K13)</f>
        <v>44693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7.5</v>
      </c>
    </row>
    <row r="5" spans="1:12" s="8" customFormat="1" ht="19.5" customHeight="1" x14ac:dyDescent="0.2">
      <c r="A5" s="3">
        <f>IFERROR(VLOOKUP(B5,'[1]DADOS (OCULTAR)'!$Q$3:$S$103,3,0),"")</f>
        <v>10583920000800</v>
      </c>
      <c r="B5" s="4" t="str">
        <f>'[1]TCE - ANEXO IV - Preencher'!C14</f>
        <v>HOSPITAL MESTRE VITALINO (COVID-19 CAMPANHA)</v>
      </c>
      <c r="C5" s="4" t="str">
        <f>'[1]TCE - ANEXO IV - Preencher'!E14</f>
        <v xml:space="preserve">5.25 - Serviços Bancários </v>
      </c>
      <c r="D5" s="3">
        <f>'[1]TCE - ANEXO IV - Preencher'!F14</f>
        <v>90400888000142</v>
      </c>
      <c r="E5" s="5" t="str">
        <f>'[1]TCE - ANEXO IV - Preencher'!G14</f>
        <v xml:space="preserve"> TARIFAS BANCARIAS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>
        <f>IF('[1]TCE - ANEXO IV - Preencher'!K14="","",'[1]TCE - ANEXO IV - Preencher'!K14)</f>
        <v>44697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22.5</v>
      </c>
    </row>
    <row r="6" spans="1:12" s="8" customFormat="1" ht="19.5" customHeight="1" x14ac:dyDescent="0.2">
      <c r="A6" s="3">
        <f>IFERROR(VLOOKUP(B6,'[1]DADOS (OCULTAR)'!$Q$3:$S$103,3,0),"")</f>
        <v>10583920000800</v>
      </c>
      <c r="B6" s="4" t="str">
        <f>'[1]TCE - ANEXO IV - Preencher'!C15</f>
        <v>HOSPITAL MESTRE VITALINO (COVID-19 CAMPANHA)</v>
      </c>
      <c r="C6" s="4" t="str">
        <f>'[1]TCE - ANEXO IV - Preencher'!E15</f>
        <v xml:space="preserve">5.25 - Serviços Bancários </v>
      </c>
      <c r="D6" s="3">
        <f>'[1]TCE - ANEXO IV - Preencher'!F15</f>
        <v>90400888000142</v>
      </c>
      <c r="E6" s="5" t="str">
        <f>'[1]TCE - ANEXO IV - Preencher'!G15</f>
        <v xml:space="preserve"> TARIFAS BANCARIAS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44698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7.5</v>
      </c>
    </row>
    <row r="7" spans="1:12" s="8" customFormat="1" ht="19.5" customHeight="1" x14ac:dyDescent="0.2">
      <c r="A7" s="3">
        <f>IFERROR(VLOOKUP(B7,'[1]DADOS (OCULTAR)'!$Q$3:$S$103,3,0),"")</f>
        <v>10583920000800</v>
      </c>
      <c r="B7" s="4" t="str">
        <f>'[1]TCE - ANEXO IV - Preencher'!C16</f>
        <v>HOSPITAL MESTRE VITALINO (COVID-19 CAMPANHA)</v>
      </c>
      <c r="C7" s="4" t="str">
        <f>'[1]TCE - ANEXO IV - Preencher'!E16</f>
        <v xml:space="preserve">5.25 - Serviços Bancários </v>
      </c>
      <c r="D7" s="3">
        <f>'[1]TCE - ANEXO IV - Preencher'!F16</f>
        <v>90400888000142</v>
      </c>
      <c r="E7" s="5" t="str">
        <f>'[1]TCE - ANEXO IV - Preencher'!G16</f>
        <v xml:space="preserve"> TARIFAS BANCARIAS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>
        <f>IF('[1]TCE - ANEXO IV - Preencher'!K16="","",'[1]TCE - ANEXO IV - Preencher'!K16)</f>
        <v>44701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15</v>
      </c>
    </row>
    <row r="8" spans="1:12" s="8" customFormat="1" ht="19.5" customHeight="1" x14ac:dyDescent="0.2">
      <c r="A8" s="3">
        <f>IFERROR(VLOOKUP(B8,'[1]DADOS (OCULTAR)'!$Q$3:$S$103,3,0),"")</f>
        <v>10583920000800</v>
      </c>
      <c r="B8" s="4" t="str">
        <f>'[1]TCE - ANEXO IV - Preencher'!C17</f>
        <v>HOSPITAL MESTRE VITALINO (COVID-19 CAMPANHA)</v>
      </c>
      <c r="C8" s="4" t="str">
        <f>'[1]TCE - ANEXO IV - Preencher'!E17</f>
        <v xml:space="preserve">5.25 - Serviços Bancários </v>
      </c>
      <c r="D8" s="3">
        <f>'[1]TCE - ANEXO IV - Preencher'!F17</f>
        <v>90400888000142</v>
      </c>
      <c r="E8" s="5" t="str">
        <f>'[1]TCE - ANEXO IV - Preencher'!G17</f>
        <v xml:space="preserve"> TARIFAS BANCARIAS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>
        <f>IF('[1]TCE - ANEXO IV - Preencher'!K17="","",'[1]TCE - ANEXO IV - Preencher'!K17)</f>
        <v>44701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60</v>
      </c>
    </row>
    <row r="9" spans="1:12" s="8" customFormat="1" ht="19.5" customHeight="1" x14ac:dyDescent="0.2">
      <c r="A9" s="3">
        <f>IFERROR(VLOOKUP(B9,'[1]DADOS (OCULTAR)'!$Q$3:$S$103,3,0),"")</f>
        <v>10583920000800</v>
      </c>
      <c r="B9" s="4" t="str">
        <f>'[1]TCE - ANEXO IV - Preencher'!C18</f>
        <v>HOSPITAL MESTRE VITALINO (COVID-19 CAMPANHA)</v>
      </c>
      <c r="C9" s="4" t="str">
        <f>'[1]TCE - ANEXO IV - Preencher'!E18</f>
        <v xml:space="preserve">5.25 - Serviços Bancários </v>
      </c>
      <c r="D9" s="3">
        <f>'[1]TCE - ANEXO IV - Preencher'!F18</f>
        <v>90400888000142</v>
      </c>
      <c r="E9" s="5" t="str">
        <f>'[1]TCE - ANEXO IV - Preencher'!G18</f>
        <v xml:space="preserve"> TARIFAS BANCARIAS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>
        <f>IF('[1]TCE - ANEXO IV - Preencher'!K18="","",'[1]TCE - ANEXO IV - Preencher'!K18)</f>
        <v>44708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7.5</v>
      </c>
    </row>
    <row r="10" spans="1:12" s="8" customFormat="1" ht="19.5" customHeight="1" x14ac:dyDescent="0.2">
      <c r="A10" s="3">
        <f>IFERROR(VLOOKUP(B10,'[1]DADOS (OCULTAR)'!$Q$3:$S$103,3,0),"")</f>
        <v>10583920000800</v>
      </c>
      <c r="B10" s="4" t="str">
        <f>'[1]TCE - ANEXO IV - Preencher'!C19</f>
        <v>HOSPITAL MESTRE VITALINO (COVID-19 CAMPANHA)</v>
      </c>
      <c r="C10" s="4" t="str">
        <f>'[1]TCE - ANEXO IV - Preencher'!E19</f>
        <v xml:space="preserve">5.25 - Serviços Bancários </v>
      </c>
      <c r="D10" s="3">
        <f>'[1]TCE - ANEXO IV - Preencher'!F19</f>
        <v>90400888000142</v>
      </c>
      <c r="E10" s="5" t="str">
        <f>'[1]TCE - ANEXO IV - Preencher'!G19</f>
        <v>TAXA DE MANUTENCAO DE CONTA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0</v>
      </c>
      <c r="I10" s="6">
        <f>IF('[1]TCE - ANEXO IV - Preencher'!K19="","",'[1]TCE - ANEXO IV - Preencher'!K19)</f>
        <v>44701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60</v>
      </c>
    </row>
    <row r="11" spans="1:12" s="8" customFormat="1" ht="19.5" customHeight="1" x14ac:dyDescent="0.2">
      <c r="A11" s="3" t="str">
        <f>IFERROR(VLOOKUP(B11,'[1]DADOS (OCULTAR)'!$Q$3:$S$103,3,0),"")</f>
        <v/>
      </c>
      <c r="B11" s="4">
        <f>'[1]TCE - ANEXO IV - Preencher'!C20</f>
        <v>0</v>
      </c>
      <c r="C11" s="4" t="str">
        <f>'[1]TCE - ANEXO IV - Preencher'!E20</f>
        <v/>
      </c>
      <c r="D11" s="3">
        <f>'[1]TCE - ANEXO IV - Preencher'!F20</f>
        <v>0</v>
      </c>
      <c r="E11" s="5">
        <f>'[1]TCE - ANEXO IV - Preencher'!G20</f>
        <v>0</v>
      </c>
      <c r="F11" s="5">
        <f>'[1]TCE - ANEXO IV - Preencher'!H20</f>
        <v>0</v>
      </c>
      <c r="G11" s="5">
        <f>'[1]TCE - ANEXO IV - Preencher'!I20</f>
        <v>0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0</v>
      </c>
    </row>
    <row r="12" spans="1:12" s="8" customFormat="1" ht="19.5" customHeight="1" x14ac:dyDescent="0.2">
      <c r="A12" s="3" t="str">
        <f>IFERROR(VLOOKUP(B12,'[1]DADOS (OCULTAR)'!$Q$3:$S$103,3,0),"")</f>
        <v/>
      </c>
      <c r="B12" s="4">
        <f>'[1]TCE - ANEXO IV - Preencher'!C21</f>
        <v>0</v>
      </c>
      <c r="C12" s="4" t="str">
        <f>'[1]TCE - ANEXO IV - Preencher'!E21</f>
        <v/>
      </c>
      <c r="D12" s="3">
        <f>'[1]TCE - ANEXO IV - Preencher'!F21</f>
        <v>0</v>
      </c>
      <c r="E12" s="5">
        <f>'[1]TCE - ANEXO IV - Preencher'!G21</f>
        <v>0</v>
      </c>
      <c r="F12" s="5">
        <f>'[1]TCE - ANEXO IV - Preencher'!H21</f>
        <v>0</v>
      </c>
      <c r="G12" s="5">
        <f>'[1]TCE - ANEXO IV - Preencher'!I21</f>
        <v>0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0</v>
      </c>
    </row>
    <row r="13" spans="1:12" s="8" customFormat="1" ht="19.5" customHeight="1" x14ac:dyDescent="0.2">
      <c r="A13" s="3" t="str">
        <f>IFERROR(VLOOKUP(B13,'[1]DADOS (OCULTAR)'!$Q$3:$S$103,3,0),"")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>
        <f>IFERROR(VLOOKUP(B14,'[1]DADOS (OCULTAR)'!$Q$3:$S$103,3,0),"")</f>
        <v>10583920000800</v>
      </c>
      <c r="B14" s="4" t="str">
        <f>'[1]TCE - ANEXO IV - Preencher'!C23</f>
        <v>HOSPITAL MESTRE VITALINO (COVID-19 CAMPANHA)</v>
      </c>
      <c r="C14" s="4" t="str">
        <f>'[1]TCE - ANEXO IV - Preencher'!E23</f>
        <v>1.99 - Outras Despesas com Pessoal</v>
      </c>
      <c r="D14" s="3">
        <f>'[1]TCE - ANEXO IV - Preencher'!F23</f>
        <v>10548532000111</v>
      </c>
      <c r="E14" s="5" t="str">
        <f>'[1]TCE - ANEXO IV - Preencher'!G23</f>
        <v>ASSOCIACAO DAS EMPRESAS DE TRANSP DE PASSAG DE CARUARU</v>
      </c>
      <c r="F14" s="5" t="str">
        <f>'[1]TCE - ANEXO IV - Preencher'!H23</f>
        <v>S</v>
      </c>
      <c r="G14" s="5" t="str">
        <f>'[1]TCE - ANEXO IV - Preencher'!I23</f>
        <v>N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>2604106</v>
      </c>
      <c r="L14" s="7">
        <f>'[1]TCE - ANEXO IV - Preencher'!N23</f>
        <v>0</v>
      </c>
    </row>
    <row r="15" spans="1:12" s="8" customFormat="1" ht="19.5" customHeight="1" x14ac:dyDescent="0.2">
      <c r="A15" s="3">
        <f>IFERROR(VLOOKUP(B15,'[1]DADOS (OCULTAR)'!$Q$3:$S$103,3,0),"")</f>
        <v>10583920000800</v>
      </c>
      <c r="B15" s="4" t="str">
        <f>'[1]TCE - ANEXO IV - Preencher'!C24</f>
        <v>HOSPITAL MESTRE VITALINO (COVID-19 CAMPANHA)</v>
      </c>
      <c r="C15" s="4" t="str">
        <f>'[1]TCE - ANEXO IV - Preencher'!E24</f>
        <v>1.99 - Outras Despesas com Pessoal</v>
      </c>
      <c r="D15" s="3">
        <f>'[1]TCE - ANEXO IV - Preencher'!F24</f>
        <v>10548532000111</v>
      </c>
      <c r="E15" s="5" t="str">
        <f>'[1]TCE - ANEXO IV - Preencher'!G24</f>
        <v>ASSOCIACAO DAS EMPRESAS DE TRANSP DE PASSAG DE CARUARU</v>
      </c>
      <c r="F15" s="5" t="str">
        <f>'[1]TCE - ANEXO IV - Preencher'!H24</f>
        <v>S</v>
      </c>
      <c r="G15" s="5" t="str">
        <f>'[1]TCE - ANEXO IV - Preencher'!I24</f>
        <v>N</v>
      </c>
      <c r="H15" s="5" t="str">
        <f>'[1]TCE - ANEXO IV - Preencher'!J24</f>
        <v>69473</v>
      </c>
      <c r="I15" s="6">
        <f>IF('[1]TCE - ANEXO IV - Preencher'!K24="","",'[1]TCE - ANEXO IV - Preencher'!K24)</f>
        <v>44677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2604106</v>
      </c>
      <c r="L15" s="7">
        <f>'[1]TCE - ANEXO IV - Preencher'!N24</f>
        <v>9390.6</v>
      </c>
    </row>
    <row r="16" spans="1:12" s="8" customFormat="1" ht="19.5" customHeight="1" x14ac:dyDescent="0.2">
      <c r="A16" s="3">
        <f>IFERROR(VLOOKUP(B16,'[1]DADOS (OCULTAR)'!$Q$3:$S$103,3,0),"")</f>
        <v>10583920000800</v>
      </c>
      <c r="B16" s="4" t="str">
        <f>'[1]TCE - ANEXO IV - Preencher'!C25</f>
        <v>HOSPITAL MESTRE VITALINO (COVID-19 CAMPANHA)</v>
      </c>
      <c r="C16" s="4" t="str">
        <f>'[1]TCE - ANEXO IV - Preencher'!E25</f>
        <v>1.99 - Outras Despesas com Pessoal</v>
      </c>
      <c r="D16" s="3">
        <f>'[1]TCE - ANEXO IV - Preencher'!F25</f>
        <v>21986074000119</v>
      </c>
      <c r="E16" s="5" t="str">
        <f>'[1]TCE - ANEXO IV - Preencher'!G25</f>
        <v>PRUDENTIAL DO BRASIL VIDA EM GRUPO SA</v>
      </c>
      <c r="F16" s="5" t="str">
        <f>'[1]TCE - ANEXO IV - Preencher'!H25</f>
        <v>S</v>
      </c>
      <c r="G16" s="5" t="str">
        <f>'[1]TCE - ANEXO IV - Preencher'!I25</f>
        <v>N</v>
      </c>
      <c r="H16" s="5" t="str">
        <f>'[1]TCE - ANEXO IV - Preencher'!J25</f>
        <v>109012616</v>
      </c>
      <c r="I16" s="6">
        <f>IF('[1]TCE - ANEXO IV - Preencher'!K25="","",'[1]TCE - ANEXO IV - Preencher'!K25)</f>
        <v>44719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3550308</v>
      </c>
      <c r="L16" s="7">
        <f>'[1]TCE - ANEXO IV - Preencher'!N25</f>
        <v>147.87</v>
      </c>
    </row>
    <row r="17" spans="1:12" s="8" customFormat="1" ht="19.5" customHeight="1" x14ac:dyDescent="0.2">
      <c r="A17" s="3">
        <f>IFERROR(VLOOKUP(B17,'[1]DADOS (OCULTAR)'!$Q$3:$S$103,3,0),"")</f>
        <v>10583920000800</v>
      </c>
      <c r="B17" s="4" t="str">
        <f>'[1]TCE - ANEXO IV - Preencher'!C26</f>
        <v>HOSPITAL MESTRE VITALINO (COVID-19 CAMPANHA)</v>
      </c>
      <c r="C17" s="4" t="str">
        <f>'[1]TCE - ANEXO IV - Preencher'!E26</f>
        <v>1.99 - Outras Despesas com Pessoal</v>
      </c>
      <c r="D17" s="3">
        <f>'[1]TCE - ANEXO IV - Preencher'!F26</f>
        <v>21986074000119</v>
      </c>
      <c r="E17" s="5" t="str">
        <f>'[1]TCE - ANEXO IV - Preencher'!G26</f>
        <v>PRUDENTIAL DO BRASIL VIDA EM GRUPO SA</v>
      </c>
      <c r="F17" s="5" t="str">
        <f>'[1]TCE - ANEXO IV - Preencher'!H26</f>
        <v>S</v>
      </c>
      <c r="G17" s="5" t="str">
        <f>'[1]TCE - ANEXO IV - Preencher'!I26</f>
        <v>N</v>
      </c>
      <c r="H17" s="5" t="str">
        <f>'[1]TCE - ANEXO IV - Preencher'!J26</f>
        <v>109012731</v>
      </c>
      <c r="I17" s="6">
        <f>IF('[1]TCE - ANEXO IV - Preencher'!K26="","",'[1]TCE - ANEXO IV - Preencher'!K26)</f>
        <v>44719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3550308</v>
      </c>
      <c r="L17" s="7">
        <f>'[1]TCE - ANEXO IV - Preencher'!N26</f>
        <v>805.94</v>
      </c>
    </row>
    <row r="18" spans="1:12" s="8" customFormat="1" ht="19.5" customHeight="1" x14ac:dyDescent="0.2">
      <c r="A18" s="3">
        <f>IFERROR(VLOOKUP(B18,'[1]DADOS (OCULTAR)'!$Q$3:$S$103,3,0),"")</f>
        <v>10583920000800</v>
      </c>
      <c r="B18" s="4" t="str">
        <f>'[1]TCE - ANEXO IV - Preencher'!C27</f>
        <v>HOSPITAL MESTRE VITALINO (COVID-19 CAMPANHA)</v>
      </c>
      <c r="C18" s="4" t="str">
        <f>'[1]TCE - ANEXO IV - Preencher'!E27</f>
        <v>1.99 - Outras Despesas com Pessoal</v>
      </c>
      <c r="D18" s="3">
        <f>'[1]TCE - ANEXO IV - Preencher'!F27</f>
        <v>7021544000189</v>
      </c>
      <c r="E18" s="5" t="str">
        <f>'[1]TCE - ANEXO IV - Preencher'!G27</f>
        <v>BERKLEY INTERNATIONAL DO BRASIL SEGUROS AS</v>
      </c>
      <c r="F18" s="5" t="str">
        <f>'[1]TCE - ANEXO IV - Preencher'!H27</f>
        <v>S</v>
      </c>
      <c r="G18" s="5" t="str">
        <f>'[1]TCE - ANEXO IV - Preencher'!I27</f>
        <v>N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3550308</v>
      </c>
      <c r="L18" s="7">
        <f>'[1]TCE - ANEXO IV - Preencher'!N27</f>
        <v>386.19</v>
      </c>
    </row>
    <row r="19" spans="1:12" s="8" customFormat="1" ht="19.5" customHeight="1" x14ac:dyDescent="0.2">
      <c r="A19" s="3" t="str">
        <f>IFERROR(VLOOKUP(B19,'[1]DADOS (OCULTAR)'!$Q$3:$S$103,3,0),"")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">
      <c r="A20" s="3">
        <f>IFERROR(VLOOKUP(B20,'[1]DADOS (OCULTAR)'!$Q$3:$S$103,3,0),"")</f>
        <v>10583920000800</v>
      </c>
      <c r="B20" s="4" t="str">
        <f>'[1]TCE - ANEXO IV - Preencher'!C29</f>
        <v>HOSPITAL MESTRE VITALINO (COVID-19 CAMPANHA)</v>
      </c>
      <c r="C20" s="4" t="str">
        <f>'[1]TCE - ANEXO IV - Preencher'!E29</f>
        <v>3.12 - Material Hospitalar</v>
      </c>
      <c r="D20" s="3">
        <f>'[1]TCE - ANEXO IV - Preencher'!F29</f>
        <v>10928726000142</v>
      </c>
      <c r="E20" s="5" t="str">
        <f>'[1]TCE - ANEXO IV - Preencher'!G29</f>
        <v>DOKAPACK INDUSTRIA E COM. DE EMB.  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50595</v>
      </c>
      <c r="I20" s="6">
        <f>IF('[1]TCE - ANEXO IV - Preencher'!K29="","",'[1]TCE - ANEXO IV - Preencher'!K29)</f>
        <v>44686</v>
      </c>
      <c r="J20" s="5" t="str">
        <f>'[1]TCE - ANEXO IV - Preencher'!L29</f>
        <v>26220510928726000142550010000505951026683364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1582.77</v>
      </c>
    </row>
    <row r="21" spans="1:12" s="8" customFormat="1" ht="19.5" customHeight="1" x14ac:dyDescent="0.2">
      <c r="A21" s="3">
        <f>IFERROR(VLOOKUP(B21,'[1]DADOS (OCULTAR)'!$Q$3:$S$103,3,0),"")</f>
        <v>10583920000800</v>
      </c>
      <c r="B21" s="4" t="str">
        <f>'[1]TCE - ANEXO IV - Preencher'!C30</f>
        <v>HOSPITAL MESTRE VITALINO (COVID-19 CAMPANHA)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APARELHAGEM MEDICA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550563</v>
      </c>
      <c r="I21" s="6">
        <f>IF('[1]TCE - ANEXO IV - Preencher'!K30="","",'[1]TCE - ANEXO IV - Preencher'!K30)</f>
        <v>44688</v>
      </c>
      <c r="J21" s="5" t="str">
        <f>'[1]TCE - ANEXO IV - Preencher'!L30</f>
        <v>26220510779833000156550010005505631005525850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6880</v>
      </c>
    </row>
    <row r="22" spans="1:12" s="8" customFormat="1" ht="19.5" customHeight="1" x14ac:dyDescent="0.2">
      <c r="A22" s="3">
        <f>IFERROR(VLOOKUP(B22,'[1]DADOS (OCULTAR)'!$Q$3:$S$103,3,0),"")</f>
        <v>10583920000800</v>
      </c>
      <c r="B22" s="4" t="str">
        <f>'[1]TCE - ANEXO IV - Preencher'!C31</f>
        <v>HOSPITAL MESTRE VITALINO (COVID-19 CAMPANHA)</v>
      </c>
      <c r="C22" s="4" t="str">
        <f>'[1]TCE - ANEXO IV - Preencher'!E31</f>
        <v>3.12 - Material Hospitalar</v>
      </c>
      <c r="D22" s="3">
        <f>'[1]TCE - ANEXO IV - Preencher'!F31</f>
        <v>18271934000123</v>
      </c>
      <c r="E22" s="5" t="str">
        <f>'[1]TCE - ANEXO IV - Preencher'!G31</f>
        <v>NOVA BIOMEDICAL DIAGNOST MED E BIOT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29363</v>
      </c>
      <c r="I22" s="6">
        <f>IF('[1]TCE - ANEXO IV - Preencher'!K31="","",'[1]TCE - ANEXO IV - Preencher'!K31)</f>
        <v>44685</v>
      </c>
      <c r="J22" s="5" t="str">
        <f>'[1]TCE - ANEXO IV - Preencher'!L31</f>
        <v>31220518271934000123550010000293631853144340</v>
      </c>
      <c r="K22" s="5" t="str">
        <f>IF(F22="B",LEFT('[1]TCE - ANEXO IV - Preencher'!M31,2),IF(F22="S",LEFT('[1]TCE - ANEXO IV - Preencher'!M31,7),IF('[1]TCE - ANEXO IV - Preencher'!H31="","")))</f>
        <v>31</v>
      </c>
      <c r="L22" s="7">
        <f>'[1]TCE - ANEXO IV - Preencher'!N31</f>
        <v>29755</v>
      </c>
    </row>
    <row r="23" spans="1:12" s="8" customFormat="1" ht="19.5" customHeight="1" x14ac:dyDescent="0.2">
      <c r="A23" s="3">
        <f>IFERROR(VLOOKUP(B23,'[1]DADOS (OCULTAR)'!$Q$3:$S$103,3,0),"")</f>
        <v>10583920000800</v>
      </c>
      <c r="B23" s="4" t="str">
        <f>'[1]TCE - ANEXO IV - Preencher'!C32</f>
        <v>HOSPITAL MESTRE VITALINO (COVID-19 CAMPANHA)</v>
      </c>
      <c r="C23" s="4" t="str">
        <f>'[1]TCE - ANEXO IV - Preencher'!E32</f>
        <v>3.12 - Material Hospitalar</v>
      </c>
      <c r="D23" s="3">
        <f>'[1]TCE - ANEXO IV - Preencher'!F32</f>
        <v>12882932000194</v>
      </c>
      <c r="E23" s="5" t="str">
        <f>'[1]TCE - ANEXO IV - Preencher'!G32</f>
        <v>EXOMED REPRES DE MED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161560</v>
      </c>
      <c r="I23" s="6">
        <f>IF('[1]TCE - ANEXO IV - Preencher'!K32="","",'[1]TCE - ANEXO IV - Preencher'!K32)</f>
        <v>44691</v>
      </c>
      <c r="J23" s="5" t="str">
        <f>'[1]TCE - ANEXO IV - Preencher'!L32</f>
        <v>26220512882932000194550010001615601913358351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380</v>
      </c>
    </row>
    <row r="24" spans="1:12" s="8" customFormat="1" ht="19.5" customHeight="1" x14ac:dyDescent="0.2">
      <c r="A24" s="3">
        <f>IFERROR(VLOOKUP(B24,'[1]DADOS (OCULTAR)'!$Q$3:$S$103,3,0),"")</f>
        <v>10583920000800</v>
      </c>
      <c r="B24" s="4" t="str">
        <f>'[1]TCE - ANEXO IV - Preencher'!C33</f>
        <v>HOSPITAL MESTRE VITALINO (COVID-19 CAMPANHA)</v>
      </c>
      <c r="C24" s="4" t="str">
        <f>'[1]TCE - ANEXO IV - Preencher'!E33</f>
        <v>3.12 - Material Hospitalar</v>
      </c>
      <c r="D24" s="3">
        <f>'[1]TCE - ANEXO IV - Preencher'!F33</f>
        <v>8674752000140</v>
      </c>
      <c r="E24" s="5" t="str">
        <f>'[1]TCE - ANEXO IV - Preencher'!G33</f>
        <v>CIRURGICA MONTEBELLO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000.131.748</v>
      </c>
      <c r="I24" s="6">
        <f>IF('[1]TCE - ANEXO IV - Preencher'!K33="","",'[1]TCE - ANEXO IV - Preencher'!K33)</f>
        <v>44691</v>
      </c>
      <c r="J24" s="5" t="str">
        <f>'[1]TCE - ANEXO IV - Preencher'!L33</f>
        <v>26220508674752000140550010001317481387453008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1088.3599999999999</v>
      </c>
    </row>
    <row r="25" spans="1:12" s="8" customFormat="1" ht="19.5" customHeight="1" x14ac:dyDescent="0.2">
      <c r="A25" s="3">
        <f>IFERROR(VLOOKUP(B25,'[1]DADOS (OCULTAR)'!$Q$3:$S$103,3,0),"")</f>
        <v>10583920000800</v>
      </c>
      <c r="B25" s="4" t="str">
        <f>'[1]TCE - ANEXO IV - Preencher'!C34</f>
        <v>HOSPITAL MESTRE VITALINO (COVID-19 CAMPANHA)</v>
      </c>
      <c r="C25" s="4" t="str">
        <f>'[1]TCE - ANEXO IV - Preencher'!E34</f>
        <v>3.12 - Material Hospitalar</v>
      </c>
      <c r="D25" s="3">
        <f>'[1]TCE - ANEXO IV - Preencher'!F34</f>
        <v>12420164001048</v>
      </c>
      <c r="E25" s="5" t="str">
        <f>'[1]TCE - ANEXO IV - Preencher'!G34</f>
        <v>CM HOSPITALAR S 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125446</v>
      </c>
      <c r="I25" s="6">
        <f>IF('[1]TCE - ANEXO IV - Preencher'!K34="","",'[1]TCE - ANEXO IV - Preencher'!K34)</f>
        <v>44692</v>
      </c>
      <c r="J25" s="5" t="str">
        <f>'[1]TCE - ANEXO IV - Preencher'!L34</f>
        <v>26220512420164001048550010001254461409846445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1312.6</v>
      </c>
    </row>
    <row r="26" spans="1:12" s="8" customFormat="1" ht="19.5" customHeight="1" x14ac:dyDescent="0.2">
      <c r="A26" s="3">
        <f>IFERROR(VLOOKUP(B26,'[1]DADOS (OCULTAR)'!$Q$3:$S$103,3,0),"")</f>
        <v>10583920000800</v>
      </c>
      <c r="B26" s="4" t="str">
        <f>'[1]TCE - ANEXO IV - Preencher'!C35</f>
        <v>HOSPITAL MESTRE VITALINO (COVID-19 CAMPANHA)</v>
      </c>
      <c r="C26" s="4" t="str">
        <f>'[1]TCE - ANEXO IV - Preencher'!E35</f>
        <v>3.12 - Material Hospitalar</v>
      </c>
      <c r="D26" s="3">
        <f>'[1]TCE - ANEXO IV - Preencher'!F35</f>
        <v>67729178000653</v>
      </c>
      <c r="E26" s="5" t="str">
        <f>'[1]TCE - ANEXO IV - Preencher'!G35</f>
        <v>COMERCIAL CIRURGICA RIOCLARENSE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26745</v>
      </c>
      <c r="I26" s="6">
        <f>IF('[1]TCE - ANEXO IV - Preencher'!K35="","",'[1]TCE - ANEXO IV - Preencher'!K35)</f>
        <v>44691</v>
      </c>
      <c r="J26" s="5" t="str">
        <f>'[1]TCE - ANEXO IV - Preencher'!L35</f>
        <v>26220567729178000653550010000267451061109391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6.4</v>
      </c>
    </row>
    <row r="27" spans="1:12" s="8" customFormat="1" ht="19.5" customHeight="1" x14ac:dyDescent="0.2">
      <c r="A27" s="3">
        <f>IFERROR(VLOOKUP(B27,'[1]DADOS (OCULTAR)'!$Q$3:$S$103,3,0),"")</f>
        <v>10583920000800</v>
      </c>
      <c r="B27" s="4" t="str">
        <f>'[1]TCE - ANEXO IV - Preencher'!C36</f>
        <v>HOSPITAL MESTRE VITALINO (COVID-19 CAMPANHA)</v>
      </c>
      <c r="C27" s="4" t="str">
        <f>'[1]TCE - ANEXO IV - Preencher'!E36</f>
        <v>3.12 - Material Hospitalar</v>
      </c>
      <c r="D27" s="3">
        <f>'[1]TCE - ANEXO IV - Preencher'!F36</f>
        <v>27970162000109</v>
      </c>
      <c r="E27" s="5" t="str">
        <f>'[1]TCE - ANEXO IV - Preencher'!G36</f>
        <v>SAUDE BRASIL COMERC DE MAT MED. EIRELI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000.001.881</v>
      </c>
      <c r="I27" s="6">
        <f>IF('[1]TCE - ANEXO IV - Preencher'!K36="","",'[1]TCE - ANEXO IV - Preencher'!K36)</f>
        <v>44691</v>
      </c>
      <c r="J27" s="5" t="str">
        <f>'[1]TCE - ANEXO IV - Preencher'!L36</f>
        <v>26220527970162000109550010000018811000917429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2450</v>
      </c>
    </row>
    <row r="28" spans="1:12" s="8" customFormat="1" ht="19.5" customHeight="1" x14ac:dyDescent="0.2">
      <c r="A28" s="3">
        <f>IFERROR(VLOOKUP(B28,'[1]DADOS (OCULTAR)'!$Q$3:$S$103,3,0),"")</f>
        <v>10583920000800</v>
      </c>
      <c r="B28" s="4" t="str">
        <f>'[1]TCE - ANEXO IV - Preencher'!C37</f>
        <v>HOSPITAL MESTRE VITALINO (COVID-19 CAMPANHA)</v>
      </c>
      <c r="C28" s="4" t="str">
        <f>'[1]TCE - ANEXO IV - Preencher'!E37</f>
        <v>3.12 - Material Hospitalar</v>
      </c>
      <c r="D28" s="3">
        <f>'[1]TCE - ANEXO IV - Preencher'!F37</f>
        <v>11463963000148</v>
      </c>
      <c r="E28" s="5" t="str">
        <f>'[1]TCE - ANEXO IV - Preencher'!G37</f>
        <v>BCI BRASIL CHINA IMPORTADORA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34673</v>
      </c>
      <c r="I28" s="6">
        <f>IF('[1]TCE - ANEXO IV - Preencher'!K37="","",'[1]TCE - ANEXO IV - Preencher'!K37)</f>
        <v>44692</v>
      </c>
      <c r="J28" s="5" t="str">
        <f>'[1]TCE - ANEXO IV - Preencher'!L37</f>
        <v>26220511463963000148550010000346731403753717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7316.44</v>
      </c>
    </row>
    <row r="29" spans="1:12" s="8" customFormat="1" ht="19.5" customHeight="1" x14ac:dyDescent="0.2">
      <c r="A29" s="3">
        <f>IFERROR(VLOOKUP(B29,'[1]DADOS (OCULTAR)'!$Q$3:$S$103,3,0),"")</f>
        <v>10583920000800</v>
      </c>
      <c r="B29" s="4" t="str">
        <f>'[1]TCE - ANEXO IV - Preencher'!C38</f>
        <v>HOSPITAL MESTRE VITALINO (COVID-19 CAMPANHA)</v>
      </c>
      <c r="C29" s="4" t="str">
        <f>'[1]TCE - ANEXO IV - Preencher'!E38</f>
        <v>3.12 - Material Hospitalar</v>
      </c>
      <c r="D29" s="3">
        <f>'[1]TCE - ANEXO IV - Preencher'!F38</f>
        <v>5044056000161</v>
      </c>
      <c r="E29" s="5" t="str">
        <f>'[1]TCE - ANEXO IV - Preencher'!G38</f>
        <v>DMH PRODUTOS HOSPITALARES 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20458</v>
      </c>
      <c r="I29" s="6">
        <f>IF('[1]TCE - ANEXO IV - Preencher'!K38="","",'[1]TCE - ANEXO IV - Preencher'!K38)</f>
        <v>44691</v>
      </c>
      <c r="J29" s="5" t="str">
        <f>'[1]TCE - ANEXO IV - Preencher'!L38</f>
        <v>26220505044056000161550010000204581101031109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3289</v>
      </c>
    </row>
    <row r="30" spans="1:12" s="8" customFormat="1" ht="19.5" customHeight="1" x14ac:dyDescent="0.2">
      <c r="A30" s="3">
        <f>IFERROR(VLOOKUP(B30,'[1]DADOS (OCULTAR)'!$Q$3:$S$103,3,0),"")</f>
        <v>10583920000800</v>
      </c>
      <c r="B30" s="4" t="str">
        <f>'[1]TCE - ANEXO IV - Preencher'!C39</f>
        <v>HOSPITAL MESTRE VITALINO (COVID-19 CAMPANHA)</v>
      </c>
      <c r="C30" s="4" t="str">
        <f>'[1]TCE - ANEXO IV - Preencher'!E39</f>
        <v>3.12 - Material Hospitalar</v>
      </c>
      <c r="D30" s="3">
        <f>'[1]TCE - ANEXO IV - Preencher'!F39</f>
        <v>8778201000126</v>
      </c>
      <c r="E30" s="5" t="str">
        <f>'[1]TCE - ANEXO IV - Preencher'!G39</f>
        <v>DROGAFONTE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000.372.565</v>
      </c>
      <c r="I30" s="6">
        <f>IF('[1]TCE - ANEXO IV - Preencher'!K39="","",'[1]TCE - ANEXO IV - Preencher'!K39)</f>
        <v>44687</v>
      </c>
      <c r="J30" s="5" t="str">
        <f>'[1]TCE - ANEXO IV - Preencher'!L39</f>
        <v>26220508778201000126550010003725651092091409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25043.200000000001</v>
      </c>
    </row>
    <row r="31" spans="1:12" s="8" customFormat="1" ht="19.5" customHeight="1" x14ac:dyDescent="0.2">
      <c r="A31" s="3">
        <f>IFERROR(VLOOKUP(B31,'[1]DADOS (OCULTAR)'!$Q$3:$S$103,3,0),"")</f>
        <v>10583920000800</v>
      </c>
      <c r="B31" s="4" t="str">
        <f>'[1]TCE - ANEXO IV - Preencher'!C40</f>
        <v>HOSPITAL MESTRE VITALINO (COVID-19 CAMPANHA)</v>
      </c>
      <c r="C31" s="4" t="str">
        <f>'[1]TCE - ANEXO IV - Preencher'!E40</f>
        <v>3.12 - Material Hospitalar</v>
      </c>
      <c r="D31" s="3">
        <f>'[1]TCE - ANEXO IV - Preencher'!F40</f>
        <v>21596736000144</v>
      </c>
      <c r="E31" s="5" t="str">
        <f>'[1]TCE - ANEXO IV - Preencher'!G40</f>
        <v>ULTRAMEGA DIST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154595</v>
      </c>
      <c r="I31" s="6">
        <f>IF('[1]TCE - ANEXO IV - Preencher'!K40="","",'[1]TCE - ANEXO IV - Preencher'!K40)</f>
        <v>44691</v>
      </c>
      <c r="J31" s="5" t="str">
        <f>'[1]TCE - ANEXO IV - Preencher'!L40</f>
        <v>26220521596736000144550010001545951001597495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477.96</v>
      </c>
    </row>
    <row r="32" spans="1:12" s="8" customFormat="1" ht="19.5" customHeight="1" x14ac:dyDescent="0.2">
      <c r="A32" s="3">
        <f>IFERROR(VLOOKUP(B32,'[1]DADOS (OCULTAR)'!$Q$3:$S$103,3,0),"")</f>
        <v>10583920000800</v>
      </c>
      <c r="B32" s="4" t="str">
        <f>'[1]TCE - ANEXO IV - Preencher'!C41</f>
        <v>HOSPITAL MESTRE VITALINO (COVID-19 CAMPANHA)</v>
      </c>
      <c r="C32" s="4" t="str">
        <f>'[1]TCE - ANEXO IV - Preencher'!E41</f>
        <v>3.12 - Material Hospitalar</v>
      </c>
      <c r="D32" s="3">
        <f>'[1]TCE - ANEXO IV - Preencher'!F41</f>
        <v>2684571000118</v>
      </c>
      <c r="E32" s="5" t="str">
        <f>'[1]TCE - ANEXO IV - Preencher'!G41</f>
        <v>DINAMICA HOSPITALAR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17620</v>
      </c>
      <c r="I32" s="6">
        <f>IF('[1]TCE - ANEXO IV - Preencher'!K41="","",'[1]TCE - ANEXO IV - Preencher'!K41)</f>
        <v>44691</v>
      </c>
      <c r="J32" s="5" t="str">
        <f>'[1]TCE - ANEXO IV - Preencher'!L41</f>
        <v>26220502684571000118550030000176201000196424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699</v>
      </c>
    </row>
    <row r="33" spans="1:12" s="8" customFormat="1" ht="19.5" customHeight="1" x14ac:dyDescent="0.2">
      <c r="A33" s="3">
        <f>IFERROR(VLOOKUP(B33,'[1]DADOS (OCULTAR)'!$Q$3:$S$103,3,0),"")</f>
        <v>10583920000800</v>
      </c>
      <c r="B33" s="4" t="str">
        <f>'[1]TCE - ANEXO IV - Preencher'!C42</f>
        <v>HOSPITAL MESTRE VITALINO (COVID-19 CAMPANHA)</v>
      </c>
      <c r="C33" s="4" t="str">
        <f>'[1]TCE - ANEXO IV - Preencher'!E42</f>
        <v>3.12 - Material Hospitalar</v>
      </c>
      <c r="D33" s="3">
        <f>'[1]TCE - ANEXO IV - Preencher'!F42</f>
        <v>28461889000123</v>
      </c>
      <c r="E33" s="5" t="str">
        <f>'[1]TCE - ANEXO IV - Preencher'!G42</f>
        <v>JPM PRODUTOS HOSPITALARES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000.004.652</v>
      </c>
      <c r="I33" s="6">
        <f>IF('[1]TCE - ANEXO IV - Preencher'!K42="","",'[1]TCE - ANEXO IV - Preencher'!K42)</f>
        <v>44690</v>
      </c>
      <c r="J33" s="5" t="str">
        <f>'[1]TCE - ANEXO IV - Preencher'!L42</f>
        <v>26220528461889000123550010000046521833254800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26664</v>
      </c>
    </row>
    <row r="34" spans="1:12" s="8" customFormat="1" ht="19.5" customHeight="1" x14ac:dyDescent="0.2">
      <c r="A34" s="3">
        <f>IFERROR(VLOOKUP(B34,'[1]DADOS (OCULTAR)'!$Q$3:$S$103,3,0),"")</f>
        <v>10583920000800</v>
      </c>
      <c r="B34" s="4" t="str">
        <f>'[1]TCE - ANEXO IV - Preencher'!C43</f>
        <v>HOSPITAL MESTRE VITALINO (COVID-19 CAMPANHA)</v>
      </c>
      <c r="C34" s="4" t="str">
        <f>'[1]TCE - ANEXO IV - Preencher'!E43</f>
        <v>3.12 - Material Hospitalar</v>
      </c>
      <c r="D34" s="3">
        <f>'[1]TCE - ANEXO IV - Preencher'!F43</f>
        <v>14722938000120</v>
      </c>
      <c r="E34" s="5" t="str">
        <f>'[1]TCE - ANEXO IV - Preencher'!G43</f>
        <v>PROCIFAR DISTRIB DE MATERIAL HOSP SA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2880412</v>
      </c>
      <c r="I34" s="6">
        <f>IF('[1]TCE - ANEXO IV - Preencher'!K43="","",'[1]TCE - ANEXO IV - Preencher'!K43)</f>
        <v>44691</v>
      </c>
      <c r="J34" s="5" t="str">
        <f>'[1]TCE - ANEXO IV - Preencher'!L43</f>
        <v>29220514722938000120550010028804121548848016</v>
      </c>
      <c r="K34" s="5" t="str">
        <f>IF(F34="B",LEFT('[1]TCE - ANEXO IV - Preencher'!M43,2),IF(F34="S",LEFT('[1]TCE - ANEXO IV - Preencher'!M43,7),IF('[1]TCE - ANEXO IV - Preencher'!H43="","")))</f>
        <v>29</v>
      </c>
      <c r="L34" s="7">
        <f>'[1]TCE - ANEXO IV - Preencher'!N43</f>
        <v>2200</v>
      </c>
    </row>
    <row r="35" spans="1:12" s="8" customFormat="1" ht="19.5" customHeight="1" x14ac:dyDescent="0.2">
      <c r="A35" s="3">
        <f>IFERROR(VLOOKUP(B35,'[1]DADOS (OCULTAR)'!$Q$3:$S$103,3,0),"")</f>
        <v>10583920000800</v>
      </c>
      <c r="B35" s="4" t="str">
        <f>'[1]TCE - ANEXO IV - Preencher'!C44</f>
        <v>HOSPITAL MESTRE VITALINO (COVID-19 CAMPANHA)</v>
      </c>
      <c r="C35" s="4" t="str">
        <f>'[1]TCE - ANEXO IV - Preencher'!E44</f>
        <v>3.12 - Material Hospitalar</v>
      </c>
      <c r="D35" s="3">
        <f>'[1]TCE - ANEXO IV - Preencher'!F44</f>
        <v>58426628000990</v>
      </c>
      <c r="E35" s="5" t="str">
        <f>'[1]TCE - ANEXO IV - Preencher'!G44</f>
        <v>SAMTRONIC INDUSTRIA E COMERCIO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402</v>
      </c>
      <c r="I35" s="6">
        <f>IF('[1]TCE - ANEXO IV - Preencher'!K44="","",'[1]TCE - ANEXO IV - Preencher'!K44)</f>
        <v>44692</v>
      </c>
      <c r="J35" s="5" t="str">
        <f>'[1]TCE - ANEXO IV - Preencher'!L44</f>
        <v>26220558426628000990550010000004021283832689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14080</v>
      </c>
    </row>
    <row r="36" spans="1:12" s="8" customFormat="1" ht="19.5" customHeight="1" x14ac:dyDescent="0.2">
      <c r="A36" s="3">
        <f>IFERROR(VLOOKUP(B36,'[1]DADOS (OCULTAR)'!$Q$3:$S$103,3,0),"")</f>
        <v>10583920000800</v>
      </c>
      <c r="B36" s="4" t="str">
        <f>'[1]TCE - ANEXO IV - Preencher'!C45</f>
        <v>HOSPITAL MESTRE VITALINO (COVID-19 CAMPANHA)</v>
      </c>
      <c r="C36" s="4" t="str">
        <f>'[1]TCE - ANEXO IV - Preencher'!E45</f>
        <v>3.12 - Material Hospitalar</v>
      </c>
      <c r="D36" s="3">
        <f>'[1]TCE - ANEXO IV - Preencher'!F45</f>
        <v>11872656000110</v>
      </c>
      <c r="E36" s="5" t="str">
        <f>'[1]TCE - ANEXO IV - Preencher'!G45</f>
        <v>HDL LOGISTICA HOSPITALAR LTDA.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346008</v>
      </c>
      <c r="I36" s="6">
        <f>IF('[1]TCE - ANEXO IV - Preencher'!K45="","",'[1]TCE - ANEXO IV - Preencher'!K45)</f>
        <v>44691</v>
      </c>
      <c r="J36" s="5" t="str">
        <f>'[1]TCE - ANEXO IV - Preencher'!L45</f>
        <v>31220511872656000110550010003460081254227120</v>
      </c>
      <c r="K36" s="5" t="str">
        <f>IF(F36="B",LEFT('[1]TCE - ANEXO IV - Preencher'!M45,2),IF(F36="S",LEFT('[1]TCE - ANEXO IV - Preencher'!M45,7),IF('[1]TCE - ANEXO IV - Preencher'!H45="","")))</f>
        <v>31</v>
      </c>
      <c r="L36" s="7">
        <f>'[1]TCE - ANEXO IV - Preencher'!N45</f>
        <v>725.28</v>
      </c>
    </row>
    <row r="37" spans="1:12" s="8" customFormat="1" ht="19.5" customHeight="1" x14ac:dyDescent="0.2">
      <c r="A37" s="3">
        <f>IFERROR(VLOOKUP(B37,'[1]DADOS (OCULTAR)'!$Q$3:$S$103,3,0),"")</f>
        <v>10583920000800</v>
      </c>
      <c r="B37" s="4" t="str">
        <f>'[1]TCE - ANEXO IV - Preencher'!C46</f>
        <v>HOSPITAL MESTRE VITALINO (COVID-19 CAMPANHA)</v>
      </c>
      <c r="C37" s="4" t="str">
        <f>'[1]TCE - ANEXO IV - Preencher'!E46</f>
        <v>3.12 - Material Hospitalar</v>
      </c>
      <c r="D37" s="3">
        <f>'[1]TCE - ANEXO IV - Preencher'!F46</f>
        <v>35572047000104</v>
      </c>
      <c r="E37" s="5" t="str">
        <f>'[1]TCE - ANEXO IV - Preencher'!G46</f>
        <v>PERFOR. RUN COM. VAR. D ART VES EIRELI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000.000.151</v>
      </c>
      <c r="I37" s="6">
        <f>IF('[1]TCE - ANEXO IV - Preencher'!K46="","",'[1]TCE - ANEXO IV - Preencher'!K46)</f>
        <v>44691</v>
      </c>
      <c r="J37" s="5" t="str">
        <f>'[1]TCE - ANEXO IV - Preencher'!L46</f>
        <v>35220535572047000104550020000001511000013449</v>
      </c>
      <c r="K37" s="5" t="str">
        <f>IF(F37="B",LEFT('[1]TCE - ANEXO IV - Preencher'!M46,2),IF(F37="S",LEFT('[1]TCE - ANEXO IV - Preencher'!M46,7),IF('[1]TCE - ANEXO IV - Preencher'!H46="","")))</f>
        <v>35</v>
      </c>
      <c r="L37" s="7">
        <f>'[1]TCE - ANEXO IV - Preencher'!N46</f>
        <v>16350</v>
      </c>
    </row>
    <row r="38" spans="1:12" s="8" customFormat="1" ht="19.5" customHeight="1" x14ac:dyDescent="0.2">
      <c r="A38" s="3">
        <f>IFERROR(VLOOKUP(B38,'[1]DADOS (OCULTAR)'!$Q$3:$S$103,3,0),"")</f>
        <v>10583920000800</v>
      </c>
      <c r="B38" s="4" t="str">
        <f>'[1]TCE - ANEXO IV - Preencher'!C47</f>
        <v>HOSPITAL MESTRE VITALINO (COVID-19 CAMPANHA)</v>
      </c>
      <c r="C38" s="4" t="str">
        <f>'[1]TCE - ANEXO IV - Preencher'!E47</f>
        <v>3.12 - Material Hospitalar</v>
      </c>
      <c r="D38" s="3">
        <f>'[1]TCE - ANEXO IV - Preencher'!F47</f>
        <v>3817043000152</v>
      </c>
      <c r="E38" s="5" t="str">
        <f>'[1]TCE - ANEXO IV - Preencher'!G47</f>
        <v>PHARMAPLUS LTDA EPP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000.043.643</v>
      </c>
      <c r="I38" s="6">
        <f>IF('[1]TCE - ANEXO IV - Preencher'!K47="","",'[1]TCE - ANEXO IV - Preencher'!K47)</f>
        <v>44692</v>
      </c>
      <c r="J38" s="5" t="str">
        <f>'[1]TCE - ANEXO IV - Preencher'!L47</f>
        <v>26220503817043000152550010000436431068449300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3062.26</v>
      </c>
    </row>
    <row r="39" spans="1:12" s="8" customFormat="1" ht="19.5" customHeight="1" x14ac:dyDescent="0.2">
      <c r="A39" s="3">
        <f>IFERROR(VLOOKUP(B39,'[1]DADOS (OCULTAR)'!$Q$3:$S$103,3,0),"")</f>
        <v>10583920000800</v>
      </c>
      <c r="B39" s="4" t="str">
        <f>'[1]TCE - ANEXO IV - Preencher'!C48</f>
        <v>HOSPITAL MESTRE VITALINO (COVID-19 CAMPANHA)</v>
      </c>
      <c r="C39" s="4" t="str">
        <f>'[1]TCE - ANEXO IV - Preencher'!E48</f>
        <v>3.12 - Material Hospitalar</v>
      </c>
      <c r="D39" s="3">
        <f>'[1]TCE - ANEXO IV - Preencher'!F48</f>
        <v>66437831000133</v>
      </c>
      <c r="E39" s="5" t="str">
        <f>'[1]TCE - ANEXO IV - Preencher'!G48</f>
        <v>HTS MEDIKA EUROMED COM E IMPORT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142839</v>
      </c>
      <c r="I39" s="6">
        <f>IF('[1]TCE - ANEXO IV - Preencher'!K48="","",'[1]TCE - ANEXO IV - Preencher'!K48)</f>
        <v>44692</v>
      </c>
      <c r="J39" s="5" t="str">
        <f>'[1]TCE - ANEXO IV - Preencher'!L48</f>
        <v>31220566437831000133550010001428391816307141</v>
      </c>
      <c r="K39" s="5" t="str">
        <f>IF(F39="B",LEFT('[1]TCE - ANEXO IV - Preencher'!M48,2),IF(F39="S",LEFT('[1]TCE - ANEXO IV - Preencher'!M48,7),IF('[1]TCE - ANEXO IV - Preencher'!H48="","")))</f>
        <v>31</v>
      </c>
      <c r="L39" s="7">
        <f>'[1]TCE - ANEXO IV - Preencher'!N48</f>
        <v>525</v>
      </c>
    </row>
    <row r="40" spans="1:12" s="8" customFormat="1" ht="19.5" customHeight="1" x14ac:dyDescent="0.2">
      <c r="A40" s="3">
        <f>IFERROR(VLOOKUP(B40,'[1]DADOS (OCULTAR)'!$Q$3:$S$103,3,0),"")</f>
        <v>10583920000800</v>
      </c>
      <c r="B40" s="4" t="str">
        <f>'[1]TCE - ANEXO IV - Preencher'!C49</f>
        <v>HOSPITAL MESTRE VITALINO (COVID-19 CAMPANHA)</v>
      </c>
      <c r="C40" s="4" t="str">
        <f>'[1]TCE - ANEXO IV - Preencher'!E49</f>
        <v>3.12 - Material Hospitalar</v>
      </c>
      <c r="D40" s="3">
        <f>'[1]TCE - ANEXO IV - Preencher'!F49</f>
        <v>6198619004207</v>
      </c>
      <c r="E40" s="5" t="str">
        <f>'[1]TCE - ANEXO IV - Preencher'!G49</f>
        <v>DROGATIM DROGARIAS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000.002.008</v>
      </c>
      <c r="I40" s="6">
        <f>IF('[1]TCE - ANEXO IV - Preencher'!K49="","",'[1]TCE - ANEXO IV - Preencher'!K49)</f>
        <v>44697</v>
      </c>
      <c r="J40" s="5" t="str">
        <f>'[1]TCE - ANEXO IV - Preencher'!L49</f>
        <v>26220506198619004207550040000020081004250229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133</v>
      </c>
    </row>
    <row r="41" spans="1:12" s="8" customFormat="1" ht="19.5" customHeight="1" x14ac:dyDescent="0.2">
      <c r="A41" s="3">
        <f>IFERROR(VLOOKUP(B41,'[1]DADOS (OCULTAR)'!$Q$3:$S$103,3,0),"")</f>
        <v>10583920000800</v>
      </c>
      <c r="B41" s="4" t="str">
        <f>'[1]TCE - ANEXO IV - Preencher'!C50</f>
        <v>HOSPITAL MESTRE VITALINO (COVID-19 CAMPANHA)</v>
      </c>
      <c r="C41" s="4" t="str">
        <f>'[1]TCE - ANEXO IV - Preencher'!E50</f>
        <v>3.12 - Material Hospitalar</v>
      </c>
      <c r="D41" s="3">
        <f>'[1]TCE - ANEXO IV - Preencher'!F50</f>
        <v>51943645000107</v>
      </c>
      <c r="E41" s="5" t="str">
        <f>'[1]TCE - ANEXO IV - Preencher'!G50</f>
        <v>BIOMEDICAL EQUIPAMENTOS E PRODUTOS MED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000.150.752</v>
      </c>
      <c r="I41" s="6">
        <f>IF('[1]TCE - ANEXO IV - Preencher'!K50="","",'[1]TCE - ANEXO IV - Preencher'!K50)</f>
        <v>44690</v>
      </c>
      <c r="J41" s="5" t="str">
        <f>'[1]TCE - ANEXO IV - Preencher'!L50</f>
        <v>35220551943645000107550010001507521004640327</v>
      </c>
      <c r="K41" s="5" t="str">
        <f>IF(F41="B",LEFT('[1]TCE - ANEXO IV - Preencher'!M50,2),IF(F41="S",LEFT('[1]TCE - ANEXO IV - Preencher'!M50,7),IF('[1]TCE - ANEXO IV - Preencher'!H50="","")))</f>
        <v>35</v>
      </c>
      <c r="L41" s="7">
        <f>'[1]TCE - ANEXO IV - Preencher'!N50</f>
        <v>6393.1</v>
      </c>
    </row>
    <row r="42" spans="1:12" s="8" customFormat="1" ht="19.5" customHeight="1" x14ac:dyDescent="0.2">
      <c r="A42" s="3">
        <f>IFERROR(VLOOKUP(B42,'[1]DADOS (OCULTAR)'!$Q$3:$S$103,3,0),"")</f>
        <v>10583920000800</v>
      </c>
      <c r="B42" s="4" t="str">
        <f>'[1]TCE - ANEXO IV - Preencher'!C51</f>
        <v>HOSPITAL MESTRE VITALINO (COVID-19 CAMPANHA)</v>
      </c>
      <c r="C42" s="4" t="str">
        <f>'[1]TCE - ANEXO IV - Preencher'!E51</f>
        <v>3.12 - Material Hospitalar</v>
      </c>
      <c r="D42" s="3">
        <f>'[1]TCE - ANEXO IV - Preencher'!F51</f>
        <v>11206099000441</v>
      </c>
      <c r="E42" s="5" t="str">
        <f>'[1]TCE - ANEXO IV - Preencher'!G51</f>
        <v>SUPERMED COM E IMP DE PROD MEDICOS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356157</v>
      </c>
      <c r="I42" s="6">
        <f>IF('[1]TCE - ANEXO IV - Preencher'!K51="","",'[1]TCE - ANEXO IV - Preencher'!K51)</f>
        <v>44691</v>
      </c>
      <c r="J42" s="5" t="str">
        <f>'[1]TCE - ANEXO IV - Preencher'!L51</f>
        <v>35220511206099000441550010003561571000770714</v>
      </c>
      <c r="K42" s="5" t="str">
        <f>IF(F42="B",LEFT('[1]TCE - ANEXO IV - Preencher'!M51,2),IF(F42="S",LEFT('[1]TCE - ANEXO IV - Preencher'!M51,7),IF('[1]TCE - ANEXO IV - Preencher'!H51="","")))</f>
        <v>35</v>
      </c>
      <c r="L42" s="7">
        <f>'[1]TCE - ANEXO IV - Preencher'!N51</f>
        <v>5822.15</v>
      </c>
    </row>
    <row r="43" spans="1:12" s="8" customFormat="1" ht="19.5" customHeight="1" x14ac:dyDescent="0.2">
      <c r="A43" s="3">
        <f>IFERROR(VLOOKUP(B43,'[1]DADOS (OCULTAR)'!$Q$3:$S$103,3,0),"")</f>
        <v>10583920000800</v>
      </c>
      <c r="B43" s="4" t="str">
        <f>'[1]TCE - ANEXO IV - Preencher'!C52</f>
        <v>HOSPITAL MESTRE VITALINO (COVID-19 CAMPANHA)</v>
      </c>
      <c r="C43" s="4" t="str">
        <f>'[1]TCE - ANEXO IV - Preencher'!E52</f>
        <v>3.12 - Material Hospitalar</v>
      </c>
      <c r="D43" s="3">
        <f>'[1]TCE - ANEXO IV - Preencher'!F52</f>
        <v>61418042000131</v>
      </c>
      <c r="E43" s="5" t="str">
        <f>'[1]TCE - ANEXO IV - Preencher'!G52</f>
        <v>CIRURGICA FERNANDES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1461306</v>
      </c>
      <c r="I43" s="6">
        <f>IF('[1]TCE - ANEXO IV - Preencher'!K52="","",'[1]TCE - ANEXO IV - Preencher'!K52)</f>
        <v>44691</v>
      </c>
      <c r="J43" s="5" t="str">
        <f>'[1]TCE - ANEXO IV - Preencher'!L52</f>
        <v>35220561418042000131550040014613061333269129</v>
      </c>
      <c r="K43" s="5" t="str">
        <f>IF(F43="B",LEFT('[1]TCE - ANEXO IV - Preencher'!M52,2),IF(F43="S",LEFT('[1]TCE - ANEXO IV - Preencher'!M52,7),IF('[1]TCE - ANEXO IV - Preencher'!H52="","")))</f>
        <v>35</v>
      </c>
      <c r="L43" s="7">
        <f>'[1]TCE - ANEXO IV - Preencher'!N52</f>
        <v>2441.5</v>
      </c>
    </row>
    <row r="44" spans="1:12" s="8" customFormat="1" ht="19.5" customHeight="1" x14ac:dyDescent="0.2">
      <c r="A44" s="3">
        <f>IFERROR(VLOOKUP(B44,'[1]DADOS (OCULTAR)'!$Q$3:$S$103,3,0),"")</f>
        <v>10583920000800</v>
      </c>
      <c r="B44" s="4" t="str">
        <f>'[1]TCE - ANEXO IV - Preencher'!C53</f>
        <v>HOSPITAL MESTRE VITALINO (COVID-19 CAMPANHA)</v>
      </c>
      <c r="C44" s="4" t="str">
        <f>'[1]TCE - ANEXO IV - Preencher'!E53</f>
        <v>3.12 - Material Hospitalar</v>
      </c>
      <c r="D44" s="3">
        <f>'[1]TCE - ANEXO IV - Preencher'!F53</f>
        <v>21172673000107</v>
      </c>
      <c r="E44" s="5" t="str">
        <f>'[1]TCE - ANEXO IV - Preencher'!G53</f>
        <v>ERS INDUSTRIA E COMERCIO DE PRODUTOS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27363</v>
      </c>
      <c r="I44" s="6">
        <f>IF('[1]TCE - ANEXO IV - Preencher'!K53="","",'[1]TCE - ANEXO IV - Preencher'!K53)</f>
        <v>44692</v>
      </c>
      <c r="J44" s="5" t="str">
        <f>'[1]TCE - ANEXO IV - Preencher'!L53</f>
        <v>26220521172673000107550010000273631724142113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5988</v>
      </c>
    </row>
    <row r="45" spans="1:12" s="8" customFormat="1" ht="19.5" customHeight="1" x14ac:dyDescent="0.2">
      <c r="A45" s="3">
        <f>IFERROR(VLOOKUP(B45,'[1]DADOS (OCULTAR)'!$Q$3:$S$103,3,0),"")</f>
        <v>10583920000800</v>
      </c>
      <c r="B45" s="4" t="str">
        <f>'[1]TCE - ANEXO IV - Preencher'!C54</f>
        <v>HOSPITAL MESTRE VITALINO (COVID-19 CAMPANHA)</v>
      </c>
      <c r="C45" s="4" t="str">
        <f>'[1]TCE - ANEXO IV - Preencher'!E54</f>
        <v>3.12 - Material Hospitalar</v>
      </c>
      <c r="D45" s="3">
        <f>'[1]TCE - ANEXO IV - Preencher'!F54</f>
        <v>1440590000136</v>
      </c>
      <c r="E45" s="5" t="str">
        <f>'[1]TCE - ANEXO IV - Preencher'!G54</f>
        <v>FRESENIUS MEDICAL CARE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1673898</v>
      </c>
      <c r="I45" s="6">
        <f>IF('[1]TCE - ANEXO IV - Preencher'!K54="","",'[1]TCE - ANEXO IV - Preencher'!K54)</f>
        <v>44693</v>
      </c>
      <c r="J45" s="5" t="str">
        <f>'[1]TCE - ANEXO IV - Preencher'!L54</f>
        <v>35220501440590000136550000016738981552418206</v>
      </c>
      <c r="K45" s="5" t="str">
        <f>IF(F45="B",LEFT('[1]TCE - ANEXO IV - Preencher'!M54,2),IF(F45="S",LEFT('[1]TCE - ANEXO IV - Preencher'!M54,7),IF('[1]TCE - ANEXO IV - Preencher'!H54="","")))</f>
        <v>35</v>
      </c>
      <c r="L45" s="7">
        <f>'[1]TCE - ANEXO IV - Preencher'!N54</f>
        <v>1026.24</v>
      </c>
    </row>
    <row r="46" spans="1:12" s="8" customFormat="1" ht="19.5" customHeight="1" x14ac:dyDescent="0.2">
      <c r="A46" s="3">
        <f>IFERROR(VLOOKUP(B46,'[1]DADOS (OCULTAR)'!$Q$3:$S$103,3,0),"")</f>
        <v>10583920000800</v>
      </c>
      <c r="B46" s="4" t="str">
        <f>'[1]TCE - ANEXO IV - Preencher'!C55</f>
        <v>HOSPITAL MESTRE VITALINO (COVID-19 CAMPANHA)</v>
      </c>
      <c r="C46" s="4" t="str">
        <f>'[1]TCE - ANEXO IV - Preencher'!E55</f>
        <v>3.12 - Material Hospitalar</v>
      </c>
      <c r="D46" s="3">
        <f>'[1]TCE - ANEXO IV - Preencher'!F55</f>
        <v>11260846000187</v>
      </c>
      <c r="E46" s="5" t="str">
        <f>'[1]TCE - ANEXO IV - Preencher'!G55</f>
        <v>ANBIOTON IMPORTADORA 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165198</v>
      </c>
      <c r="I46" s="6">
        <f>IF('[1]TCE - ANEXO IV - Preencher'!K55="","",'[1]TCE - ANEXO IV - Preencher'!K55)</f>
        <v>44692</v>
      </c>
      <c r="J46" s="5" t="str">
        <f>'[1]TCE - ANEXO IV - Preencher'!L55</f>
        <v>35220511260846000187550010001651981250023510</v>
      </c>
      <c r="K46" s="5" t="str">
        <f>IF(F46="B",LEFT('[1]TCE - ANEXO IV - Preencher'!M55,2),IF(F46="S",LEFT('[1]TCE - ANEXO IV - Preencher'!M55,7),IF('[1]TCE - ANEXO IV - Preencher'!H55="","")))</f>
        <v>35</v>
      </c>
      <c r="L46" s="7">
        <f>'[1]TCE - ANEXO IV - Preencher'!N55</f>
        <v>27.52</v>
      </c>
    </row>
    <row r="47" spans="1:12" s="8" customFormat="1" ht="19.5" customHeight="1" x14ac:dyDescent="0.2">
      <c r="A47" s="3">
        <f>IFERROR(VLOOKUP(B47,'[1]DADOS (OCULTAR)'!$Q$3:$S$103,3,0),"")</f>
        <v>10583920000800</v>
      </c>
      <c r="B47" s="4" t="str">
        <f>'[1]TCE - ANEXO IV - Preencher'!C56</f>
        <v>HOSPITAL MESTRE VITALINO (COVID-19 CAMPANHA)</v>
      </c>
      <c r="C47" s="4" t="str">
        <f>'[1]TCE - ANEXO IV - Preencher'!E56</f>
        <v>3.12 - Material Hospitalar</v>
      </c>
      <c r="D47" s="3">
        <f>'[1]TCE - ANEXO IV - Preencher'!F56</f>
        <v>874929000140</v>
      </c>
      <c r="E47" s="5" t="str">
        <f>'[1]TCE - ANEXO IV - Preencher'!G56</f>
        <v>MEDCENTER COMERCIAL LTDA  MG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385165</v>
      </c>
      <c r="I47" s="6">
        <f>IF('[1]TCE - ANEXO IV - Preencher'!K56="","",'[1]TCE - ANEXO IV - Preencher'!K56)</f>
        <v>44691</v>
      </c>
      <c r="J47" s="5" t="str">
        <f>'[1]TCE - ANEXO IV - Preencher'!L56</f>
        <v>31220500874929000140550010003851651836707389</v>
      </c>
      <c r="K47" s="5" t="str">
        <f>IF(F47="B",LEFT('[1]TCE - ANEXO IV - Preencher'!M56,2),IF(F47="S",LEFT('[1]TCE - ANEXO IV - Preencher'!M56,7),IF('[1]TCE - ANEXO IV - Preencher'!H56="","")))</f>
        <v>31</v>
      </c>
      <c r="L47" s="7">
        <f>'[1]TCE - ANEXO IV - Preencher'!N56</f>
        <v>8430.26</v>
      </c>
    </row>
    <row r="48" spans="1:12" s="8" customFormat="1" ht="19.5" customHeight="1" x14ac:dyDescent="0.2">
      <c r="A48" s="3">
        <f>IFERROR(VLOOKUP(B48,'[1]DADOS (OCULTAR)'!$Q$3:$S$103,3,0),"")</f>
        <v>10583920000800</v>
      </c>
      <c r="B48" s="4" t="str">
        <f>'[1]TCE - ANEXO IV - Preencher'!C57</f>
        <v>HOSPITAL MESTRE VITALINO (COVID-19 CAMPANHA)</v>
      </c>
      <c r="C48" s="4" t="str">
        <f>'[1]TCE - ANEXO IV - Preencher'!E57</f>
        <v>3.12 - Material Hospitalar</v>
      </c>
      <c r="D48" s="3">
        <f>'[1]TCE - ANEXO IV - Preencher'!F57</f>
        <v>10972948000162</v>
      </c>
      <c r="E48" s="5" t="str">
        <f>'[1]TCE - ANEXO IV - Preencher'!G57</f>
        <v>BRAZMIX COMERCIO VAREJ E ATAC 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153707</v>
      </c>
      <c r="I48" s="6">
        <f>IF('[1]TCE - ANEXO IV - Preencher'!K57="","",'[1]TCE - ANEXO IV - Preencher'!K57)</f>
        <v>44693</v>
      </c>
      <c r="J48" s="5" t="str">
        <f>'[1]TCE - ANEXO IV - Preencher'!L57</f>
        <v>41220510972948000162550010001537071267731902</v>
      </c>
      <c r="K48" s="5" t="str">
        <f>IF(F48="B",LEFT('[1]TCE - ANEXO IV - Preencher'!M57,2),IF(F48="S",LEFT('[1]TCE - ANEXO IV - Preencher'!M57,7),IF('[1]TCE - ANEXO IV - Preencher'!H57="","")))</f>
        <v>41</v>
      </c>
      <c r="L48" s="7">
        <f>'[1]TCE - ANEXO IV - Preencher'!N57</f>
        <v>1610</v>
      </c>
    </row>
    <row r="49" spans="1:12" s="8" customFormat="1" ht="19.5" customHeight="1" x14ac:dyDescent="0.2">
      <c r="A49" s="3">
        <f>IFERROR(VLOOKUP(B49,'[1]DADOS (OCULTAR)'!$Q$3:$S$103,3,0),"")</f>
        <v>10583920000800</v>
      </c>
      <c r="B49" s="4" t="str">
        <f>'[1]TCE - ANEXO IV - Preencher'!C58</f>
        <v>HOSPITAL MESTRE VITALINO (COVID-19 CAMPANHA)</v>
      </c>
      <c r="C49" s="4" t="str">
        <f>'[1]TCE - ANEXO IV - Preencher'!E58</f>
        <v>3.12 - Material Hospitalar</v>
      </c>
      <c r="D49" s="3">
        <f>'[1]TCE - ANEXO IV - Preencher'!F58</f>
        <v>10972948000162</v>
      </c>
      <c r="E49" s="5" t="str">
        <f>'[1]TCE - ANEXO IV - Preencher'!G58</f>
        <v>BRAZMIX COMERCIO VAREJ E ATAC LTDA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153707</v>
      </c>
      <c r="I49" s="6">
        <f>IF('[1]TCE - ANEXO IV - Preencher'!K58="","",'[1]TCE - ANEXO IV - Preencher'!K58)</f>
        <v>44693</v>
      </c>
      <c r="J49" s="5" t="str">
        <f>'[1]TCE - ANEXO IV - Preencher'!L58</f>
        <v>41220510972948000162550010001537071267731902</v>
      </c>
      <c r="K49" s="5" t="str">
        <f>IF(F49="B",LEFT('[1]TCE - ANEXO IV - Preencher'!M58,2),IF(F49="S",LEFT('[1]TCE - ANEXO IV - Preencher'!M58,7),IF('[1]TCE - ANEXO IV - Preencher'!H58="","")))</f>
        <v>41</v>
      </c>
      <c r="L49" s="7">
        <f>'[1]TCE - ANEXO IV - Preencher'!N58</f>
        <v>7131.5</v>
      </c>
    </row>
    <row r="50" spans="1:12" s="8" customFormat="1" ht="19.5" customHeight="1" x14ac:dyDescent="0.2">
      <c r="A50" s="3">
        <f>IFERROR(VLOOKUP(B50,'[1]DADOS (OCULTAR)'!$Q$3:$S$103,3,0),"")</f>
        <v>10583920000800</v>
      </c>
      <c r="B50" s="4" t="str">
        <f>'[1]TCE - ANEXO IV - Preencher'!C59</f>
        <v>HOSPITAL MESTRE VITALINO (COVID-19 CAMPANHA)</v>
      </c>
      <c r="C50" s="4" t="str">
        <f>'[1]TCE - ANEXO IV - Preencher'!E59</f>
        <v>3.12 - Material Hospitalar</v>
      </c>
      <c r="D50" s="3">
        <f>'[1]TCE - ANEXO IV - Preencher'!F59</f>
        <v>10972948000162</v>
      </c>
      <c r="E50" s="5" t="str">
        <f>'[1]TCE - ANEXO IV - Preencher'!G59</f>
        <v>BRAZMIX COMERCIO VAREJI E ATACA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988</v>
      </c>
      <c r="I50" s="6">
        <f>IF('[1]TCE - ANEXO IV - Preencher'!K59="","",'[1]TCE - ANEXO IV - Preencher'!K59)</f>
        <v>44692</v>
      </c>
      <c r="J50" s="5" t="str">
        <f>'[1]TCE - ANEXO IV - Preencher'!L59</f>
        <v>32220510972948000324550010000009881615399220</v>
      </c>
      <c r="K50" s="5" t="str">
        <f>IF(F50="B",LEFT('[1]TCE - ANEXO IV - Preencher'!M59,2),IF(F50="S",LEFT('[1]TCE - ANEXO IV - Preencher'!M59,7),IF('[1]TCE - ANEXO IV - Preencher'!H59="","")))</f>
        <v>32</v>
      </c>
      <c r="L50" s="7">
        <f>'[1]TCE - ANEXO IV - Preencher'!N59</f>
        <v>31444.7</v>
      </c>
    </row>
    <row r="51" spans="1:12" s="8" customFormat="1" ht="19.5" customHeight="1" x14ac:dyDescent="0.2">
      <c r="A51" s="3">
        <f>IFERROR(VLOOKUP(B51,'[1]DADOS (OCULTAR)'!$Q$3:$S$103,3,0),"")</f>
        <v>10583920000800</v>
      </c>
      <c r="B51" s="4" t="str">
        <f>'[1]TCE - ANEXO IV - Preencher'!C60</f>
        <v>HOSPITAL MESTRE VITALINO (COVID-19 CAMPANHA)</v>
      </c>
      <c r="C51" s="4" t="str">
        <f>'[1]TCE - ANEXO IV - Preencher'!E60</f>
        <v>3.12 - Material Hospitalar</v>
      </c>
      <c r="D51" s="3" t="str">
        <f>'[1]TCE - ANEXO IV - Preencher'!F60</f>
        <v>11.206.099/0004-41</v>
      </c>
      <c r="E51" s="5" t="str">
        <f>'[1]TCE - ANEXO IV - Preencher'!G60</f>
        <v>SUPERMED COM E IMP DE PROD MEDICOS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356564</v>
      </c>
      <c r="I51" s="6">
        <f>IF('[1]TCE - ANEXO IV - Preencher'!K60="","",'[1]TCE - ANEXO IV - Preencher'!K60)</f>
        <v>44692</v>
      </c>
      <c r="J51" s="5" t="str">
        <f>'[1]TCE - ANEXO IV - Preencher'!L60</f>
        <v>35220511206099000441550010003565641000245152</v>
      </c>
      <c r="K51" s="5" t="str">
        <f>IF(F51="B",LEFT('[1]TCE - ANEXO IV - Preencher'!M60,2),IF(F51="S",LEFT('[1]TCE - ANEXO IV - Preencher'!M60,7),IF('[1]TCE - ANEXO IV - Preencher'!H60="","")))</f>
        <v>35</v>
      </c>
      <c r="L51" s="7">
        <f>'[1]TCE - ANEXO IV - Preencher'!N60</f>
        <v>8160</v>
      </c>
    </row>
    <row r="52" spans="1:12" s="8" customFormat="1" ht="19.5" customHeight="1" x14ac:dyDescent="0.2">
      <c r="A52" s="3">
        <f>IFERROR(VLOOKUP(B52,'[1]DADOS (OCULTAR)'!$Q$3:$S$103,3,0),"")</f>
        <v>10583920000800</v>
      </c>
      <c r="B52" s="4" t="str">
        <f>'[1]TCE - ANEXO IV - Preencher'!C61</f>
        <v>HOSPITAL MESTRE VITALINO (COVID-19 CAMPANHA)</v>
      </c>
      <c r="C52" s="4" t="str">
        <f>'[1]TCE - ANEXO IV - Preencher'!E61</f>
        <v>3.12 - Material Hospitalar</v>
      </c>
      <c r="D52" s="3" t="str">
        <f>'[1]TCE - ANEXO IV - Preencher'!F61</f>
        <v>11.206.099/0004-41</v>
      </c>
      <c r="E52" s="5" t="str">
        <f>'[1]TCE - ANEXO IV - Preencher'!G61</f>
        <v>SUPERMED COM E IMP DE PROD MED 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600479</v>
      </c>
      <c r="I52" s="6">
        <f>IF('[1]TCE - ANEXO IV - Preencher'!K61="","",'[1]TCE - ANEXO IV - Preencher'!K61)</f>
        <v>44691</v>
      </c>
      <c r="J52" s="5" t="str">
        <f>'[1]TCE - ANEXO IV - Preencher'!L61</f>
        <v>31220511206099000107550010006004791000684919</v>
      </c>
      <c r="K52" s="5" t="str">
        <f>IF(F52="B",LEFT('[1]TCE - ANEXO IV - Preencher'!M61,2),IF(F52="S",LEFT('[1]TCE - ANEXO IV - Preencher'!M61,7),IF('[1]TCE - ANEXO IV - Preencher'!H61="","")))</f>
        <v>31</v>
      </c>
      <c r="L52" s="7">
        <f>'[1]TCE - ANEXO IV - Preencher'!N61</f>
        <v>2642.32</v>
      </c>
    </row>
    <row r="53" spans="1:12" s="8" customFormat="1" ht="19.5" customHeight="1" x14ac:dyDescent="0.2">
      <c r="A53" s="3">
        <f>IFERROR(VLOOKUP(B53,'[1]DADOS (OCULTAR)'!$Q$3:$S$103,3,0),"")</f>
        <v>10583920000800</v>
      </c>
      <c r="B53" s="4" t="str">
        <f>'[1]TCE - ANEXO IV - Preencher'!C62</f>
        <v>HOSPITAL MESTRE VITALINO (COVID-19 CAMPANHA)</v>
      </c>
      <c r="C53" s="4" t="str">
        <f>'[1]TCE - ANEXO IV - Preencher'!E62</f>
        <v>3.12 - Material Hospitalar</v>
      </c>
      <c r="D53" s="3">
        <f>'[1]TCE - ANEXO IV - Preencher'!F62</f>
        <v>1440590001027</v>
      </c>
      <c r="E53" s="5" t="str">
        <f>'[1]TCE - ANEXO IV - Preencher'!G62</f>
        <v>FRESENIUS MEDICAL CARE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50576</v>
      </c>
      <c r="I53" s="6">
        <f>IF('[1]TCE - ANEXO IV - Preencher'!K62="","",'[1]TCE - ANEXO IV - Preencher'!K62)</f>
        <v>44693</v>
      </c>
      <c r="J53" s="5" t="str">
        <f>'[1]TCE - ANEXO IV - Preencher'!L62</f>
        <v>23220501440590001027550000000505761234312730</v>
      </c>
      <c r="K53" s="5" t="str">
        <f>IF(F53="B",LEFT('[1]TCE - ANEXO IV - Preencher'!M62,2),IF(F53="S",LEFT('[1]TCE - ANEXO IV - Preencher'!M62,7),IF('[1]TCE - ANEXO IV - Preencher'!H62="","")))</f>
        <v>23</v>
      </c>
      <c r="L53" s="7">
        <f>'[1]TCE - ANEXO IV - Preencher'!N62</f>
        <v>467.52</v>
      </c>
    </row>
    <row r="54" spans="1:12" s="8" customFormat="1" ht="19.5" customHeight="1" x14ac:dyDescent="0.2">
      <c r="A54" s="3">
        <f>IFERROR(VLOOKUP(B54,'[1]DADOS (OCULTAR)'!$Q$3:$S$103,3,0),"")</f>
        <v>10583920000800</v>
      </c>
      <c r="B54" s="4" t="str">
        <f>'[1]TCE - ANEXO IV - Preencher'!C63</f>
        <v>HOSPITAL MESTRE VITALINO (COVID-19 CAMPANHA)</v>
      </c>
      <c r="C54" s="4" t="str">
        <f>'[1]TCE - ANEXO IV - Preencher'!E63</f>
        <v>3.12 - Material Hospitalar</v>
      </c>
      <c r="D54" s="3">
        <f>'[1]TCE - ANEXO IV - Preencher'!F63</f>
        <v>8674752000301</v>
      </c>
      <c r="E54" s="5" t="str">
        <f>'[1]TCE - ANEXO IV - Preencher'!G63</f>
        <v>CIRURGICA MONTEBELLO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000.014.038</v>
      </c>
      <c r="I54" s="6">
        <f>IF('[1]TCE - ANEXO IV - Preencher'!K63="","",'[1]TCE - ANEXO IV - Preencher'!K63)</f>
        <v>44701</v>
      </c>
      <c r="J54" s="5" t="str">
        <f>'[1]TCE - ANEXO IV - Preencher'!L63</f>
        <v>26220508674752000301550010000140381900475369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2363.4</v>
      </c>
    </row>
    <row r="55" spans="1:12" s="8" customFormat="1" ht="19.5" customHeight="1" x14ac:dyDescent="0.2">
      <c r="A55" s="3">
        <f>IFERROR(VLOOKUP(B55,'[1]DADOS (OCULTAR)'!$Q$3:$S$103,3,0),"")</f>
        <v>10583920000800</v>
      </c>
      <c r="B55" s="4" t="str">
        <f>'[1]TCE - ANEXO IV - Preencher'!C64</f>
        <v>HOSPITAL MESTRE VITALINO (COVID-19 CAMPANHA)</v>
      </c>
      <c r="C55" s="4" t="str">
        <f>'[1]TCE - ANEXO IV - Preencher'!E64</f>
        <v>3.12 - Material Hospitalar</v>
      </c>
      <c r="D55" s="3">
        <f>'[1]TCE - ANEXO IV - Preencher'!F64</f>
        <v>80546948000186</v>
      </c>
      <c r="E55" s="5" t="str">
        <f>'[1]TCE - ANEXO IV - Preencher'!G64</f>
        <v>MEGAMIX COMERCIAL  EIRELI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10740</v>
      </c>
      <c r="I55" s="6">
        <f>IF('[1]TCE - ANEXO IV - Preencher'!K64="","",'[1]TCE - ANEXO IV - Preencher'!K64)</f>
        <v>44692</v>
      </c>
      <c r="J55" s="5" t="str">
        <f>'[1]TCE - ANEXO IV - Preencher'!L64</f>
        <v>41220580546948000186550010000107401480850772</v>
      </c>
      <c r="K55" s="5" t="str">
        <f>IF(F55="B",LEFT('[1]TCE - ANEXO IV - Preencher'!M64,2),IF(F55="S",LEFT('[1]TCE - ANEXO IV - Preencher'!M64,7),IF('[1]TCE - ANEXO IV - Preencher'!H64="","")))</f>
        <v>41</v>
      </c>
      <c r="L55" s="7">
        <f>'[1]TCE - ANEXO IV - Preencher'!N64</f>
        <v>5013.1000000000004</v>
      </c>
    </row>
    <row r="56" spans="1:12" s="8" customFormat="1" ht="19.5" customHeight="1" x14ac:dyDescent="0.2">
      <c r="A56" s="3">
        <f>IFERROR(VLOOKUP(B56,'[1]DADOS (OCULTAR)'!$Q$3:$S$103,3,0),"")</f>
        <v>10583920000800</v>
      </c>
      <c r="B56" s="4" t="str">
        <f>'[1]TCE - ANEXO IV - Preencher'!C65</f>
        <v>HOSPITAL MESTRE VITALINO (COVID-19 CAMPANHA)</v>
      </c>
      <c r="C56" s="4" t="str">
        <f>'[1]TCE - ANEXO IV - Preencher'!E65</f>
        <v>3.12 - Material Hospitalar</v>
      </c>
      <c r="D56" s="3">
        <f>'[1]TCE - ANEXO IV - Preencher'!F65</f>
        <v>8774906000175</v>
      </c>
      <c r="E56" s="5" t="str">
        <f>'[1]TCE - ANEXO IV - Preencher'!G65</f>
        <v>HOSPDROGAS COMERCIAL LTDA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24438</v>
      </c>
      <c r="I56" s="6">
        <f>IF('[1]TCE - ANEXO IV - Preencher'!K65="","",'[1]TCE - ANEXO IV - Preencher'!K65)</f>
        <v>44691</v>
      </c>
      <c r="J56" s="5" t="str">
        <f>'[1]TCE - ANEXO IV - Preencher'!L65</f>
        <v>52220508774906000175550030000244381358468665</v>
      </c>
      <c r="K56" s="5" t="str">
        <f>IF(F56="B",LEFT('[1]TCE - ANEXO IV - Preencher'!M65,2),IF(F56="S",LEFT('[1]TCE - ANEXO IV - Preencher'!M65,7),IF('[1]TCE - ANEXO IV - Preencher'!H65="","")))</f>
        <v>52</v>
      </c>
      <c r="L56" s="7">
        <f>'[1]TCE - ANEXO IV - Preencher'!N65</f>
        <v>3106.32</v>
      </c>
    </row>
    <row r="57" spans="1:12" s="8" customFormat="1" ht="19.5" customHeight="1" x14ac:dyDescent="0.2">
      <c r="A57" s="3">
        <f>IFERROR(VLOOKUP(B57,'[1]DADOS (OCULTAR)'!$Q$3:$S$103,3,0),"")</f>
        <v>10583920000800</v>
      </c>
      <c r="B57" s="4" t="str">
        <f>'[1]TCE - ANEXO IV - Preencher'!C66</f>
        <v>HOSPITAL MESTRE VITALINO (COVID-19 CAMPANHA)</v>
      </c>
      <c r="C57" s="4" t="str">
        <f>'[1]TCE - ANEXO IV - Preencher'!E66</f>
        <v>3.12 - Material Hospitalar</v>
      </c>
      <c r="D57" s="3">
        <f>'[1]TCE - ANEXO IV - Preencher'!F66</f>
        <v>7499258000123</v>
      </c>
      <c r="E57" s="5" t="str">
        <f>'[1]TCE - ANEXO IV - Preencher'!G66</f>
        <v>M P  COMERCIO DE MAT. HOSPITALARES 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101293</v>
      </c>
      <c r="I57" s="6">
        <f>IF('[1]TCE - ANEXO IV - Preencher'!K66="","",'[1]TCE - ANEXO IV - Preencher'!K66)</f>
        <v>44692</v>
      </c>
      <c r="J57" s="5" t="str">
        <f>'[1]TCE - ANEXO IV - Preencher'!L66</f>
        <v>35220507499258000123550010001012931998062532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1467</v>
      </c>
    </row>
    <row r="58" spans="1:12" s="8" customFormat="1" ht="19.5" customHeight="1" x14ac:dyDescent="0.2">
      <c r="A58" s="3">
        <f>IFERROR(VLOOKUP(B58,'[1]DADOS (OCULTAR)'!$Q$3:$S$103,3,0),"")</f>
        <v>10583920000800</v>
      </c>
      <c r="B58" s="4" t="str">
        <f>'[1]TCE - ANEXO IV - Preencher'!C67</f>
        <v>HOSPITAL MESTRE VITALINO (COVID-19 CAMPANHA)</v>
      </c>
      <c r="C58" s="4" t="str">
        <f>'[1]TCE - ANEXO IV - Preencher'!E67</f>
        <v>3.12 - Material Hospitalar</v>
      </c>
      <c r="D58" s="3">
        <f>'[1]TCE - ANEXO IV - Preencher'!F67</f>
        <v>41699739000110</v>
      </c>
      <c r="E58" s="5" t="str">
        <f>'[1]TCE - ANEXO IV - Preencher'!G67</f>
        <v>MF TRANSPORTES DE AGUA EIRELI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116</v>
      </c>
      <c r="I58" s="6">
        <f>IF('[1]TCE - ANEXO IV - Preencher'!K67="","",'[1]TCE - ANEXO IV - Preencher'!K67)</f>
        <v>44711</v>
      </c>
      <c r="J58" s="5" t="str">
        <f>'[1]TCE - ANEXO IV - Preencher'!L67</f>
        <v>26220541699739000110550010000001161948873139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1122</v>
      </c>
    </row>
    <row r="59" spans="1:12" s="8" customFormat="1" ht="19.5" customHeight="1" x14ac:dyDescent="0.2">
      <c r="A59" s="3">
        <f>IFERROR(VLOOKUP(B59,'[1]DADOS (OCULTAR)'!$Q$3:$S$103,3,0),"")</f>
        <v>10583920000800</v>
      </c>
      <c r="B59" s="4" t="str">
        <f>'[1]TCE - ANEXO IV - Preencher'!C68</f>
        <v>HOSPITAL MESTRE VITALINO (COVID-19 CAMPANHA)</v>
      </c>
      <c r="C59" s="4" t="str">
        <f>'[1]TCE - ANEXO IV - Preencher'!E68</f>
        <v>3.12 - Material Hospitalar</v>
      </c>
      <c r="D59" s="3">
        <f>'[1]TCE - ANEXO IV - Preencher'!F68</f>
        <v>18271934000123</v>
      </c>
      <c r="E59" s="5" t="str">
        <f>'[1]TCE - ANEXO IV - Preencher'!G68</f>
        <v>NOVA BIOMEDICAL DIAGNOST MED E BIOT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29703</v>
      </c>
      <c r="I59" s="6">
        <f>IF('[1]TCE - ANEXO IV - Preencher'!K68="","",'[1]TCE - ANEXO IV - Preencher'!K68)</f>
        <v>44705</v>
      </c>
      <c r="J59" s="5" t="str">
        <f>'[1]TCE - ANEXO IV - Preencher'!L68</f>
        <v>31220518271934000123550010000297031044346228</v>
      </c>
      <c r="K59" s="5" t="str">
        <f>IF(F59="B",LEFT('[1]TCE - ANEXO IV - Preencher'!M68,2),IF(F59="S",LEFT('[1]TCE - ANEXO IV - Preencher'!M68,7),IF('[1]TCE - ANEXO IV - Preencher'!H68="","")))</f>
        <v>31</v>
      </c>
      <c r="L59" s="7">
        <f>'[1]TCE - ANEXO IV - Preencher'!N68</f>
        <v>14100</v>
      </c>
    </row>
    <row r="60" spans="1:12" s="8" customFormat="1" ht="19.5" customHeight="1" x14ac:dyDescent="0.2">
      <c r="A60" s="3" t="str">
        <f>IFERROR(VLOOKUP(B60,'[1]DADOS (OCULTAR)'!$Q$3:$S$103,3,0),"")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>
        <f>IFERROR(VLOOKUP(B61,'[1]DADOS (OCULTAR)'!$Q$3:$S$103,3,0),"")</f>
        <v>10583920000800</v>
      </c>
      <c r="B61" s="4" t="str">
        <f>'[1]TCE - ANEXO IV - Preencher'!C70</f>
        <v>HOSPITAL MESTRE VITALINO (COVID-19 CAMPANHA)</v>
      </c>
      <c r="C61" s="4" t="str">
        <f>'[1]TCE - ANEXO IV - Preencher'!E70</f>
        <v>3.4 - Material Farmacológico</v>
      </c>
      <c r="D61" s="3">
        <f>'[1]TCE - ANEXO IV - Preencher'!F70</f>
        <v>35738768000141</v>
      </c>
      <c r="E61" s="5" t="str">
        <f>'[1]TCE - ANEXO IV - Preencher'!G70</f>
        <v>L. M. C. DA SILVA MEDICAMENTOS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000.000.185</v>
      </c>
      <c r="I61" s="6">
        <f>IF('[1]TCE - ANEXO IV - Preencher'!K70="","",'[1]TCE - ANEXO IV - Preencher'!K70)</f>
        <v>44692</v>
      </c>
      <c r="J61" s="5" t="str">
        <f>'[1]TCE - ANEXO IV - Preencher'!L70</f>
        <v>26220535738768000141550010000001851000001860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3408.4</v>
      </c>
    </row>
    <row r="62" spans="1:12" s="8" customFormat="1" ht="19.5" customHeight="1" x14ac:dyDescent="0.2">
      <c r="A62" s="3">
        <f>IFERROR(VLOOKUP(B62,'[1]DADOS (OCULTAR)'!$Q$3:$S$103,3,0),"")</f>
        <v>10583920000800</v>
      </c>
      <c r="B62" s="4" t="str">
        <f>'[1]TCE - ANEXO IV - Preencher'!C71</f>
        <v>HOSPITAL MESTRE VITALINO (COVID-19 CAMPANHA)</v>
      </c>
      <c r="C62" s="4" t="str">
        <f>'[1]TCE - ANEXO IV - Preencher'!E71</f>
        <v>3.4 - Material Farmacológico</v>
      </c>
      <c r="D62" s="3">
        <f>'[1]TCE - ANEXO IV - Preencher'!F71</f>
        <v>35738768000141</v>
      </c>
      <c r="E62" s="5" t="str">
        <f>'[1]TCE - ANEXO IV - Preencher'!G71</f>
        <v>L. M. C. DA SILVA MEDICAMENTOS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000.000.185</v>
      </c>
      <c r="I62" s="6">
        <f>IF('[1]TCE - ANEXO IV - Preencher'!K71="","",'[1]TCE - ANEXO IV - Preencher'!K71)</f>
        <v>44692</v>
      </c>
      <c r="J62" s="5" t="str">
        <f>'[1]TCE - ANEXO IV - Preencher'!L71</f>
        <v>26220535738768000141550010000001851000001860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78</v>
      </c>
    </row>
    <row r="63" spans="1:12" s="8" customFormat="1" ht="19.5" customHeight="1" x14ac:dyDescent="0.2">
      <c r="A63" s="3">
        <f>IFERROR(VLOOKUP(B63,'[1]DADOS (OCULTAR)'!$Q$3:$S$103,3,0),"")</f>
        <v>10583920000800</v>
      </c>
      <c r="B63" s="4" t="str">
        <f>'[1]TCE - ANEXO IV - Preencher'!C72</f>
        <v>HOSPITAL MESTRE VITALINO (COVID-19 CAMPANHA)</v>
      </c>
      <c r="C63" s="4" t="str">
        <f>'[1]TCE - ANEXO IV - Preencher'!E72</f>
        <v>3.4 - Material Farmacológico</v>
      </c>
      <c r="D63" s="3">
        <f>'[1]TCE - ANEXO IV - Preencher'!F72</f>
        <v>7519404000135</v>
      </c>
      <c r="E63" s="5" t="str">
        <f>'[1]TCE - ANEXO IV - Preencher'!G72</f>
        <v>ADVAL FARMACIA DE MANIPULACAO LTDA  ME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000.001.101</v>
      </c>
      <c r="I63" s="6">
        <f>IF('[1]TCE - ANEXO IV - Preencher'!K72="","",'[1]TCE - ANEXO IV - Preencher'!K72)</f>
        <v>44692</v>
      </c>
      <c r="J63" s="5" t="str">
        <f>'[1]TCE - ANEXO IV - Preencher'!L72</f>
        <v>26220507519404000135550010000011011098323891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250</v>
      </c>
    </row>
    <row r="64" spans="1:12" s="8" customFormat="1" ht="19.5" customHeight="1" x14ac:dyDescent="0.2">
      <c r="A64" s="3">
        <f>IFERROR(VLOOKUP(B64,'[1]DADOS (OCULTAR)'!$Q$3:$S$103,3,0),"")</f>
        <v>10583920000800</v>
      </c>
      <c r="B64" s="4" t="str">
        <f>'[1]TCE - ANEXO IV - Preencher'!C73</f>
        <v>HOSPITAL MESTRE VITALINO (COVID-19 CAMPANHA)</v>
      </c>
      <c r="C64" s="4" t="str">
        <f>'[1]TCE - ANEXO IV - Preencher'!E73</f>
        <v>3.4 - Material Farmacológico</v>
      </c>
      <c r="D64" s="3">
        <f>'[1]TCE - ANEXO IV - Preencher'!F73</f>
        <v>39541603000136</v>
      </c>
      <c r="E64" s="5" t="str">
        <f>'[1]TCE - ANEXO IV - Preencher'!G73</f>
        <v>EMANUELLA DA SILVA DOS SANTOS FARMACIA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000.000.068</v>
      </c>
      <c r="I64" s="6">
        <f>IF('[1]TCE - ANEXO IV - Preencher'!K73="","",'[1]TCE - ANEXO IV - Preencher'!K73)</f>
        <v>44692</v>
      </c>
      <c r="J64" s="5" t="str">
        <f>'[1]TCE - ANEXO IV - Preencher'!L73</f>
        <v>26220539541603000136550010000000681699627765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134.30000000000001</v>
      </c>
    </row>
    <row r="65" spans="1:12" s="8" customFormat="1" ht="19.5" customHeight="1" x14ac:dyDescent="0.2">
      <c r="A65" s="3">
        <f>IFERROR(VLOOKUP(B65,'[1]DADOS (OCULTAR)'!$Q$3:$S$103,3,0),"")</f>
        <v>10583920000800</v>
      </c>
      <c r="B65" s="4" t="str">
        <f>'[1]TCE - ANEXO IV - Preencher'!C74</f>
        <v>HOSPITAL MESTRE VITALINO (COVID-19 CAMPANHA)</v>
      </c>
      <c r="C65" s="4" t="str">
        <f>'[1]TCE - ANEXO IV - Preencher'!E74</f>
        <v>3.4 - Material Farmacológico</v>
      </c>
      <c r="D65" s="3">
        <f>'[1]TCE - ANEXO IV - Preencher'!F74</f>
        <v>12882932000194</v>
      </c>
      <c r="E65" s="5" t="str">
        <f>'[1]TCE - ANEXO IV - Preencher'!G74</f>
        <v>EXOMED REPRES DE MED LTDA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161560</v>
      </c>
      <c r="I65" s="6">
        <f>IF('[1]TCE - ANEXO IV - Preencher'!K74="","",'[1]TCE - ANEXO IV - Preencher'!K74)</f>
        <v>44691</v>
      </c>
      <c r="J65" s="5" t="str">
        <f>'[1]TCE - ANEXO IV - Preencher'!L74</f>
        <v>26220512882932000194550010001615601913358351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36424.6</v>
      </c>
    </row>
    <row r="66" spans="1:12" s="8" customFormat="1" ht="19.5" customHeight="1" x14ac:dyDescent="0.2">
      <c r="A66" s="3">
        <f>IFERROR(VLOOKUP(B66,'[1]DADOS (OCULTAR)'!$Q$3:$S$103,3,0),"")</f>
        <v>10583920000800</v>
      </c>
      <c r="B66" s="4" t="str">
        <f>'[1]TCE - ANEXO IV - Preencher'!C75</f>
        <v>HOSPITAL MESTRE VITALINO (COVID-19 CAMPANHA)</v>
      </c>
      <c r="C66" s="4" t="str">
        <f>'[1]TCE - ANEXO IV - Preencher'!E75</f>
        <v>3.4 - Material Farmacológico</v>
      </c>
      <c r="D66" s="3">
        <f>'[1]TCE - ANEXO IV - Preencher'!F75</f>
        <v>7484373000124</v>
      </c>
      <c r="E66" s="5" t="str">
        <f>'[1]TCE - ANEXO IV - Preencher'!G75</f>
        <v>UNI HOSPITALAR LTDA  EPP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000.146.181</v>
      </c>
      <c r="I66" s="6">
        <f>IF('[1]TCE - ANEXO IV - Preencher'!K75="","",'[1]TCE - ANEXO IV - Preencher'!K75)</f>
        <v>44691</v>
      </c>
      <c r="J66" s="5" t="str">
        <f>'[1]TCE - ANEXO IV - Preencher'!L75</f>
        <v>26220507484373000124550010001461811344288307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435</v>
      </c>
    </row>
    <row r="67" spans="1:12" s="8" customFormat="1" ht="19.5" customHeight="1" x14ac:dyDescent="0.2">
      <c r="A67" s="3">
        <f>IFERROR(VLOOKUP(B67,'[1]DADOS (OCULTAR)'!$Q$3:$S$103,3,0),"")</f>
        <v>10583920000800</v>
      </c>
      <c r="B67" s="4" t="str">
        <f>'[1]TCE - ANEXO IV - Preencher'!C76</f>
        <v>HOSPITAL MESTRE VITALINO (COVID-19 CAMPANHA)</v>
      </c>
      <c r="C67" s="4" t="str">
        <f>'[1]TCE - ANEXO IV - Preencher'!E76</f>
        <v>3.4 - Material Farmacológico</v>
      </c>
      <c r="D67" s="3">
        <f>'[1]TCE - ANEXO IV - Preencher'!F76</f>
        <v>7484373000124</v>
      </c>
      <c r="E67" s="5" t="str">
        <f>'[1]TCE - ANEXO IV - Preencher'!G76</f>
        <v>UNI HOSPITALAR LTDA  EPP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000.146.178</v>
      </c>
      <c r="I67" s="6">
        <f>IF('[1]TCE - ANEXO IV - Preencher'!K76="","",'[1]TCE - ANEXO IV - Preencher'!K76)</f>
        <v>44691</v>
      </c>
      <c r="J67" s="5" t="str">
        <f>'[1]TCE - ANEXO IV - Preencher'!L76</f>
        <v>26220507484373000124550010001461781358211209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1633.38</v>
      </c>
    </row>
    <row r="68" spans="1:12" s="8" customFormat="1" ht="19.5" customHeight="1" x14ac:dyDescent="0.2">
      <c r="A68" s="3">
        <f>IFERROR(VLOOKUP(B68,'[1]DADOS (OCULTAR)'!$Q$3:$S$103,3,0),"")</f>
        <v>10583920000800</v>
      </c>
      <c r="B68" s="4" t="str">
        <f>'[1]TCE - ANEXO IV - Preencher'!C77</f>
        <v>HOSPITAL MESTRE VITALINO (COVID-19 CAMPANHA)</v>
      </c>
      <c r="C68" s="4" t="str">
        <f>'[1]TCE - ANEXO IV - Preencher'!E77</f>
        <v>3.4 - Material Farmacológico</v>
      </c>
      <c r="D68" s="3">
        <f>'[1]TCE - ANEXO IV - Preencher'!F77</f>
        <v>7484373000124</v>
      </c>
      <c r="E68" s="5" t="str">
        <f>'[1]TCE - ANEXO IV - Preencher'!G77</f>
        <v>UNI HOSPITALAR LTDA  EPP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000.146.185</v>
      </c>
      <c r="I68" s="6">
        <f>IF('[1]TCE - ANEXO IV - Preencher'!K77="","",'[1]TCE - ANEXO IV - Preencher'!K77)</f>
        <v>44691</v>
      </c>
      <c r="J68" s="5" t="str">
        <f>'[1]TCE - ANEXO IV - Preencher'!L77</f>
        <v>26220507484373000124550010001461831794255263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420</v>
      </c>
    </row>
    <row r="69" spans="1:12" s="8" customFormat="1" ht="19.5" customHeight="1" x14ac:dyDescent="0.2">
      <c r="A69" s="3">
        <f>IFERROR(VLOOKUP(B69,'[1]DADOS (OCULTAR)'!$Q$3:$S$103,3,0),"")</f>
        <v>10583920000800</v>
      </c>
      <c r="B69" s="4" t="str">
        <f>'[1]TCE - ANEXO IV - Preencher'!C78</f>
        <v>HOSPITAL MESTRE VITALINO (COVID-19 CAMPANHA)</v>
      </c>
      <c r="C69" s="4" t="str">
        <f>'[1]TCE - ANEXO IV - Preencher'!E78</f>
        <v>3.4 - Material Farmacológico</v>
      </c>
      <c r="D69" s="3">
        <f>'[1]TCE - ANEXO IV - Preencher'!F78</f>
        <v>8674752000140</v>
      </c>
      <c r="E69" s="5" t="str">
        <f>'[1]TCE - ANEXO IV - Preencher'!G78</f>
        <v>CIRURGICA MONTEBELLO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000.131.818</v>
      </c>
      <c r="I69" s="6">
        <f>IF('[1]TCE - ANEXO IV - Preencher'!K78="","",'[1]TCE - ANEXO IV - Preencher'!K78)</f>
        <v>44692</v>
      </c>
      <c r="J69" s="5" t="str">
        <f>'[1]TCE - ANEXO IV - Preencher'!L78</f>
        <v>26220508674752000140550010001318181766468328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3446.88</v>
      </c>
    </row>
    <row r="70" spans="1:12" s="8" customFormat="1" ht="19.5" customHeight="1" x14ac:dyDescent="0.2">
      <c r="A70" s="3">
        <f>IFERROR(VLOOKUP(B70,'[1]DADOS (OCULTAR)'!$Q$3:$S$103,3,0),"")</f>
        <v>10583920000800</v>
      </c>
      <c r="B70" s="4" t="str">
        <f>'[1]TCE - ANEXO IV - Preencher'!C79</f>
        <v>HOSPITAL MESTRE VITALINO (COVID-19 CAMPANHA)</v>
      </c>
      <c r="C70" s="4" t="str">
        <f>'[1]TCE - ANEXO IV - Preencher'!E79</f>
        <v>3.4 - Material Farmacológico</v>
      </c>
      <c r="D70" s="3">
        <f>'[1]TCE - ANEXO IV - Preencher'!F79</f>
        <v>8674752000140</v>
      </c>
      <c r="E70" s="5" t="str">
        <f>'[1]TCE - ANEXO IV - Preencher'!G79</f>
        <v>CIRURGICA MONTEBELLO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000.131.748</v>
      </c>
      <c r="I70" s="6">
        <f>IF('[1]TCE - ANEXO IV - Preencher'!K79="","",'[1]TCE - ANEXO IV - Preencher'!K79)</f>
        <v>44691</v>
      </c>
      <c r="J70" s="5" t="str">
        <f>'[1]TCE - ANEXO IV - Preencher'!L79</f>
        <v>26220508674752000140550010001317481387453008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1253.32</v>
      </c>
    </row>
    <row r="71" spans="1:12" s="8" customFormat="1" ht="19.5" customHeight="1" x14ac:dyDescent="0.2">
      <c r="A71" s="3">
        <f>IFERROR(VLOOKUP(B71,'[1]DADOS (OCULTAR)'!$Q$3:$S$103,3,0),"")</f>
        <v>10583920000800</v>
      </c>
      <c r="B71" s="4" t="str">
        <f>'[1]TCE - ANEXO IV - Preencher'!C80</f>
        <v>HOSPITAL MESTRE VITALINO (COVID-19 CAMPANHA)</v>
      </c>
      <c r="C71" s="4" t="str">
        <f>'[1]TCE - ANEXO IV - Preencher'!E80</f>
        <v>3.4 - Material Farmacológico</v>
      </c>
      <c r="D71" s="3">
        <f>'[1]TCE - ANEXO IV - Preencher'!F80</f>
        <v>12420164001048</v>
      </c>
      <c r="E71" s="5" t="str">
        <f>'[1]TCE - ANEXO IV - Preencher'!G80</f>
        <v>CM HOSPITALAR S 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125313</v>
      </c>
      <c r="I71" s="6">
        <f>IF('[1]TCE - ANEXO IV - Preencher'!K80="","",'[1]TCE - ANEXO IV - Preencher'!K80)</f>
        <v>44691</v>
      </c>
      <c r="J71" s="5" t="str">
        <f>'[1]TCE - ANEXO IV - Preencher'!L80</f>
        <v>26220512420164001048550010001253131978104218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464.81</v>
      </c>
    </row>
    <row r="72" spans="1:12" s="8" customFormat="1" ht="19.5" customHeight="1" x14ac:dyDescent="0.2">
      <c r="A72" s="3">
        <f>IFERROR(VLOOKUP(B72,'[1]DADOS (OCULTAR)'!$Q$3:$S$103,3,0),"")</f>
        <v>10583920000800</v>
      </c>
      <c r="B72" s="4" t="str">
        <f>'[1]TCE - ANEXO IV - Preencher'!C81</f>
        <v>HOSPITAL MESTRE VITALINO (COVID-19 CAMPANHA)</v>
      </c>
      <c r="C72" s="4" t="str">
        <f>'[1]TCE - ANEXO IV - Preencher'!E81</f>
        <v>3.4 - Material Farmacológico</v>
      </c>
      <c r="D72" s="3">
        <f>'[1]TCE - ANEXO IV - Preencher'!F81</f>
        <v>67729178000653</v>
      </c>
      <c r="E72" s="5" t="str">
        <f>'[1]TCE - ANEXO IV - Preencher'!G81</f>
        <v>COMERCIAL CIRURGICA RIOCLARENSE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26745</v>
      </c>
      <c r="I72" s="6">
        <f>IF('[1]TCE - ANEXO IV - Preencher'!K81="","",'[1]TCE - ANEXO IV - Preencher'!K81)</f>
        <v>44691</v>
      </c>
      <c r="J72" s="5" t="str">
        <f>'[1]TCE - ANEXO IV - Preencher'!L81</f>
        <v>26220567729178000653550010000267451061109391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3644.74</v>
      </c>
    </row>
    <row r="73" spans="1:12" s="8" customFormat="1" ht="19.5" customHeight="1" x14ac:dyDescent="0.2">
      <c r="A73" s="3">
        <f>IFERROR(VLOOKUP(B73,'[1]DADOS (OCULTAR)'!$Q$3:$S$103,3,0),"")</f>
        <v>10583920000800</v>
      </c>
      <c r="B73" s="4" t="str">
        <f>'[1]TCE - ANEXO IV - Preencher'!C82</f>
        <v>HOSPITAL MESTRE VITALINO (COVID-19 CAMPANHA)</v>
      </c>
      <c r="C73" s="4" t="str">
        <f>'[1]TCE - ANEXO IV - Preencher'!E82</f>
        <v>3.4 - Material Farmacológico</v>
      </c>
      <c r="D73" s="3">
        <f>'[1]TCE - ANEXO IV - Preencher'!F82</f>
        <v>12882932000194</v>
      </c>
      <c r="E73" s="5" t="str">
        <f>'[1]TCE - ANEXO IV - Preencher'!G82</f>
        <v>EXOMED REPRES DE MED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161639</v>
      </c>
      <c r="I73" s="6">
        <f>IF('[1]TCE - ANEXO IV - Preencher'!K82="","",'[1]TCE - ANEXO IV - Preencher'!K82)</f>
        <v>44693</v>
      </c>
      <c r="J73" s="5" t="str">
        <f>'[1]TCE - ANEXO IV - Preencher'!L82</f>
        <v>26220512882932000194550010001616391089442910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17150.32</v>
      </c>
    </row>
    <row r="74" spans="1:12" s="8" customFormat="1" ht="19.5" customHeight="1" x14ac:dyDescent="0.2">
      <c r="A74" s="3">
        <f>IFERROR(VLOOKUP(B74,'[1]DADOS (OCULTAR)'!$Q$3:$S$103,3,0),"")</f>
        <v>10583920000800</v>
      </c>
      <c r="B74" s="4" t="str">
        <f>'[1]TCE - ANEXO IV - Preencher'!C83</f>
        <v>HOSPITAL MESTRE VITALINO (COVID-19 CAMPANHA)</v>
      </c>
      <c r="C74" s="4" t="str">
        <f>'[1]TCE - ANEXO IV - Preencher'!E83</f>
        <v>3.4 - Material Farmacológico</v>
      </c>
      <c r="D74" s="3">
        <f>'[1]TCE - ANEXO IV - Preencher'!F83</f>
        <v>21596736000144</v>
      </c>
      <c r="E74" s="5" t="str">
        <f>'[1]TCE - ANEXO IV - Preencher'!G83</f>
        <v>ULTRAMEGA DIST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154595</v>
      </c>
      <c r="I74" s="6">
        <f>IF('[1]TCE - ANEXO IV - Preencher'!K83="","",'[1]TCE - ANEXO IV - Preencher'!K83)</f>
        <v>44691</v>
      </c>
      <c r="J74" s="5" t="str">
        <f>'[1]TCE - ANEXO IV - Preencher'!L83</f>
        <v>26220521596736000144550010001545951001597495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136.97999999999999</v>
      </c>
    </row>
    <row r="75" spans="1:12" s="8" customFormat="1" ht="19.5" customHeight="1" x14ac:dyDescent="0.2">
      <c r="A75" s="3">
        <f>IFERROR(VLOOKUP(B75,'[1]DADOS (OCULTAR)'!$Q$3:$S$103,3,0),"")</f>
        <v>10583920000800</v>
      </c>
      <c r="B75" s="4" t="str">
        <f>'[1]TCE - ANEXO IV - Preencher'!C84</f>
        <v>HOSPITAL MESTRE VITALINO (COVID-19 CAMPANHA)</v>
      </c>
      <c r="C75" s="4" t="str">
        <f>'[1]TCE - ANEXO IV - Preencher'!E84</f>
        <v>3.4 - Material Farmacológico</v>
      </c>
      <c r="D75" s="3">
        <f>'[1]TCE - ANEXO IV - Preencher'!F84</f>
        <v>12891935000194</v>
      </c>
      <c r="E75" s="5" t="str">
        <f>'[1]TCE - ANEXO IV - Preencher'!G84</f>
        <v>REPRESENTA MAT. CIR. MED. E HOSP. LTDA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41552</v>
      </c>
      <c r="I75" s="6">
        <f>IF('[1]TCE - ANEXO IV - Preencher'!K84="","",'[1]TCE - ANEXO IV - Preencher'!K84)</f>
        <v>44692</v>
      </c>
      <c r="J75" s="5" t="str">
        <f>'[1]TCE - ANEXO IV - Preencher'!L84</f>
        <v>26220512891935000194550010000415521000358651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13145</v>
      </c>
    </row>
    <row r="76" spans="1:12" s="8" customFormat="1" ht="19.5" customHeight="1" x14ac:dyDescent="0.2">
      <c r="A76" s="3">
        <f>IFERROR(VLOOKUP(B76,'[1]DADOS (OCULTAR)'!$Q$3:$S$103,3,0),"")</f>
        <v>10583920000800</v>
      </c>
      <c r="B76" s="4" t="str">
        <f>'[1]TCE - ANEXO IV - Preencher'!C85</f>
        <v>HOSPITAL MESTRE VITALINO (COVID-19 CAMPANHA)</v>
      </c>
      <c r="C76" s="4" t="str">
        <f>'[1]TCE - ANEXO IV - Preencher'!E85</f>
        <v>3.4 - Material Farmacológico</v>
      </c>
      <c r="D76" s="3">
        <f>'[1]TCE - ANEXO IV - Preencher'!F85</f>
        <v>35738768000141</v>
      </c>
      <c r="E76" s="5" t="str">
        <f>'[1]TCE - ANEXO IV - Preencher'!G85</f>
        <v>L. M. C. DA SILVA MEDICAMENTOS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000.000.187</v>
      </c>
      <c r="I76" s="6">
        <f>IF('[1]TCE - ANEXO IV - Preencher'!K85="","",'[1]TCE - ANEXO IV - Preencher'!K85)</f>
        <v>44694</v>
      </c>
      <c r="J76" s="5" t="str">
        <f>'[1]TCE - ANEXO IV - Preencher'!L85</f>
        <v>26220535738768000141550010000001871000001881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40</v>
      </c>
    </row>
    <row r="77" spans="1:12" s="8" customFormat="1" ht="19.5" customHeight="1" x14ac:dyDescent="0.2">
      <c r="A77" s="3">
        <f>IFERROR(VLOOKUP(B77,'[1]DADOS (OCULTAR)'!$Q$3:$S$103,3,0),"")</f>
        <v>10583920000800</v>
      </c>
      <c r="B77" s="4" t="str">
        <f>'[1]TCE - ANEXO IV - Preencher'!C86</f>
        <v>HOSPITAL MESTRE VITALINO (COVID-19 CAMPANHA)</v>
      </c>
      <c r="C77" s="4" t="str">
        <f>'[1]TCE - ANEXO IV - Preencher'!E86</f>
        <v>3.4 - Material Farmacológico</v>
      </c>
      <c r="D77" s="3">
        <f>'[1]TCE - ANEXO IV - Preencher'!F86</f>
        <v>23837936000177</v>
      </c>
      <c r="E77" s="5" t="str">
        <f>'[1]TCE - ANEXO IV - Preencher'!G86</f>
        <v>G1 DISTRIBUIDORA DE PROD. FARM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000.512.707</v>
      </c>
      <c r="I77" s="6">
        <f>IF('[1]TCE - ANEXO IV - Preencher'!K86="","",'[1]TCE - ANEXO IV - Preencher'!K86)</f>
        <v>44691</v>
      </c>
      <c r="J77" s="5" t="str">
        <f>'[1]TCE - ANEXO IV - Preencher'!L86</f>
        <v>26220523837936000177550010005127071011516017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266.27</v>
      </c>
    </row>
    <row r="78" spans="1:12" s="8" customFormat="1" ht="19.5" customHeight="1" x14ac:dyDescent="0.2">
      <c r="A78" s="3">
        <f>IFERROR(VLOOKUP(B78,'[1]DADOS (OCULTAR)'!$Q$3:$S$103,3,0),"")</f>
        <v>10583920000800</v>
      </c>
      <c r="B78" s="4" t="str">
        <f>'[1]TCE - ANEXO IV - Preencher'!C87</f>
        <v>HOSPITAL MESTRE VITALINO (COVID-19 CAMPANHA)</v>
      </c>
      <c r="C78" s="4" t="str">
        <f>'[1]TCE - ANEXO IV - Preencher'!E87</f>
        <v>3.4 - Material Farmacológico</v>
      </c>
      <c r="D78" s="3">
        <f>'[1]TCE - ANEXO IV - Preencher'!F87</f>
        <v>41430173000127</v>
      </c>
      <c r="E78" s="5" t="str">
        <f>'[1]TCE - ANEXO IV - Preencher'!G87</f>
        <v>AF DISTRIB DE MED E PROD P A SAUDE LTDA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924</v>
      </c>
      <c r="I78" s="6">
        <f>IF('[1]TCE - ANEXO IV - Preencher'!K87="","",'[1]TCE - ANEXO IV - Preencher'!K87)</f>
        <v>44692</v>
      </c>
      <c r="J78" s="5" t="str">
        <f>'[1]TCE - ANEXO IV - Preencher'!L87</f>
        <v>33220541430173000127550010000009241366593701</v>
      </c>
      <c r="K78" s="5" t="str">
        <f>IF(F78="B",LEFT('[1]TCE - ANEXO IV - Preencher'!M87,2),IF(F78="S",LEFT('[1]TCE - ANEXO IV - Preencher'!M87,7),IF('[1]TCE - ANEXO IV - Preencher'!H87="","")))</f>
        <v>33</v>
      </c>
      <c r="L78" s="7">
        <f>'[1]TCE - ANEXO IV - Preencher'!N87</f>
        <v>1125</v>
      </c>
    </row>
    <row r="79" spans="1:12" s="8" customFormat="1" ht="19.5" customHeight="1" x14ac:dyDescent="0.2">
      <c r="A79" s="3">
        <f>IFERROR(VLOOKUP(B79,'[1]DADOS (OCULTAR)'!$Q$3:$S$103,3,0),"")</f>
        <v>10583920000800</v>
      </c>
      <c r="B79" s="4" t="str">
        <f>'[1]TCE - ANEXO IV - Preencher'!C88</f>
        <v>HOSPITAL MESTRE VITALINO (COVID-19 CAMPANHA)</v>
      </c>
      <c r="C79" s="4" t="str">
        <f>'[1]TCE - ANEXO IV - Preencher'!E88</f>
        <v>3.4 - Material Farmacológico</v>
      </c>
      <c r="D79" s="3">
        <f>'[1]TCE - ANEXO IV - Preencher'!F88</f>
        <v>11872656000110</v>
      </c>
      <c r="E79" s="5" t="str">
        <f>'[1]TCE - ANEXO IV - Preencher'!G88</f>
        <v>HDL LOGISTICA HOSPITALAR LTDA.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346008</v>
      </c>
      <c r="I79" s="6">
        <f>IF('[1]TCE - ANEXO IV - Preencher'!K88="","",'[1]TCE - ANEXO IV - Preencher'!K88)</f>
        <v>44691</v>
      </c>
      <c r="J79" s="5" t="str">
        <f>'[1]TCE - ANEXO IV - Preencher'!L88</f>
        <v>31220511872656000110550010003460081254227120</v>
      </c>
      <c r="K79" s="5" t="str">
        <f>IF(F79="B",LEFT('[1]TCE - ANEXO IV - Preencher'!M88,2),IF(F79="S",LEFT('[1]TCE - ANEXO IV - Preencher'!M88,7),IF('[1]TCE - ANEXO IV - Preencher'!H88="","")))</f>
        <v>31</v>
      </c>
      <c r="L79" s="7">
        <f>'[1]TCE - ANEXO IV - Preencher'!N88</f>
        <v>2960</v>
      </c>
    </row>
    <row r="80" spans="1:12" s="8" customFormat="1" ht="19.5" customHeight="1" x14ac:dyDescent="0.2">
      <c r="A80" s="3">
        <f>IFERROR(VLOOKUP(B80,'[1]DADOS (OCULTAR)'!$Q$3:$S$103,3,0),"")</f>
        <v>10583920000800</v>
      </c>
      <c r="B80" s="4" t="str">
        <f>'[1]TCE - ANEXO IV - Preencher'!C89</f>
        <v>HOSPITAL MESTRE VITALINO (COVID-19 CAMPANHA)</v>
      </c>
      <c r="C80" s="4" t="str">
        <f>'[1]TCE - ANEXO IV - Preencher'!E89</f>
        <v>3.4 - Material Farmacológico</v>
      </c>
      <c r="D80" s="3">
        <f>'[1]TCE - ANEXO IV - Preencher'!F89</f>
        <v>3817043000152</v>
      </c>
      <c r="E80" s="5" t="str">
        <f>'[1]TCE - ANEXO IV - Preencher'!G89</f>
        <v>PHARMAPLUS LTDA EPP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000.043.675</v>
      </c>
      <c r="I80" s="6">
        <f>IF('[1]TCE - ANEXO IV - Preencher'!K89="","",'[1]TCE - ANEXO IV - Preencher'!K89)</f>
        <v>44692</v>
      </c>
      <c r="J80" s="5" t="str">
        <f>'[1]TCE - ANEXO IV - Preencher'!L89</f>
        <v>26220503817043000152550010000436751028027661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3264</v>
      </c>
    </row>
    <row r="81" spans="1:12" s="8" customFormat="1" ht="19.5" customHeight="1" x14ac:dyDescent="0.2">
      <c r="A81" s="3">
        <f>IFERROR(VLOOKUP(B81,'[1]DADOS (OCULTAR)'!$Q$3:$S$103,3,0),"")</f>
        <v>10583920000800</v>
      </c>
      <c r="B81" s="4" t="str">
        <f>'[1]TCE - ANEXO IV - Preencher'!C90</f>
        <v>HOSPITAL MESTRE VITALINO (COVID-19 CAMPANHA)</v>
      </c>
      <c r="C81" s="4" t="str">
        <f>'[1]TCE - ANEXO IV - Preencher'!E90</f>
        <v>3.4 - Material Farmacológico</v>
      </c>
      <c r="D81" s="3">
        <f>'[1]TCE - ANEXO IV - Preencher'!F90</f>
        <v>3817043000152</v>
      </c>
      <c r="E81" s="5" t="str">
        <f>'[1]TCE - ANEXO IV - Preencher'!G90</f>
        <v>PHARMAPLUS LTDA EPP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000.043.643</v>
      </c>
      <c r="I81" s="6">
        <f>IF('[1]TCE - ANEXO IV - Preencher'!K90="","",'[1]TCE - ANEXO IV - Preencher'!K90)</f>
        <v>44692</v>
      </c>
      <c r="J81" s="5" t="str">
        <f>'[1]TCE - ANEXO IV - Preencher'!L90</f>
        <v>26220503817043000152550010004364310684498300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1030.8800000000001</v>
      </c>
    </row>
    <row r="82" spans="1:12" s="8" customFormat="1" ht="19.5" customHeight="1" x14ac:dyDescent="0.2">
      <c r="A82" s="3">
        <f>IFERROR(VLOOKUP(B82,'[1]DADOS (OCULTAR)'!$Q$3:$S$103,3,0),"")</f>
        <v>10583920000800</v>
      </c>
      <c r="B82" s="4" t="str">
        <f>'[1]TCE - ANEXO IV - Preencher'!C91</f>
        <v>HOSPITAL MESTRE VITALINO (COVID-19 CAMPANHA)</v>
      </c>
      <c r="C82" s="4" t="str">
        <f>'[1]TCE - ANEXO IV - Preencher'!E91</f>
        <v>3.4 - Material Farmacológico</v>
      </c>
      <c r="D82" s="3">
        <f>'[1]TCE - ANEXO IV - Preencher'!F91</f>
        <v>67729178000653</v>
      </c>
      <c r="E82" s="5" t="str">
        <f>'[1]TCE - ANEXO IV - Preencher'!G91</f>
        <v>COMERCIAL CIRURGICA RIOCLARENSE LTDA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26791</v>
      </c>
      <c r="I82" s="6">
        <f>IF('[1]TCE - ANEXO IV - Preencher'!K91="","",'[1]TCE - ANEXO IV - Preencher'!K91)</f>
        <v>44692</v>
      </c>
      <c r="J82" s="5" t="str">
        <f>'[1]TCE - ANEXO IV - Preencher'!L91</f>
        <v>26220567729178000653550010000267911907545641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295</v>
      </c>
    </row>
    <row r="83" spans="1:12" s="8" customFormat="1" ht="19.5" customHeight="1" x14ac:dyDescent="0.2">
      <c r="A83" s="3">
        <f>IFERROR(VLOOKUP(B83,'[1]DADOS (OCULTAR)'!$Q$3:$S$103,3,0),"")</f>
        <v>10583920000800</v>
      </c>
      <c r="B83" s="4" t="str">
        <f>'[1]TCE - ANEXO IV - Preencher'!C92</f>
        <v>HOSPITAL MESTRE VITALINO (COVID-19 CAMPANHA)</v>
      </c>
      <c r="C83" s="4" t="str">
        <f>'[1]TCE - ANEXO IV - Preencher'!E92</f>
        <v>3.4 - Material Farmacológico</v>
      </c>
      <c r="D83" s="3">
        <f>'[1]TCE - ANEXO IV - Preencher'!F92</f>
        <v>6198619004207</v>
      </c>
      <c r="E83" s="5" t="str">
        <f>'[1]TCE - ANEXO IV - Preencher'!G92</f>
        <v>DROGATIM DROGARIAS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000.002.008</v>
      </c>
      <c r="I83" s="6">
        <f>IF('[1]TCE - ANEXO IV - Preencher'!K92="","",'[1]TCE - ANEXO IV - Preencher'!K92)</f>
        <v>44697</v>
      </c>
      <c r="J83" s="5" t="str">
        <f>'[1]TCE - ANEXO IV - Preencher'!L92</f>
        <v>26220506198619004207550040000020081004250229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55.44</v>
      </c>
    </row>
    <row r="84" spans="1:12" s="8" customFormat="1" ht="19.5" customHeight="1" x14ac:dyDescent="0.2">
      <c r="A84" s="3">
        <f>IFERROR(VLOOKUP(B84,'[1]DADOS (OCULTAR)'!$Q$3:$S$103,3,0),"")</f>
        <v>10583920000800</v>
      </c>
      <c r="B84" s="4" t="str">
        <f>'[1]TCE - ANEXO IV - Preencher'!C93</f>
        <v>HOSPITAL MESTRE VITALINO (COVID-19 CAMPANHA)</v>
      </c>
      <c r="C84" s="4" t="str">
        <f>'[1]TCE - ANEXO IV - Preencher'!E93</f>
        <v>3.4 - Material Farmacológico</v>
      </c>
      <c r="D84" s="3">
        <f>'[1]TCE - ANEXO IV - Preencher'!F93</f>
        <v>9944371000287</v>
      </c>
      <c r="E84" s="5" t="str">
        <f>'[1]TCE - ANEXO IV - Preencher'!G93</f>
        <v>SULMEDIC COMERCIO DE MEDICAMENTOS LTDA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946</v>
      </c>
      <c r="I84" s="6">
        <f>IF('[1]TCE - ANEXO IV - Preencher'!K93="","",'[1]TCE - ANEXO IV - Preencher'!K93)</f>
        <v>44691</v>
      </c>
      <c r="J84" s="5" t="str">
        <f>'[1]TCE - ANEXO IV - Preencher'!L93</f>
        <v>28220509944371000287550020000009461800679627</v>
      </c>
      <c r="K84" s="5" t="str">
        <f>IF(F84="B",LEFT('[1]TCE - ANEXO IV - Preencher'!M93,2),IF(F84="S",LEFT('[1]TCE - ANEXO IV - Preencher'!M93,7),IF('[1]TCE - ANEXO IV - Preencher'!H93="","")))</f>
        <v>28</v>
      </c>
      <c r="L84" s="7">
        <f>'[1]TCE - ANEXO IV - Preencher'!N93</f>
        <v>19690</v>
      </c>
    </row>
    <row r="85" spans="1:12" s="8" customFormat="1" ht="19.5" customHeight="1" x14ac:dyDescent="0.2">
      <c r="A85" s="3">
        <f>IFERROR(VLOOKUP(B85,'[1]DADOS (OCULTAR)'!$Q$3:$S$103,3,0),"")</f>
        <v>10583920000800</v>
      </c>
      <c r="B85" s="4" t="str">
        <f>'[1]TCE - ANEXO IV - Preencher'!C94</f>
        <v>HOSPITAL MESTRE VITALINO (COVID-19 CAMPANHA)</v>
      </c>
      <c r="C85" s="4" t="str">
        <f>'[1]TCE - ANEXO IV - Preencher'!E94</f>
        <v>3.4 - Material Farmacológico</v>
      </c>
      <c r="D85" s="3">
        <f>'[1]TCE - ANEXO IV - Preencher'!F94</f>
        <v>31673254001095</v>
      </c>
      <c r="E85" s="5" t="str">
        <f>'[1]TCE - ANEXO IV - Preencher'!G94</f>
        <v>LABORATORIO B BRAUN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679043</v>
      </c>
      <c r="I85" s="6">
        <f>IF('[1]TCE - ANEXO IV - Preencher'!K94="","",'[1]TCE - ANEXO IV - Preencher'!K94)</f>
        <v>44691</v>
      </c>
      <c r="J85" s="5" t="str">
        <f>'[1]TCE - ANEXO IV - Preencher'!L94</f>
        <v>33220531673254001095550000006790431280030218</v>
      </c>
      <c r="K85" s="5" t="str">
        <f>IF(F85="B",LEFT('[1]TCE - ANEXO IV - Preencher'!M94,2),IF(F85="S",LEFT('[1]TCE - ANEXO IV - Preencher'!M94,7),IF('[1]TCE - ANEXO IV - Preencher'!H94="","")))</f>
        <v>33</v>
      </c>
      <c r="L85" s="7">
        <f>'[1]TCE - ANEXO IV - Preencher'!N94</f>
        <v>10785</v>
      </c>
    </row>
    <row r="86" spans="1:12" s="8" customFormat="1" ht="19.5" customHeight="1" x14ac:dyDescent="0.2">
      <c r="A86" s="3">
        <f>IFERROR(VLOOKUP(B86,'[1]DADOS (OCULTAR)'!$Q$3:$S$103,3,0),"")</f>
        <v>10583920000800</v>
      </c>
      <c r="B86" s="4" t="str">
        <f>'[1]TCE - ANEXO IV - Preencher'!C95</f>
        <v>HOSPITAL MESTRE VITALINO (COVID-19 CAMPANHA)</v>
      </c>
      <c r="C86" s="4" t="str">
        <f>'[1]TCE - ANEXO IV - Preencher'!E95</f>
        <v>3.4 - Material Farmacológico</v>
      </c>
      <c r="D86" s="3">
        <f>'[1]TCE - ANEXO IV - Preencher'!F95</f>
        <v>44734671000151</v>
      </c>
      <c r="E86" s="5" t="str">
        <f>'[1]TCE - ANEXO IV - Preencher'!G95</f>
        <v>CRISTALIA PROD QUIM FARMACEUTICOS LTDA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3276248</v>
      </c>
      <c r="I86" s="6">
        <f>IF('[1]TCE - ANEXO IV - Preencher'!K95="","",'[1]TCE - ANEXO IV - Preencher'!K95)</f>
        <v>44693</v>
      </c>
      <c r="J86" s="5" t="str">
        <f>'[1]TCE - ANEXO IV - Preencher'!L95</f>
        <v>35220544734671000151550100032762481354215680</v>
      </c>
      <c r="K86" s="5" t="str">
        <f>IF(F86="B",LEFT('[1]TCE - ANEXO IV - Preencher'!M95,2),IF(F86="S",LEFT('[1]TCE - ANEXO IV - Preencher'!M95,7),IF('[1]TCE - ANEXO IV - Preencher'!H95="","")))</f>
        <v>35</v>
      </c>
      <c r="L86" s="7">
        <f>'[1]TCE - ANEXO IV - Preencher'!N95</f>
        <v>577</v>
      </c>
    </row>
    <row r="87" spans="1:12" s="8" customFormat="1" ht="19.5" customHeight="1" x14ac:dyDescent="0.2">
      <c r="A87" s="3">
        <f>IFERROR(VLOOKUP(B87,'[1]DADOS (OCULTAR)'!$Q$3:$S$103,3,0),"")</f>
        <v>10583920000800</v>
      </c>
      <c r="B87" s="4" t="str">
        <f>'[1]TCE - ANEXO IV - Preencher'!C96</f>
        <v>HOSPITAL MESTRE VITALINO (COVID-19 CAMPANHA)</v>
      </c>
      <c r="C87" s="4" t="str">
        <f>'[1]TCE - ANEXO IV - Preencher'!E96</f>
        <v>3.4 - Material Farmacológico</v>
      </c>
      <c r="D87" s="3">
        <f>'[1]TCE - ANEXO IV - Preencher'!F96</f>
        <v>8778201000126</v>
      </c>
      <c r="E87" s="5" t="str">
        <f>'[1]TCE - ANEXO IV - Preencher'!G96</f>
        <v>DROGAFONTE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000.372.880</v>
      </c>
      <c r="I87" s="6">
        <f>IF('[1]TCE - ANEXO IV - Preencher'!K96="","",'[1]TCE - ANEXO IV - Preencher'!K96)</f>
        <v>44691</v>
      </c>
      <c r="J87" s="5" t="str">
        <f>'[1]TCE - ANEXO IV - Preencher'!L96</f>
        <v>26220508778201000126550010003728801297210887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2584.67</v>
      </c>
    </row>
    <row r="88" spans="1:12" s="8" customFormat="1" ht="19.5" customHeight="1" x14ac:dyDescent="0.2">
      <c r="A88" s="3">
        <f>IFERROR(VLOOKUP(B88,'[1]DADOS (OCULTAR)'!$Q$3:$S$103,3,0),"")</f>
        <v>10583920000800</v>
      </c>
      <c r="B88" s="4" t="str">
        <f>'[1]TCE - ANEXO IV - Preencher'!C97</f>
        <v>HOSPITAL MESTRE VITALINO (COVID-19 CAMPANHA)</v>
      </c>
      <c r="C88" s="4" t="str">
        <f>'[1]TCE - ANEXO IV - Preencher'!E97</f>
        <v>3.4 - Material Farmacológico</v>
      </c>
      <c r="D88" s="3">
        <f>'[1]TCE - ANEXO IV - Preencher'!F97</f>
        <v>35738768000141</v>
      </c>
      <c r="E88" s="5" t="str">
        <f>'[1]TCE - ANEXO IV - Preencher'!G97</f>
        <v>L. M. C. DA SILVA MEDICAMENTOS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000.000.190</v>
      </c>
      <c r="I88" s="6">
        <f>IF('[1]TCE - ANEXO IV - Preencher'!K97="","",'[1]TCE - ANEXO IV - Preencher'!K97)</f>
        <v>44700</v>
      </c>
      <c r="J88" s="5" t="str">
        <f>'[1]TCE - ANEXO IV - Preencher'!L97</f>
        <v>26220535738768000141550010000001901000001917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360</v>
      </c>
    </row>
    <row r="89" spans="1:12" s="8" customFormat="1" ht="19.5" customHeight="1" x14ac:dyDescent="0.2">
      <c r="A89" s="3">
        <f>IFERROR(VLOOKUP(B89,'[1]DADOS (OCULTAR)'!$Q$3:$S$103,3,0),"")</f>
        <v>10583920000800</v>
      </c>
      <c r="B89" s="4" t="str">
        <f>'[1]TCE - ANEXO IV - Preencher'!C98</f>
        <v>HOSPITAL MESTRE VITALINO (COVID-19 CAMPANHA)</v>
      </c>
      <c r="C89" s="4" t="str">
        <f>'[1]TCE - ANEXO IV - Preencher'!E98</f>
        <v>3.4 - Material Farmacológico</v>
      </c>
      <c r="D89" s="3">
        <f>'[1]TCE - ANEXO IV - Preencher'!F98</f>
        <v>11206099000441</v>
      </c>
      <c r="E89" s="5" t="str">
        <f>'[1]TCE - ANEXO IV - Preencher'!G98</f>
        <v>SUPERMED COM E IMP DE PROD MEDICOS LTDA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356245</v>
      </c>
      <c r="I89" s="6">
        <f>IF('[1]TCE - ANEXO IV - Preencher'!K98="","",'[1]TCE - ANEXO IV - Preencher'!K98)</f>
        <v>44691</v>
      </c>
      <c r="J89" s="5" t="str">
        <f>'[1]TCE - ANEXO IV - Preencher'!L98</f>
        <v>35220511206099000441550010003562451000732043</v>
      </c>
      <c r="K89" s="5" t="str">
        <f>IF(F89="B",LEFT('[1]TCE - ANEXO IV - Preencher'!M98,2),IF(F89="S",LEFT('[1]TCE - ANEXO IV - Preencher'!M98,7),IF('[1]TCE - ANEXO IV - Preencher'!H98="","")))</f>
        <v>35</v>
      </c>
      <c r="L89" s="7">
        <f>'[1]TCE - ANEXO IV - Preencher'!N98</f>
        <v>448.78</v>
      </c>
    </row>
    <row r="90" spans="1:12" s="8" customFormat="1" ht="19.5" customHeight="1" x14ac:dyDescent="0.2">
      <c r="A90" s="3">
        <f>IFERROR(VLOOKUP(B90,'[1]DADOS (OCULTAR)'!$Q$3:$S$103,3,0),"")</f>
        <v>10583920000800</v>
      </c>
      <c r="B90" s="4" t="str">
        <f>'[1]TCE - ANEXO IV - Preencher'!C99</f>
        <v>HOSPITAL MESTRE VITALINO (COVID-19 CAMPANHA)</v>
      </c>
      <c r="C90" s="4" t="str">
        <f>'[1]TCE - ANEXO IV - Preencher'!E99</f>
        <v>3.4 - Material Farmacológico</v>
      </c>
      <c r="D90" s="3">
        <f>'[1]TCE - ANEXO IV - Preencher'!F99</f>
        <v>11206099000441</v>
      </c>
      <c r="E90" s="5" t="str">
        <f>'[1]TCE - ANEXO IV - Preencher'!G99</f>
        <v>SUPERMED COM E IMP DE PROD MEDICOS LTDA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356157</v>
      </c>
      <c r="I90" s="6">
        <f>IF('[1]TCE - ANEXO IV - Preencher'!K99="","",'[1]TCE - ANEXO IV - Preencher'!K99)</f>
        <v>44691</v>
      </c>
      <c r="J90" s="5" t="str">
        <f>'[1]TCE - ANEXO IV - Preencher'!L99</f>
        <v>35220511206099000441550010003561571000770714</v>
      </c>
      <c r="K90" s="5" t="str">
        <f>IF(F90="B",LEFT('[1]TCE - ANEXO IV - Preencher'!M99,2),IF(F90="S",LEFT('[1]TCE - ANEXO IV - Preencher'!M99,7),IF('[1]TCE - ANEXO IV - Preencher'!H99="","")))</f>
        <v>35</v>
      </c>
      <c r="L90" s="7">
        <f>'[1]TCE - ANEXO IV - Preencher'!N99</f>
        <v>582.55999999999995</v>
      </c>
    </row>
    <row r="91" spans="1:12" s="8" customFormat="1" ht="19.5" customHeight="1" x14ac:dyDescent="0.2">
      <c r="A91" s="3">
        <f>IFERROR(VLOOKUP(B91,'[1]DADOS (OCULTAR)'!$Q$3:$S$103,3,0),"")</f>
        <v>10583920000800</v>
      </c>
      <c r="B91" s="4" t="str">
        <f>'[1]TCE - ANEXO IV - Preencher'!C100</f>
        <v>HOSPITAL MESTRE VITALINO (COVID-19 CAMPANHA)</v>
      </c>
      <c r="C91" s="4" t="str">
        <f>'[1]TCE - ANEXO IV - Preencher'!E100</f>
        <v>3.4 - Material Farmacológico</v>
      </c>
      <c r="D91" s="3">
        <f>'[1]TCE - ANEXO IV - Preencher'!F100</f>
        <v>11206099000441</v>
      </c>
      <c r="E91" s="5" t="str">
        <f>'[1]TCE - ANEXO IV - Preencher'!G100</f>
        <v>SUPERMED COM E IMP DE PROD MEDICOS LTDA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356461</v>
      </c>
      <c r="I91" s="6">
        <f>IF('[1]TCE - ANEXO IV - Preencher'!K100="","",'[1]TCE - ANEXO IV - Preencher'!K100)</f>
        <v>44691</v>
      </c>
      <c r="J91" s="5" t="str">
        <f>'[1]TCE - ANEXO IV - Preencher'!L100</f>
        <v>35220511206099000441550010003564611000956205</v>
      </c>
      <c r="K91" s="5" t="str">
        <f>IF(F91="B",LEFT('[1]TCE - ANEXO IV - Preencher'!M100,2),IF(F91="S",LEFT('[1]TCE - ANEXO IV - Preencher'!M100,7),IF('[1]TCE - ANEXO IV - Preencher'!H100="","")))</f>
        <v>35</v>
      </c>
      <c r="L91" s="7">
        <f>'[1]TCE - ANEXO IV - Preencher'!N100</f>
        <v>34135.06</v>
      </c>
    </row>
    <row r="92" spans="1:12" s="8" customFormat="1" ht="19.5" customHeight="1" x14ac:dyDescent="0.2">
      <c r="A92" s="3">
        <f>IFERROR(VLOOKUP(B92,'[1]DADOS (OCULTAR)'!$Q$3:$S$103,3,0),"")</f>
        <v>10583920000800</v>
      </c>
      <c r="B92" s="4" t="str">
        <f>'[1]TCE - ANEXO IV - Preencher'!C101</f>
        <v>HOSPITAL MESTRE VITALINO (COVID-19 CAMPANHA)</v>
      </c>
      <c r="C92" s="4" t="str">
        <f>'[1]TCE - ANEXO IV - Preencher'!E101</f>
        <v>3.4 - Material Farmacológico</v>
      </c>
      <c r="D92" s="3">
        <f>'[1]TCE - ANEXO IV - Preencher'!F101</f>
        <v>44734671000151</v>
      </c>
      <c r="E92" s="5" t="str">
        <f>'[1]TCE - ANEXO IV - Preencher'!G101</f>
        <v>CRISTALIA PROD QUIM FARMACEUTICOS LTDA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3274983</v>
      </c>
      <c r="I92" s="6">
        <f>IF('[1]TCE - ANEXO IV - Preencher'!K101="","",'[1]TCE - ANEXO IV - Preencher'!K101)</f>
        <v>44692</v>
      </c>
      <c r="J92" s="5" t="str">
        <f>'[1]TCE - ANEXO IV - Preencher'!L101</f>
        <v>35220544734671000151550100032749831804686384</v>
      </c>
      <c r="K92" s="5" t="str">
        <f>IF(F92="B",LEFT('[1]TCE - ANEXO IV - Preencher'!M101,2),IF(F92="S",LEFT('[1]TCE - ANEXO IV - Preencher'!M101,7),IF('[1]TCE - ANEXO IV - Preencher'!H101="","")))</f>
        <v>35</v>
      </c>
      <c r="L92" s="7">
        <f>'[1]TCE - ANEXO IV - Preencher'!N101</f>
        <v>20141</v>
      </c>
    </row>
    <row r="93" spans="1:12" s="8" customFormat="1" ht="19.5" customHeight="1" x14ac:dyDescent="0.2">
      <c r="A93" s="3">
        <f>IFERROR(VLOOKUP(B93,'[1]DADOS (OCULTAR)'!$Q$3:$S$103,3,0),"")</f>
        <v>10583920000800</v>
      </c>
      <c r="B93" s="4" t="str">
        <f>'[1]TCE - ANEXO IV - Preencher'!C102</f>
        <v>HOSPITAL MESTRE VITALINO (COVID-19 CAMPANHA)</v>
      </c>
      <c r="C93" s="4" t="str">
        <f>'[1]TCE - ANEXO IV - Preencher'!E102</f>
        <v>3.4 - Material Farmacológico</v>
      </c>
      <c r="D93" s="3">
        <f>'[1]TCE - ANEXO IV - Preencher'!F102</f>
        <v>44734671000151</v>
      </c>
      <c r="E93" s="5" t="str">
        <f>'[1]TCE - ANEXO IV - Preencher'!G102</f>
        <v>CRISTALIA PROD QUIM FARMACEUTICOS LTDA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3274984</v>
      </c>
      <c r="I93" s="6">
        <f>IF('[1]TCE - ANEXO IV - Preencher'!K102="","",'[1]TCE - ANEXO IV - Preencher'!K102)</f>
        <v>44692</v>
      </c>
      <c r="J93" s="5" t="str">
        <f>'[1]TCE - ANEXO IV - Preencher'!L102</f>
        <v>35220544734671000151550100032749841889376129</v>
      </c>
      <c r="K93" s="5" t="str">
        <f>IF(F93="B",LEFT('[1]TCE - ANEXO IV - Preencher'!M102,2),IF(F93="S",LEFT('[1]TCE - ANEXO IV - Preencher'!M102,7),IF('[1]TCE - ANEXO IV - Preencher'!H102="","")))</f>
        <v>35</v>
      </c>
      <c r="L93" s="7">
        <f>'[1]TCE - ANEXO IV - Preencher'!N102</f>
        <v>44836</v>
      </c>
    </row>
    <row r="94" spans="1:12" s="8" customFormat="1" ht="19.5" customHeight="1" x14ac:dyDescent="0.2">
      <c r="A94" s="3">
        <f>IFERROR(VLOOKUP(B94,'[1]DADOS (OCULTAR)'!$Q$3:$S$103,3,0),"")</f>
        <v>10583920000800</v>
      </c>
      <c r="B94" s="4" t="str">
        <f>'[1]TCE - ANEXO IV - Preencher'!C103</f>
        <v>HOSPITAL MESTRE VITALINO (COVID-19 CAMPANHA)</v>
      </c>
      <c r="C94" s="4" t="str">
        <f>'[1]TCE - ANEXO IV - Preencher'!E103</f>
        <v>3.4 - Material Farmacológico</v>
      </c>
      <c r="D94" s="3">
        <f>'[1]TCE - ANEXO IV - Preencher'!F103</f>
        <v>12882932000194</v>
      </c>
      <c r="E94" s="5" t="str">
        <f>'[1]TCE - ANEXO IV - Preencher'!G103</f>
        <v>EXOMED REPRES DE MED LTDA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161956</v>
      </c>
      <c r="I94" s="6">
        <f>IF('[1]TCE - ANEXO IV - Preencher'!K103="","",'[1]TCE - ANEXO IV - Preencher'!K103)</f>
        <v>44700</v>
      </c>
      <c r="J94" s="5" t="str">
        <f>'[1]TCE - ANEXO IV - Preencher'!L103</f>
        <v>26220512882932000194550010001619561512635140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19127.599999999999</v>
      </c>
    </row>
    <row r="95" spans="1:12" s="8" customFormat="1" ht="19.5" customHeight="1" x14ac:dyDescent="0.2">
      <c r="A95" s="3">
        <f>IFERROR(VLOOKUP(B95,'[1]DADOS (OCULTAR)'!$Q$3:$S$103,3,0),"")</f>
        <v>10583920000800</v>
      </c>
      <c r="B95" s="4" t="str">
        <f>'[1]TCE - ANEXO IV - Preencher'!C104</f>
        <v>HOSPITAL MESTRE VITALINO (COVID-19 CAMPANHA)</v>
      </c>
      <c r="C95" s="4" t="str">
        <f>'[1]TCE - ANEXO IV - Preencher'!E104</f>
        <v>3.4 - Material Farmacológico</v>
      </c>
      <c r="D95" s="3">
        <f>'[1]TCE - ANEXO IV - Preencher'!F104</f>
        <v>6628333000146</v>
      </c>
      <c r="E95" s="5" t="str">
        <f>'[1]TCE - ANEXO IV - Preencher'!G104</f>
        <v>FARMACE INDUSTRIA QUIMICO FARMACEUTICA C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284681</v>
      </c>
      <c r="I95" s="6">
        <f>IF('[1]TCE - ANEXO IV - Preencher'!K104="","",'[1]TCE - ANEXO IV - Preencher'!K104)</f>
        <v>44694</v>
      </c>
      <c r="J95" s="5" t="str">
        <f>'[1]TCE - ANEXO IV - Preencher'!L104</f>
        <v>23220506628333000146550000002846811100189671</v>
      </c>
      <c r="K95" s="5" t="str">
        <f>IF(F95="B",LEFT('[1]TCE - ANEXO IV - Preencher'!M104,2),IF(F95="S",LEFT('[1]TCE - ANEXO IV - Preencher'!M104,7),IF('[1]TCE - ANEXO IV - Preencher'!H104="","")))</f>
        <v>23</v>
      </c>
      <c r="L95" s="7">
        <f>'[1]TCE - ANEXO IV - Preencher'!N104</f>
        <v>6118</v>
      </c>
    </row>
    <row r="96" spans="1:12" s="8" customFormat="1" ht="19.5" customHeight="1" x14ac:dyDescent="0.2">
      <c r="A96" s="3">
        <f>IFERROR(VLOOKUP(B96,'[1]DADOS (OCULTAR)'!$Q$3:$S$103,3,0),"")</f>
        <v>10583920000800</v>
      </c>
      <c r="B96" s="4" t="str">
        <f>'[1]TCE - ANEXO IV - Preencher'!C105</f>
        <v>HOSPITAL MESTRE VITALINO (COVID-19 CAMPANHA)</v>
      </c>
      <c r="C96" s="4" t="str">
        <f>'[1]TCE - ANEXO IV - Preencher'!E105</f>
        <v>3.4 - Material Farmacológico</v>
      </c>
      <c r="D96" s="3">
        <f>'[1]TCE - ANEXO IV - Preencher'!F105</f>
        <v>11260846000187</v>
      </c>
      <c r="E96" s="5" t="str">
        <f>'[1]TCE - ANEXO IV - Preencher'!G105</f>
        <v>ANBIOTON IMPORTADORA LTDA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165200</v>
      </c>
      <c r="I96" s="6">
        <f>IF('[1]TCE - ANEXO IV - Preencher'!K105="","",'[1]TCE - ANEXO IV - Preencher'!K105)</f>
        <v>44692</v>
      </c>
      <c r="J96" s="5" t="str">
        <f>'[1]TCE - ANEXO IV - Preencher'!L105</f>
        <v>35220511260846000187550010001652001377212633</v>
      </c>
      <c r="K96" s="5" t="str">
        <f>IF(F96="B",LEFT('[1]TCE - ANEXO IV - Preencher'!M105,2),IF(F96="S",LEFT('[1]TCE - ANEXO IV - Preencher'!M105,7),IF('[1]TCE - ANEXO IV - Preencher'!H105="","")))</f>
        <v>35</v>
      </c>
      <c r="L96" s="7">
        <f>'[1]TCE - ANEXO IV - Preencher'!N105</f>
        <v>156</v>
      </c>
    </row>
    <row r="97" spans="1:12" s="8" customFormat="1" ht="19.5" customHeight="1" x14ac:dyDescent="0.2">
      <c r="A97" s="3">
        <f>IFERROR(VLOOKUP(B97,'[1]DADOS (OCULTAR)'!$Q$3:$S$103,3,0),"")</f>
        <v>10583920000800</v>
      </c>
      <c r="B97" s="4" t="str">
        <f>'[1]TCE - ANEXO IV - Preencher'!C106</f>
        <v>HOSPITAL MESTRE VITALINO (COVID-19 CAMPANHA)</v>
      </c>
      <c r="C97" s="4" t="str">
        <f>'[1]TCE - ANEXO IV - Preencher'!E106</f>
        <v>3.4 - Material Farmacológico</v>
      </c>
      <c r="D97" s="3">
        <f>'[1]TCE - ANEXO IV - Preencher'!F106</f>
        <v>11260846000187</v>
      </c>
      <c r="E97" s="5" t="str">
        <f>'[1]TCE - ANEXO IV - Preencher'!G106</f>
        <v>ANBIOTON IMPORTADORA LTDA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165198</v>
      </c>
      <c r="I97" s="6">
        <f>IF('[1]TCE - ANEXO IV - Preencher'!K106="","",'[1]TCE - ANEXO IV - Preencher'!K106)</f>
        <v>44692</v>
      </c>
      <c r="J97" s="5" t="str">
        <f>'[1]TCE - ANEXO IV - Preencher'!L106</f>
        <v>35220511260846000187550010001651981250023510</v>
      </c>
      <c r="K97" s="5" t="str">
        <f>IF(F97="B",LEFT('[1]TCE - ANEXO IV - Preencher'!M106,2),IF(F97="S",LEFT('[1]TCE - ANEXO IV - Preencher'!M106,7),IF('[1]TCE - ANEXO IV - Preencher'!H106="","")))</f>
        <v>35</v>
      </c>
      <c r="L97" s="7">
        <f>'[1]TCE - ANEXO IV - Preencher'!N106</f>
        <v>1977.6</v>
      </c>
    </row>
    <row r="98" spans="1:12" s="8" customFormat="1" ht="19.5" customHeight="1" x14ac:dyDescent="0.2">
      <c r="A98" s="3">
        <f>IFERROR(VLOOKUP(B98,'[1]DADOS (OCULTAR)'!$Q$3:$S$103,3,0),"")</f>
        <v>10583920000800</v>
      </c>
      <c r="B98" s="4" t="str">
        <f>'[1]TCE - ANEXO IV - Preencher'!C107</f>
        <v>HOSPITAL MESTRE VITALINO (COVID-19 CAMPANHA)</v>
      </c>
      <c r="C98" s="4" t="str">
        <f>'[1]TCE - ANEXO IV - Preencher'!E107</f>
        <v>3.4 - Material Farmacológico</v>
      </c>
      <c r="D98" s="3">
        <f>'[1]TCE - ANEXO IV - Preencher'!F107</f>
        <v>874929000140</v>
      </c>
      <c r="E98" s="5" t="str">
        <f>'[1]TCE - ANEXO IV - Preencher'!G107</f>
        <v>MEDCENTER COMERCIAL LTDA  MG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385165</v>
      </c>
      <c r="I98" s="6">
        <f>IF('[1]TCE - ANEXO IV - Preencher'!K107="","",'[1]TCE - ANEXO IV - Preencher'!K107)</f>
        <v>44691</v>
      </c>
      <c r="J98" s="5" t="str">
        <f>'[1]TCE - ANEXO IV - Preencher'!L107</f>
        <v>31220500874929000140550010003851651836707389</v>
      </c>
      <c r="K98" s="5" t="str">
        <f>IF(F98="B",LEFT('[1]TCE - ANEXO IV - Preencher'!M107,2),IF(F98="S",LEFT('[1]TCE - ANEXO IV - Preencher'!M107,7),IF('[1]TCE - ANEXO IV - Preencher'!H107="","")))</f>
        <v>31</v>
      </c>
      <c r="L98" s="7">
        <f>'[1]TCE - ANEXO IV - Preencher'!N107</f>
        <v>32949.879999999997</v>
      </c>
    </row>
    <row r="99" spans="1:12" s="8" customFormat="1" ht="19.5" customHeight="1" x14ac:dyDescent="0.2">
      <c r="A99" s="3">
        <f>IFERROR(VLOOKUP(B99,'[1]DADOS (OCULTAR)'!$Q$3:$S$103,3,0),"")</f>
        <v>10583920000800</v>
      </c>
      <c r="B99" s="4" t="str">
        <f>'[1]TCE - ANEXO IV - Preencher'!C108</f>
        <v>HOSPITAL MESTRE VITALINO (COVID-19 CAMPANHA)</v>
      </c>
      <c r="C99" s="4" t="str">
        <f>'[1]TCE - ANEXO IV - Preencher'!E108</f>
        <v>3.4 - Material Farmacológico</v>
      </c>
      <c r="D99" s="3">
        <f>'[1]TCE - ANEXO IV - Preencher'!F108</f>
        <v>6027816000276</v>
      </c>
      <c r="E99" s="5" t="str">
        <f>'[1]TCE - ANEXO IV - Preencher'!G108</f>
        <v>OREGON FARMACEUTICA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40351</v>
      </c>
      <c r="I99" s="6">
        <f>IF('[1]TCE - ANEXO IV - Preencher'!K108="","",'[1]TCE - ANEXO IV - Preencher'!K108)</f>
        <v>44692</v>
      </c>
      <c r="J99" s="5" t="str">
        <f>'[1]TCE - ANEXO IV - Preencher'!L108</f>
        <v>32220506027816000276550010000403511541897351</v>
      </c>
      <c r="K99" s="5" t="str">
        <f>IF(F99="B",LEFT('[1]TCE - ANEXO IV - Preencher'!M108,2),IF(F99="S",LEFT('[1]TCE - ANEXO IV - Preencher'!M108,7),IF('[1]TCE - ANEXO IV - Preencher'!H108="","")))</f>
        <v>32</v>
      </c>
      <c r="L99" s="7">
        <f>'[1]TCE - ANEXO IV - Preencher'!N108</f>
        <v>3000</v>
      </c>
    </row>
    <row r="100" spans="1:12" s="8" customFormat="1" ht="19.5" customHeight="1" x14ac:dyDescent="0.2">
      <c r="A100" s="3">
        <f>IFERROR(VLOOKUP(B100,'[1]DADOS (OCULTAR)'!$Q$3:$S$103,3,0),"")</f>
        <v>10583920000800</v>
      </c>
      <c r="B100" s="4" t="str">
        <f>'[1]TCE - ANEXO IV - Preencher'!C109</f>
        <v>HOSPITAL MESTRE VITALINO (COVID-19 CAMPANHA)</v>
      </c>
      <c r="C100" s="4" t="str">
        <f>'[1]TCE - ANEXO IV - Preencher'!E109</f>
        <v>3.4 - Material Farmacológico</v>
      </c>
      <c r="D100" s="3">
        <f>'[1]TCE - ANEXO IV - Preencher'!F109</f>
        <v>10972948000162</v>
      </c>
      <c r="E100" s="5" t="str">
        <f>'[1]TCE - ANEXO IV - Preencher'!G109</f>
        <v>BRAZMIX COMERCIO VAREJ E ATAC LTDA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153707</v>
      </c>
      <c r="I100" s="6">
        <f>IF('[1]TCE - ANEXO IV - Preencher'!K109="","",'[1]TCE - ANEXO IV - Preencher'!K109)</f>
        <v>44693</v>
      </c>
      <c r="J100" s="5" t="str">
        <f>'[1]TCE - ANEXO IV - Preencher'!L109</f>
        <v>41220510972948000162550010001537071267731902</v>
      </c>
      <c r="K100" s="5" t="str">
        <f>IF(F100="B",LEFT('[1]TCE - ANEXO IV - Preencher'!M109,2),IF(F100="S",LEFT('[1]TCE - ANEXO IV - Preencher'!M109,7),IF('[1]TCE - ANEXO IV - Preencher'!H109="","")))</f>
        <v>41</v>
      </c>
      <c r="L100" s="7">
        <f>'[1]TCE - ANEXO IV - Preencher'!N109</f>
        <v>2990</v>
      </c>
    </row>
    <row r="101" spans="1:12" s="8" customFormat="1" ht="19.5" customHeight="1" x14ac:dyDescent="0.2">
      <c r="A101" s="3">
        <f>IFERROR(VLOOKUP(B101,'[1]DADOS (OCULTAR)'!$Q$3:$S$103,3,0),"")</f>
        <v>10583920000800</v>
      </c>
      <c r="B101" s="4" t="str">
        <f>'[1]TCE - ANEXO IV - Preencher'!C110</f>
        <v>HOSPITAL MESTRE VITALINO (COVID-19 CAMPANHA)</v>
      </c>
      <c r="C101" s="4" t="str">
        <f>'[1]TCE - ANEXO IV - Preencher'!E110</f>
        <v>3.4 - Material Farmacológico</v>
      </c>
      <c r="D101" s="3">
        <f>'[1]TCE - ANEXO IV - Preencher'!F110</f>
        <v>34714443000166</v>
      </c>
      <c r="E101" s="5" t="str">
        <f>'[1]TCE - ANEXO IV - Preencher'!G110</f>
        <v>HEALTH SOLUTION PHARMA LTDA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490</v>
      </c>
      <c r="I101" s="6">
        <f>IF('[1]TCE - ANEXO IV - Preencher'!K110="","",'[1]TCE - ANEXO IV - Preencher'!K110)</f>
        <v>44692</v>
      </c>
      <c r="J101" s="5" t="str">
        <f>'[1]TCE - ANEXO IV - Preencher'!L110</f>
        <v>33220534714443000166550010000004901240012349</v>
      </c>
      <c r="K101" s="5" t="str">
        <f>IF(F101="B",LEFT('[1]TCE - ANEXO IV - Preencher'!M110,2),IF(F101="S",LEFT('[1]TCE - ANEXO IV - Preencher'!M110,7),IF('[1]TCE - ANEXO IV - Preencher'!H110="","")))</f>
        <v>33</v>
      </c>
      <c r="L101" s="7">
        <f>'[1]TCE - ANEXO IV - Preencher'!N110</f>
        <v>7700</v>
      </c>
    </row>
    <row r="102" spans="1:12" s="8" customFormat="1" ht="19.5" customHeight="1" x14ac:dyDescent="0.2">
      <c r="A102" s="3">
        <f>IFERROR(VLOOKUP(B102,'[1]DADOS (OCULTAR)'!$Q$3:$S$103,3,0),"")</f>
        <v>10583920000800</v>
      </c>
      <c r="B102" s="4" t="str">
        <f>'[1]TCE - ANEXO IV - Preencher'!C111</f>
        <v>HOSPITAL MESTRE VITALINO (COVID-19 CAMPANHA)</v>
      </c>
      <c r="C102" s="4" t="str">
        <f>'[1]TCE - ANEXO IV - Preencher'!E111</f>
        <v>3.4 - Material Farmacológico</v>
      </c>
      <c r="D102" s="3">
        <f>'[1]TCE - ANEXO IV - Preencher'!F111</f>
        <v>49324221002077</v>
      </c>
      <c r="E102" s="5" t="str">
        <f>'[1]TCE - ANEXO IV - Preencher'!G111</f>
        <v>FRESENIUS KABI BRASIL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31756</v>
      </c>
      <c r="I102" s="6">
        <f>IF('[1]TCE - ANEXO IV - Preencher'!K111="","",'[1]TCE - ANEXO IV - Preencher'!K111)</f>
        <v>44691</v>
      </c>
      <c r="J102" s="5" t="str">
        <f>'[1]TCE - ANEXO IV - Preencher'!L111</f>
        <v>52220549324221002077655510000317561537673309</v>
      </c>
      <c r="K102" s="5" t="str">
        <f>IF(F102="B",LEFT('[1]TCE - ANEXO IV - Preencher'!M111,2),IF(F102="S",LEFT('[1]TCE - ANEXO IV - Preencher'!M111,7),IF('[1]TCE - ANEXO IV - Preencher'!H111="","")))</f>
        <v>52</v>
      </c>
      <c r="L102" s="7">
        <f>'[1]TCE - ANEXO IV - Preencher'!N111</f>
        <v>55777.5</v>
      </c>
    </row>
    <row r="103" spans="1:12" s="8" customFormat="1" ht="19.5" customHeight="1" x14ac:dyDescent="0.2">
      <c r="A103" s="3">
        <f>IFERROR(VLOOKUP(B103,'[1]DADOS (OCULTAR)'!$Q$3:$S$103,3,0),"")</f>
        <v>10583920000800</v>
      </c>
      <c r="B103" s="4" t="str">
        <f>'[1]TCE - ANEXO IV - Preencher'!C112</f>
        <v>HOSPITAL MESTRE VITALINO (COVID-19 CAMPANHA)</v>
      </c>
      <c r="C103" s="4" t="str">
        <f>'[1]TCE - ANEXO IV - Preencher'!E112</f>
        <v>3.4 - Material Farmacológico</v>
      </c>
      <c r="D103" s="3" t="str">
        <f>'[1]TCE - ANEXO IV - Preencher'!F112</f>
        <v>11.206.099/0001-07</v>
      </c>
      <c r="E103" s="5" t="str">
        <f>'[1]TCE - ANEXO IV - Preencher'!G112</f>
        <v>SUPERMED COM E IMP DE PROD MED  LTDA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600479</v>
      </c>
      <c r="I103" s="6">
        <f>IF('[1]TCE - ANEXO IV - Preencher'!K112="","",'[1]TCE - ANEXO IV - Preencher'!K112)</f>
        <v>44691</v>
      </c>
      <c r="J103" s="5" t="str">
        <f>'[1]TCE - ANEXO IV - Preencher'!L112</f>
        <v>31220511206099000107550010006004791000684919</v>
      </c>
      <c r="K103" s="5" t="str">
        <f>IF(F103="B",LEFT('[1]TCE - ANEXO IV - Preencher'!M112,2),IF(F103="S",LEFT('[1]TCE - ANEXO IV - Preencher'!M112,7),IF('[1]TCE - ANEXO IV - Preencher'!H112="","")))</f>
        <v>31</v>
      </c>
      <c r="L103" s="7">
        <f>'[1]TCE - ANEXO IV - Preencher'!N112</f>
        <v>63.06</v>
      </c>
    </row>
    <row r="104" spans="1:12" s="8" customFormat="1" ht="19.5" customHeight="1" x14ac:dyDescent="0.2">
      <c r="A104" s="3">
        <f>IFERROR(VLOOKUP(B104,'[1]DADOS (OCULTAR)'!$Q$3:$S$103,3,0),"")</f>
        <v>10583920000800</v>
      </c>
      <c r="B104" s="4" t="str">
        <f>'[1]TCE - ANEXO IV - Preencher'!C113</f>
        <v>HOSPITAL MESTRE VITALINO (COVID-19 CAMPANHA)</v>
      </c>
      <c r="C104" s="4" t="str">
        <f>'[1]TCE - ANEXO IV - Preencher'!E113</f>
        <v>3.4 - Material Farmacológico</v>
      </c>
      <c r="D104" s="3">
        <f>'[1]TCE - ANEXO IV - Preencher'!F113</f>
        <v>49324221000880</v>
      </c>
      <c r="E104" s="5" t="str">
        <f>'[1]TCE - ANEXO IV - Preencher'!G113</f>
        <v>FRESENIUS KABI BRASIL LTDA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216057</v>
      </c>
      <c r="I104" s="6">
        <f>IF('[1]TCE - ANEXO IV - Preencher'!K113="","",'[1]TCE - ANEXO IV - Preencher'!K113)</f>
        <v>44691</v>
      </c>
      <c r="J104" s="5" t="str">
        <f>'[1]TCE - ANEXO IV - Preencher'!L113</f>
        <v>23220549324221000880550000002160571980194450</v>
      </c>
      <c r="K104" s="5" t="str">
        <f>IF(F104="B",LEFT('[1]TCE - ANEXO IV - Preencher'!M113,2),IF(F104="S",LEFT('[1]TCE - ANEXO IV - Preencher'!M113,7),IF('[1]TCE - ANEXO IV - Preencher'!H113="","")))</f>
        <v>23</v>
      </c>
      <c r="L104" s="7">
        <f>'[1]TCE - ANEXO IV - Preencher'!N113</f>
        <v>20394.5</v>
      </c>
    </row>
    <row r="105" spans="1:12" s="8" customFormat="1" ht="19.5" customHeight="1" x14ac:dyDescent="0.2">
      <c r="A105" s="3">
        <f>IFERROR(VLOOKUP(B105,'[1]DADOS (OCULTAR)'!$Q$3:$S$103,3,0),"")</f>
        <v>10583920000800</v>
      </c>
      <c r="B105" s="4" t="str">
        <f>'[1]TCE - ANEXO IV - Preencher'!C114</f>
        <v>HOSPITAL MESTRE VITALINO (COVID-19 CAMPANHA)</v>
      </c>
      <c r="C105" s="4" t="str">
        <f>'[1]TCE - ANEXO IV - Preencher'!E114</f>
        <v>3.4 - Material Farmacológico</v>
      </c>
      <c r="D105" s="3">
        <f>'[1]TCE - ANEXO IV - Preencher'!F114</f>
        <v>8774906000175</v>
      </c>
      <c r="E105" s="5" t="str">
        <f>'[1]TCE - ANEXO IV - Preencher'!G114</f>
        <v>HOSPDROGAS COMERCIAL 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24471</v>
      </c>
      <c r="I105" s="6">
        <f>IF('[1]TCE - ANEXO IV - Preencher'!K114="","",'[1]TCE - ANEXO IV - Preencher'!K114)</f>
        <v>44692</v>
      </c>
      <c r="J105" s="5" t="str">
        <f>'[1]TCE - ANEXO IV - Preencher'!L114</f>
        <v>52220508774906000175550030000244711554297643</v>
      </c>
      <c r="K105" s="5" t="str">
        <f>IF(F105="B",LEFT('[1]TCE - ANEXO IV - Preencher'!M114,2),IF(F105="S",LEFT('[1]TCE - ANEXO IV - Preencher'!M114,7),IF('[1]TCE - ANEXO IV - Preencher'!H114="","")))</f>
        <v>52</v>
      </c>
      <c r="L105" s="7">
        <f>'[1]TCE - ANEXO IV - Preencher'!N114</f>
        <v>119</v>
      </c>
    </row>
    <row r="106" spans="1:12" s="8" customFormat="1" ht="19.5" customHeight="1" x14ac:dyDescent="0.2">
      <c r="A106" s="3">
        <f>IFERROR(VLOOKUP(B106,'[1]DADOS (OCULTAR)'!$Q$3:$S$103,3,0),"")</f>
        <v>10583920000800</v>
      </c>
      <c r="B106" s="4" t="str">
        <f>'[1]TCE - ANEXO IV - Preencher'!C115</f>
        <v>HOSPITAL MESTRE VITALINO (COVID-19 CAMPANHA)</v>
      </c>
      <c r="C106" s="4" t="str">
        <f>'[1]TCE - ANEXO IV - Preencher'!E115</f>
        <v>3.4 - Material Farmacológico</v>
      </c>
      <c r="D106" s="3">
        <f>'[1]TCE - ANEXO IV - Preencher'!F115</f>
        <v>8774906000175</v>
      </c>
      <c r="E106" s="5" t="str">
        <f>'[1]TCE - ANEXO IV - Preencher'!G115</f>
        <v>HOSPDROGAS COMERCIAL LTDA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24438</v>
      </c>
      <c r="I106" s="6">
        <f>IF('[1]TCE - ANEXO IV - Preencher'!K115="","",'[1]TCE - ANEXO IV - Preencher'!K115)</f>
        <v>44691</v>
      </c>
      <c r="J106" s="5" t="str">
        <f>'[1]TCE - ANEXO IV - Preencher'!L115</f>
        <v>52220508774906000175550030000244381358468665</v>
      </c>
      <c r="K106" s="5" t="str">
        <f>IF(F106="B",LEFT('[1]TCE - ANEXO IV - Preencher'!M115,2),IF(F106="S",LEFT('[1]TCE - ANEXO IV - Preencher'!M115,7),IF('[1]TCE - ANEXO IV - Preencher'!H115="","")))</f>
        <v>52</v>
      </c>
      <c r="L106" s="7">
        <f>'[1]TCE - ANEXO IV - Preencher'!N115</f>
        <v>924</v>
      </c>
    </row>
    <row r="107" spans="1:12" s="8" customFormat="1" ht="19.5" customHeight="1" x14ac:dyDescent="0.2">
      <c r="A107" s="3">
        <f>IFERROR(VLOOKUP(B107,'[1]DADOS (OCULTAR)'!$Q$3:$S$103,3,0),"")</f>
        <v>10583920000800</v>
      </c>
      <c r="B107" s="4" t="str">
        <f>'[1]TCE - ANEXO IV - Preencher'!C116</f>
        <v>HOSPITAL MESTRE VITALINO (COVID-19 CAMPANHA)</v>
      </c>
      <c r="C107" s="4" t="str">
        <f>'[1]TCE - ANEXO IV - Preencher'!E116</f>
        <v>3.4 - Material Farmacológico</v>
      </c>
      <c r="D107" s="3">
        <f>'[1]TCE - ANEXO IV - Preencher'!F116</f>
        <v>14115388000180</v>
      </c>
      <c r="E107" s="5" t="str">
        <f>'[1]TCE - ANEXO IV - Preencher'!G116</f>
        <v>ELLO DISTRIBUICAO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000.044.922</v>
      </c>
      <c r="I107" s="6">
        <f>IF('[1]TCE - ANEXO IV - Preencher'!K116="","",'[1]TCE - ANEXO IV - Preencher'!K116)</f>
        <v>44691</v>
      </c>
      <c r="J107" s="5" t="str">
        <f>'[1]TCE - ANEXO IV - Preencher'!L116</f>
        <v>52220514115388000180550010000449221000679020</v>
      </c>
      <c r="K107" s="5" t="str">
        <f>IF(F107="B",LEFT('[1]TCE - ANEXO IV - Preencher'!M116,2),IF(F107="S",LEFT('[1]TCE - ANEXO IV - Preencher'!M116,7),IF('[1]TCE - ANEXO IV - Preencher'!H116="","")))</f>
        <v>52</v>
      </c>
      <c r="L107" s="7">
        <f>'[1]TCE - ANEXO IV - Preencher'!N116</f>
        <v>3800</v>
      </c>
    </row>
    <row r="108" spans="1:12" s="8" customFormat="1" ht="19.5" customHeight="1" x14ac:dyDescent="0.2">
      <c r="A108" s="3" t="str">
        <f>IFERROR(VLOOKUP(B108,'[1]DADOS (OCULTAR)'!$Q$3:$S$103,3,0),"")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(OCULTAR)'!$Q$3:$S$103,3,0),"")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>
        <f>IFERROR(VLOOKUP(B110,'[1]DADOS (OCULTAR)'!$Q$3:$S$103,3,0),"")</f>
        <v>10583920000800</v>
      </c>
      <c r="B110" s="4" t="str">
        <f>'[1]TCE - ANEXO IV - Preencher'!C119</f>
        <v>HOSPITAL MESTRE VITALINO (COVID-19 CAMPANHA)</v>
      </c>
      <c r="C110" s="4" t="str">
        <f>'[1]TCE - ANEXO IV - Preencher'!E119</f>
        <v>3.14 - Alimentação Preparada</v>
      </c>
      <c r="D110" s="3">
        <f>'[1]TCE - ANEXO IV - Preencher'!F119</f>
        <v>49324221001500</v>
      </c>
      <c r="E110" s="5" t="str">
        <f>'[1]TCE - ANEXO IV - Preencher'!G119</f>
        <v>FRESENIUS KABI BRASIL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54099</v>
      </c>
      <c r="I110" s="6">
        <f>IF('[1]TCE - ANEXO IV - Preencher'!K119="","",'[1]TCE - ANEXO IV - Preencher'!K119)</f>
        <v>44692</v>
      </c>
      <c r="J110" s="5" t="str">
        <f>'[1]TCE - ANEXO IV - Preencher'!L119</f>
        <v>23220549324221001500550000000540991827359870</v>
      </c>
      <c r="K110" s="5" t="str">
        <f>IF(F110="B",LEFT('[1]TCE - ANEXO IV - Preencher'!M119,2),IF(F110="S",LEFT('[1]TCE - ANEXO IV - Preencher'!M119,7),IF('[1]TCE - ANEXO IV - Preencher'!H119="","")))</f>
        <v>23</v>
      </c>
      <c r="L110" s="7">
        <f>'[1]TCE - ANEXO IV - Preencher'!N119</f>
        <v>22585.919999999998</v>
      </c>
    </row>
    <row r="111" spans="1:12" s="8" customFormat="1" ht="19.5" customHeight="1" x14ac:dyDescent="0.2">
      <c r="A111" s="3" t="str">
        <f>IFERROR(VLOOKUP(B111,'[1]DADOS (OCULTAR)'!$Q$3:$S$103,3,0),"")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>
        <f>IFERROR(VLOOKUP(B112,'[1]DADOS (OCULTAR)'!$Q$3:$S$103,3,0),"")</f>
        <v>10583920000800</v>
      </c>
      <c r="B112" s="4" t="str">
        <f>'[1]TCE - ANEXO IV - Preencher'!C121</f>
        <v>HOSPITAL MESTRE VITALINO (COVID-19 CAMPANHA)</v>
      </c>
      <c r="C112" s="4" t="str">
        <f>'[1]TCE - ANEXO IV - Preencher'!E121</f>
        <v>3.2 - Gás e Outros Materiais Engarrafados</v>
      </c>
      <c r="D112" s="3">
        <f>'[1]TCE - ANEXO IV - Preencher'!F121</f>
        <v>60619202001209</v>
      </c>
      <c r="E112" s="5" t="str">
        <f>'[1]TCE - ANEXO IV - Preencher'!G121</f>
        <v>MESSER GASES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000.001.014</v>
      </c>
      <c r="I112" s="6">
        <f>IF('[1]TCE - ANEXO IV - Preencher'!K121="","",'[1]TCE - ANEXO IV - Preencher'!K121)</f>
        <v>44698</v>
      </c>
      <c r="J112" s="5" t="str">
        <f>'[1]TCE - ANEXO IV - Preencher'!L121</f>
        <v>26220560619202001209550490000010141010371409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4786.92</v>
      </c>
    </row>
    <row r="113" spans="1:12" s="8" customFormat="1" ht="19.5" customHeight="1" x14ac:dyDescent="0.2">
      <c r="A113" s="3">
        <f>IFERROR(VLOOKUP(B113,'[1]DADOS (OCULTAR)'!$Q$3:$S$103,3,0),"")</f>
        <v>10583920000800</v>
      </c>
      <c r="B113" s="4" t="str">
        <f>'[1]TCE - ANEXO IV - Preencher'!C122</f>
        <v>HOSPITAL MESTRE VITALINO (COVID-19 CAMPANHA)</v>
      </c>
      <c r="C113" s="4" t="str">
        <f>'[1]TCE - ANEXO IV - Preencher'!E122</f>
        <v>3.2 - Gás e Outros Materiais Engarrafados</v>
      </c>
      <c r="D113" s="3">
        <f>'[1]TCE - ANEXO IV - Preencher'!F122</f>
        <v>60619202001209</v>
      </c>
      <c r="E113" s="5" t="str">
        <f>'[1]TCE - ANEXO IV - Preencher'!G122</f>
        <v>MESSER GASES LTDA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326789</v>
      </c>
      <c r="I113" s="6">
        <f>IF('[1]TCE - ANEXO IV - Preencher'!K122="","",'[1]TCE - ANEXO IV - Preencher'!K122)</f>
        <v>44698</v>
      </c>
      <c r="J113" s="5" t="str">
        <f>'[1]TCE - ANEXO IV - Preencher'!L122</f>
        <v>26220560619202001209550310003267891931689626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4490.5600000000004</v>
      </c>
    </row>
    <row r="114" spans="1:12" s="8" customFormat="1" ht="19.5" customHeight="1" x14ac:dyDescent="0.2">
      <c r="A114" s="3">
        <f>IFERROR(VLOOKUP(B114,'[1]DADOS (OCULTAR)'!$Q$3:$S$103,3,0),"")</f>
        <v>10583920000800</v>
      </c>
      <c r="B114" s="4" t="str">
        <f>'[1]TCE - ANEXO IV - Preencher'!C123</f>
        <v>HOSPITAL MESTRE VITALINO (COVID-19 CAMPANHA)</v>
      </c>
      <c r="C114" s="4" t="str">
        <f>'[1]TCE - ANEXO IV - Preencher'!E123</f>
        <v>3.2 - Gás e Outros Materiais Engarrafados</v>
      </c>
      <c r="D114" s="3">
        <f>'[1]TCE - ANEXO IV - Preencher'!F123</f>
        <v>60619202002272</v>
      </c>
      <c r="E114" s="5" t="str">
        <f>'[1]TCE - ANEXO IV - Preencher'!G123</f>
        <v>MESSER GASES LTDA PJ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000.000.603</v>
      </c>
      <c r="I114" s="6">
        <f>IF('[1]TCE - ANEXO IV - Preencher'!K123="","",'[1]TCE - ANEXO IV - Preencher'!K123)</f>
        <v>44704</v>
      </c>
      <c r="J114" s="5" t="str">
        <f>'[1]TCE - ANEXO IV - Preencher'!L123</f>
        <v>29220560619202002272550440000006031027583949</v>
      </c>
      <c r="K114" s="5" t="str">
        <f>IF(F114="B",LEFT('[1]TCE - ANEXO IV - Preencher'!M123,2),IF(F114="S",LEFT('[1]TCE - ANEXO IV - Preencher'!M123,7),IF('[1]TCE - ANEXO IV - Preencher'!H123="","")))</f>
        <v>29</v>
      </c>
      <c r="L114" s="7">
        <f>'[1]TCE - ANEXO IV - Preencher'!N123</f>
        <v>21470.42</v>
      </c>
    </row>
    <row r="115" spans="1:12" s="8" customFormat="1" ht="19.5" customHeight="1" x14ac:dyDescent="0.2">
      <c r="A115" s="3">
        <f>IFERROR(VLOOKUP(B115,'[1]DADOS (OCULTAR)'!$Q$3:$S$103,3,0),"")</f>
        <v>10583920000800</v>
      </c>
      <c r="B115" s="4" t="str">
        <f>'[1]TCE - ANEXO IV - Preencher'!C124</f>
        <v>HOSPITAL MESTRE VITALINO (COVID-19 CAMPANHA)</v>
      </c>
      <c r="C115" s="4" t="str">
        <f>'[1]TCE - ANEXO IV - Preencher'!E124</f>
        <v>3.2 - Gás e Outros Materiais Engarrafados</v>
      </c>
      <c r="D115" s="3">
        <f>'[1]TCE - ANEXO IV - Preencher'!F124</f>
        <v>60619202001209</v>
      </c>
      <c r="E115" s="5" t="str">
        <f>'[1]TCE - ANEXO IV - Preencher'!G124</f>
        <v>MESSER GASES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000.000.243</v>
      </c>
      <c r="I115" s="6">
        <f>IF('[1]TCE - ANEXO IV - Preencher'!K124="","",'[1]TCE - ANEXO IV - Preencher'!K124)</f>
        <v>44705</v>
      </c>
      <c r="J115" s="5" t="str">
        <f>'[1]TCE - ANEXO IV - Preencher'!L124</f>
        <v>26220560619202001209550700000002431000819064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5987.46</v>
      </c>
    </row>
    <row r="116" spans="1:12" s="8" customFormat="1" ht="19.5" customHeight="1" x14ac:dyDescent="0.2">
      <c r="A116" s="3" t="str">
        <f>IFERROR(VLOOKUP(B116,'[1]DADOS (OCULTAR)'!$Q$3:$S$103,3,0),"")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>
        <f>IFERROR(VLOOKUP(B117,'[1]DADOS (OCULTAR)'!$Q$3:$S$103,3,0),"")</f>
        <v>10583920000800</v>
      </c>
      <c r="B117" s="4" t="str">
        <f>'[1]TCE - ANEXO IV - Preencher'!C126</f>
        <v>HOSPITAL MESTRE VITALINO (COVID-19 CAMPANHA)</v>
      </c>
      <c r="C117" s="4" t="str">
        <f>'[1]TCE - ANEXO IV - Preencher'!E126</f>
        <v>3.7 - Material de Limpeza e Produtos de Hgienização</v>
      </c>
      <c r="D117" s="3">
        <f>'[1]TCE - ANEXO IV - Preencher'!F126</f>
        <v>19084576000102</v>
      </c>
      <c r="E117" s="5" t="str">
        <f>'[1]TCE - ANEXO IV - Preencher'!G126</f>
        <v>F JUNIOR GOMES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000.000.473</v>
      </c>
      <c r="I117" s="6">
        <f>IF('[1]TCE - ANEXO IV - Preencher'!K126="","",'[1]TCE - ANEXO IV - Preencher'!K126)</f>
        <v>44683</v>
      </c>
      <c r="J117" s="5" t="str">
        <f>'[1]TCE - ANEXO IV - Preencher'!L126</f>
        <v>26220519084576000102550010000004731120519830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2817</v>
      </c>
    </row>
    <row r="118" spans="1:12" s="8" customFormat="1" ht="19.5" customHeight="1" x14ac:dyDescent="0.2">
      <c r="A118" s="3">
        <f>IFERROR(VLOOKUP(B118,'[1]DADOS (OCULTAR)'!$Q$3:$S$103,3,0),"")</f>
        <v>10583920000800</v>
      </c>
      <c r="B118" s="4" t="str">
        <f>'[1]TCE - ANEXO IV - Preencher'!C127</f>
        <v>HOSPITAL MESTRE VITALINO (COVID-19 CAMPANHA)</v>
      </c>
      <c r="C118" s="4" t="str">
        <f>'[1]TCE - ANEXO IV - Preencher'!E127</f>
        <v>3.7 - Material de Limpeza e Produtos de Hgienização</v>
      </c>
      <c r="D118" s="3">
        <f>'[1]TCE - ANEXO IV - Preencher'!F127</f>
        <v>18577850000112</v>
      </c>
      <c r="E118" s="5" t="str">
        <f>'[1]TCE - ANEXO IV - Preencher'!G127</f>
        <v>MATTOS DISTRIBUIDORA PRODUTOS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000.007.384</v>
      </c>
      <c r="I118" s="6">
        <f>IF('[1]TCE - ANEXO IV - Preencher'!K127="","",'[1]TCE - ANEXO IV - Preencher'!K127)</f>
        <v>44691</v>
      </c>
      <c r="J118" s="5" t="str">
        <f>'[1]TCE - ANEXO IV - Preencher'!L127</f>
        <v>26220518577850000112550010000073841000073851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601.38</v>
      </c>
    </row>
    <row r="119" spans="1:12" s="8" customFormat="1" ht="19.5" customHeight="1" x14ac:dyDescent="0.2">
      <c r="A119" s="3">
        <f>IFERROR(VLOOKUP(B119,'[1]DADOS (OCULTAR)'!$Q$3:$S$103,3,0),"")</f>
        <v>10583920000800</v>
      </c>
      <c r="B119" s="4" t="str">
        <f>'[1]TCE - ANEXO IV - Preencher'!C128</f>
        <v>HOSPITAL MESTRE VITALINO (COVID-19 CAMPANHA)</v>
      </c>
      <c r="C119" s="4" t="str">
        <f>'[1]TCE - ANEXO IV - Preencher'!E128</f>
        <v>3.7 - Material de Limpeza e Produtos de Hgienização</v>
      </c>
      <c r="D119" s="3">
        <f>'[1]TCE - ANEXO IV - Preencher'!F128</f>
        <v>18577850000112</v>
      </c>
      <c r="E119" s="5" t="str">
        <f>'[1]TCE - ANEXO IV - Preencher'!G128</f>
        <v>MATTOS DISTRIBUIDORA PRODUTOS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000.007.441</v>
      </c>
      <c r="I119" s="6">
        <f>IF('[1]TCE - ANEXO IV - Preencher'!K128="","",'[1]TCE - ANEXO IV - Preencher'!K128)</f>
        <v>44705</v>
      </c>
      <c r="J119" s="5" t="str">
        <f>'[1]TCE - ANEXO IV - Preencher'!L128</f>
        <v>26220518577850000112550010000074411000074422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894.72</v>
      </c>
    </row>
    <row r="120" spans="1:12" s="8" customFormat="1" ht="19.5" customHeight="1" x14ac:dyDescent="0.2">
      <c r="A120" s="3">
        <f>IFERROR(VLOOKUP(B120,'[1]DADOS (OCULTAR)'!$Q$3:$S$103,3,0),"")</f>
        <v>10583920000800</v>
      </c>
      <c r="B120" s="4" t="str">
        <f>'[1]TCE - ANEXO IV - Preencher'!C129</f>
        <v>HOSPITAL MESTRE VITALINO (COVID-19 CAMPANHA)</v>
      </c>
      <c r="C120" s="4" t="str">
        <f>'[1]TCE - ANEXO IV - Preencher'!E129</f>
        <v>3.7 - Material de Limpeza e Produtos de Hgienização</v>
      </c>
      <c r="D120" s="3">
        <f>'[1]TCE - ANEXO IV - Preencher'!F129</f>
        <v>19084576000102</v>
      </c>
      <c r="E120" s="5" t="str">
        <f>'[1]TCE - ANEXO IV - Preencher'!G129</f>
        <v>F JUNIOR GOMES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000.000.488</v>
      </c>
      <c r="I120" s="6">
        <f>IF('[1]TCE - ANEXO IV - Preencher'!K129="","",'[1]TCE - ANEXO IV - Preencher'!K129)</f>
        <v>44708</v>
      </c>
      <c r="J120" s="5" t="str">
        <f>'[1]TCE - ANEXO IV - Preencher'!L129</f>
        <v>26220519084576000102550010000004881120519833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1898</v>
      </c>
    </row>
    <row r="121" spans="1:12" s="8" customFormat="1" ht="19.5" customHeight="1" x14ac:dyDescent="0.2">
      <c r="A121" s="3" t="str">
        <f>IFERROR(VLOOKUP(B121,'[1]DADOS (OCULTAR)'!$Q$3:$S$103,3,0),"")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>
        <f>IFERROR(VLOOKUP(B122,'[1]DADOS (OCULTAR)'!$Q$3:$S$103,3,0),"")</f>
        <v>10583920000800</v>
      </c>
      <c r="B122" s="4" t="str">
        <f>'[1]TCE - ANEXO IV - Preencher'!C131</f>
        <v>HOSPITAL MESTRE VITALINO (COVID-19 CAMPANHA)</v>
      </c>
      <c r="C122" s="4" t="str">
        <f>'[1]TCE - ANEXO IV - Preencher'!E131</f>
        <v>3.14 - Alimentação Preparada</v>
      </c>
      <c r="D122" s="3">
        <f>'[1]TCE - ANEXO IV - Preencher'!F131</f>
        <v>10928726000142</v>
      </c>
      <c r="E122" s="5" t="str">
        <f>'[1]TCE - ANEXO IV - Preencher'!G131</f>
        <v>DOKAPACK INDUSTRIA E COM. DE EMB.  LTDA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50320</v>
      </c>
      <c r="I122" s="6">
        <f>IF('[1]TCE - ANEXO IV - Preencher'!K131="","",'[1]TCE - ANEXO IV - Preencher'!K131)</f>
        <v>44680</v>
      </c>
      <c r="J122" s="5" t="str">
        <f>'[1]TCE - ANEXO IV - Preencher'!L131</f>
        <v>26220410928726000142550010000503201243625464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1465.11</v>
      </c>
    </row>
    <row r="123" spans="1:12" s="8" customFormat="1" ht="19.5" customHeight="1" x14ac:dyDescent="0.2">
      <c r="A123" s="3">
        <f>IFERROR(VLOOKUP(B123,'[1]DADOS (OCULTAR)'!$Q$3:$S$103,3,0),"")</f>
        <v>10583920000800</v>
      </c>
      <c r="B123" s="4" t="str">
        <f>'[1]TCE - ANEXO IV - Preencher'!C132</f>
        <v>HOSPITAL MESTRE VITALINO (COVID-19 CAMPANHA)</v>
      </c>
      <c r="C123" s="4" t="str">
        <f>'[1]TCE - ANEXO IV - Preencher'!E132</f>
        <v>3.14 - Alimentação Preparada</v>
      </c>
      <c r="D123" s="3">
        <f>'[1]TCE - ANEXO IV - Preencher'!F132</f>
        <v>11840014000130</v>
      </c>
      <c r="E123" s="5" t="str">
        <f>'[1]TCE - ANEXO IV - Preencher'!G132</f>
        <v>MACROPAC PROTECAO E EMBALAGEM LTDA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380130</v>
      </c>
      <c r="I123" s="6">
        <f>IF('[1]TCE - ANEXO IV - Preencher'!K132="","",'[1]TCE - ANEXO IV - Preencher'!K132)</f>
        <v>44685</v>
      </c>
      <c r="J123" s="5" t="str">
        <f>'[1]TCE - ANEXO IV - Preencher'!L132</f>
        <v>26220511840014000130550010003801301210066212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305.69</v>
      </c>
    </row>
    <row r="124" spans="1:12" s="8" customFormat="1" ht="19.5" customHeight="1" x14ac:dyDescent="0.2">
      <c r="A124" s="3">
        <f>IFERROR(VLOOKUP(B124,'[1]DADOS (OCULTAR)'!$Q$3:$S$103,3,0),"")</f>
        <v>10583920000800</v>
      </c>
      <c r="B124" s="4" t="str">
        <f>'[1]TCE - ANEXO IV - Preencher'!C133</f>
        <v>HOSPITAL MESTRE VITALINO (COVID-19 CAMPANHA)</v>
      </c>
      <c r="C124" s="4" t="str">
        <f>'[1]TCE - ANEXO IV - Preencher'!E133</f>
        <v>3.14 - Alimentação Preparada</v>
      </c>
      <c r="D124" s="3">
        <f>'[1]TCE - ANEXO IV - Preencher'!F133</f>
        <v>22006201000139</v>
      </c>
      <c r="E124" s="5" t="str">
        <f>'[1]TCE - ANEXO IV - Preencher'!G133</f>
        <v>FORTPEL COMERCIO DE DESCARTAVEIS LTDA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135442</v>
      </c>
      <c r="I124" s="6">
        <f>IF('[1]TCE - ANEXO IV - Preencher'!K133="","",'[1]TCE - ANEXO IV - Preencher'!K133)</f>
        <v>44701</v>
      </c>
      <c r="J124" s="5" t="str">
        <f>'[1]TCE - ANEXO IV - Preencher'!L133</f>
        <v>26220522006201000139550000001354421101354425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2423</v>
      </c>
    </row>
    <row r="125" spans="1:12" s="8" customFormat="1" ht="19.5" customHeight="1" x14ac:dyDescent="0.2">
      <c r="A125" s="3">
        <f>IFERROR(VLOOKUP(B125,'[1]DADOS (OCULTAR)'!$Q$3:$S$103,3,0),"")</f>
        <v>10583920000800</v>
      </c>
      <c r="B125" s="4" t="str">
        <f>'[1]TCE - ANEXO IV - Preencher'!C134</f>
        <v>HOSPITAL MESTRE VITALINO (COVID-19 CAMPANHA)</v>
      </c>
      <c r="C125" s="4" t="str">
        <f>'[1]TCE - ANEXO IV - Preencher'!E134</f>
        <v>3.14 - Alimentação Preparada</v>
      </c>
      <c r="D125" s="3">
        <f>'[1]TCE - ANEXO IV - Preencher'!F134</f>
        <v>11840014000130</v>
      </c>
      <c r="E125" s="5" t="str">
        <f>'[1]TCE - ANEXO IV - Preencher'!G134</f>
        <v>MACROPAC PROTECAO E EMBALAGEM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382490</v>
      </c>
      <c r="I125" s="6">
        <f>IF('[1]TCE - ANEXO IV - Preencher'!K134="","",'[1]TCE - ANEXO IV - Preencher'!K134)</f>
        <v>44704</v>
      </c>
      <c r="J125" s="5" t="str">
        <f>'[1]TCE - ANEXO IV - Preencher'!L134</f>
        <v>26220511840014000130550010003824901689231038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796</v>
      </c>
    </row>
    <row r="126" spans="1:12" s="8" customFormat="1" ht="19.5" customHeight="1" x14ac:dyDescent="0.2">
      <c r="A126" s="3">
        <f>IFERROR(VLOOKUP(B126,'[1]DADOS (OCULTAR)'!$Q$3:$S$103,3,0),"")</f>
        <v>10583920000800</v>
      </c>
      <c r="B126" s="4" t="str">
        <f>'[1]TCE - ANEXO IV - Preencher'!C135</f>
        <v>HOSPITAL MESTRE VITALINO (COVID-19 CAMPANHA)</v>
      </c>
      <c r="C126" s="4" t="str">
        <f>'[1]TCE - ANEXO IV - Preencher'!E135</f>
        <v>3.14 - Alimentação Preparada</v>
      </c>
      <c r="D126" s="3">
        <f>'[1]TCE - ANEXO IV - Preencher'!F135</f>
        <v>30743270000153</v>
      </c>
      <c r="E126" s="5" t="str">
        <f>'[1]TCE - ANEXO IV - Preencher'!G135</f>
        <v>TRIUNFO COM ALIM, PAPEIS MAT LIMP EIRELI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000.010.209</v>
      </c>
      <c r="I126" s="6">
        <f>IF('[1]TCE - ANEXO IV - Preencher'!K135="","",'[1]TCE - ANEXO IV - Preencher'!K135)</f>
        <v>44709</v>
      </c>
      <c r="J126" s="5" t="str">
        <f>'[1]TCE - ANEXO IV - Preencher'!L135</f>
        <v>26220530743270000153550010000103091975763457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2618.75</v>
      </c>
    </row>
    <row r="127" spans="1:12" s="8" customFormat="1" ht="19.5" customHeight="1" x14ac:dyDescent="0.2">
      <c r="A127" s="3">
        <f>IFERROR(VLOOKUP(B127,'[1]DADOS (OCULTAR)'!$Q$3:$S$103,3,0),"")</f>
        <v>10583920000800</v>
      </c>
      <c r="B127" s="4" t="str">
        <f>'[1]TCE - ANEXO IV - Preencher'!C136</f>
        <v>HOSPITAL MESTRE VITALINO (COVID-19 CAMPANHA)</v>
      </c>
      <c r="C127" s="4" t="str">
        <f>'[1]TCE - ANEXO IV - Preencher'!E136</f>
        <v>3.14 - Alimentação Preparada</v>
      </c>
      <c r="D127" s="3">
        <f>'[1]TCE - ANEXO IV - Preencher'!F136</f>
        <v>30678108000107</v>
      </c>
      <c r="E127" s="5" t="str">
        <f>'[1]TCE - ANEXO IV - Preencher'!G136</f>
        <v>ELVIS LUIZ DA SILVA DISTRIBUID. DE AGUA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1052</v>
      </c>
      <c r="I127" s="6">
        <f>IF('[1]TCE - ANEXO IV - Preencher'!K136="","",'[1]TCE - ANEXO IV - Preencher'!K136)</f>
        <v>44683</v>
      </c>
      <c r="J127" s="5" t="str">
        <f>'[1]TCE - ANEXO IV - Preencher'!L136</f>
        <v>26220530678108000107550010000010521732643598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2457</v>
      </c>
    </row>
    <row r="128" spans="1:12" s="8" customFormat="1" ht="19.5" customHeight="1" x14ac:dyDescent="0.2">
      <c r="A128" s="3">
        <f>IFERROR(VLOOKUP(B128,'[1]DADOS (OCULTAR)'!$Q$3:$S$103,3,0),"")</f>
        <v>10583920000800</v>
      </c>
      <c r="B128" s="4" t="str">
        <f>'[1]TCE - ANEXO IV - Preencher'!C137</f>
        <v>HOSPITAL MESTRE VITALINO (COVID-19 CAMPANHA)</v>
      </c>
      <c r="C128" s="4" t="str">
        <f>'[1]TCE - ANEXO IV - Preencher'!E137</f>
        <v>3.14 - Alimentação Preparada</v>
      </c>
      <c r="D128" s="3">
        <f>'[1]TCE - ANEXO IV - Preencher'!F137</f>
        <v>13003893000170</v>
      </c>
      <c r="E128" s="5" t="str">
        <f>'[1]TCE - ANEXO IV - Preencher'!G137</f>
        <v>GRANJA OVO EXTRA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000.003.462</v>
      </c>
      <c r="I128" s="6">
        <f>IF('[1]TCE - ANEXO IV - Preencher'!K137="","",'[1]TCE - ANEXO IV - Preencher'!K137)</f>
        <v>44690</v>
      </c>
      <c r="J128" s="5" t="str">
        <f>'[1]TCE - ANEXO IV - Preencher'!L137</f>
        <v>26220513003893000170550010000034621000698449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300</v>
      </c>
    </row>
    <row r="129" spans="1:12" s="8" customFormat="1" ht="19.5" customHeight="1" x14ac:dyDescent="0.2">
      <c r="A129" s="3">
        <f>IFERROR(VLOOKUP(B129,'[1]DADOS (OCULTAR)'!$Q$3:$S$103,3,0),"")</f>
        <v>10583920000800</v>
      </c>
      <c r="B129" s="4" t="str">
        <f>'[1]TCE - ANEXO IV - Preencher'!C138</f>
        <v>HOSPITAL MESTRE VITALINO (COVID-19 CAMPANHA)</v>
      </c>
      <c r="C129" s="4" t="str">
        <f>'[1]TCE - ANEXO IV - Preencher'!E138</f>
        <v>3.14 - Alimentação Preparada</v>
      </c>
      <c r="D129" s="3">
        <f>'[1]TCE - ANEXO IV - Preencher'!F138</f>
        <v>1348814000184</v>
      </c>
      <c r="E129" s="5" t="str">
        <f>'[1]TCE - ANEXO IV - Preencher'!G138</f>
        <v>BDL BEZERRA DISTRIBUIDORA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000.021.252</v>
      </c>
      <c r="I129" s="6">
        <f>IF('[1]TCE - ANEXO IV - Preencher'!K138="","",'[1]TCE - ANEXO IV - Preencher'!K138)</f>
        <v>44700</v>
      </c>
      <c r="J129" s="5" t="str">
        <f>'[1]TCE - ANEXO IV - Preencher'!L138</f>
        <v>26220501348814000184550010000212521046403273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6715.1</v>
      </c>
    </row>
    <row r="130" spans="1:12" s="8" customFormat="1" ht="19.5" customHeight="1" x14ac:dyDescent="0.2">
      <c r="A130" s="3">
        <f>IFERROR(VLOOKUP(B130,'[1]DADOS (OCULTAR)'!$Q$3:$S$103,3,0),"")</f>
        <v>10583920000800</v>
      </c>
      <c r="B130" s="4" t="str">
        <f>'[1]TCE - ANEXO IV - Preencher'!C139</f>
        <v>HOSPITAL MESTRE VITALINO (COVID-19 CAMPANHA)</v>
      </c>
      <c r="C130" s="4" t="str">
        <f>'[1]TCE - ANEXO IV - Preencher'!E139</f>
        <v>3.14 - Alimentação Preparada</v>
      </c>
      <c r="D130" s="3">
        <f>'[1]TCE - ANEXO IV - Preencher'!F139</f>
        <v>70089974000179</v>
      </c>
      <c r="E130" s="5" t="str">
        <f>'[1]TCE - ANEXO IV - Preencher'!G139</f>
        <v>COMERCIAL VITA NORTE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4592602</v>
      </c>
      <c r="I130" s="6">
        <f>IF('[1]TCE - ANEXO IV - Preencher'!K139="","",'[1]TCE - ANEXO IV - Preencher'!K139)</f>
        <v>44704</v>
      </c>
      <c r="J130" s="5" t="str">
        <f>'[1]TCE - ANEXO IV - Preencher'!L139</f>
        <v>26220570089974000179550010045926021320957352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461.4</v>
      </c>
    </row>
    <row r="131" spans="1:12" s="8" customFormat="1" ht="19.5" customHeight="1" x14ac:dyDescent="0.2">
      <c r="A131" s="3">
        <f>IFERROR(VLOOKUP(B131,'[1]DADOS (OCULTAR)'!$Q$3:$S$103,3,0),"")</f>
        <v>10583920000800</v>
      </c>
      <c r="B131" s="4" t="str">
        <f>'[1]TCE - ANEXO IV - Preencher'!C140</f>
        <v>HOSPITAL MESTRE VITALINO (COVID-19 CAMPANHA)</v>
      </c>
      <c r="C131" s="4" t="str">
        <f>'[1]TCE - ANEXO IV - Preencher'!E140</f>
        <v>3.14 - Alimentação Preparada</v>
      </c>
      <c r="D131" s="3">
        <f>'[1]TCE - ANEXO IV - Preencher'!F140</f>
        <v>7534303000133</v>
      </c>
      <c r="E131" s="5" t="str">
        <f>'[1]TCE - ANEXO IV - Preencher'!G140</f>
        <v>COMAL COMERCIO ATACADISTA DE ALIMENTOS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1177922</v>
      </c>
      <c r="I131" s="6">
        <f>IF('[1]TCE - ANEXO IV - Preencher'!K140="","",'[1]TCE - ANEXO IV - Preencher'!K140)</f>
        <v>44705</v>
      </c>
      <c r="J131" s="5" t="str">
        <f>'[1]TCE - ANEXO IV - Preencher'!L140</f>
        <v>26220507534303000133550010011779221208164909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172.55</v>
      </c>
    </row>
    <row r="132" spans="1:12" s="8" customFormat="1" ht="19.5" customHeight="1" x14ac:dyDescent="0.2">
      <c r="A132" s="3">
        <f>IFERROR(VLOOKUP(B132,'[1]DADOS (OCULTAR)'!$Q$3:$S$103,3,0),"")</f>
        <v>10583920000800</v>
      </c>
      <c r="B132" s="4" t="str">
        <f>'[1]TCE - ANEXO IV - Preencher'!C141</f>
        <v>HOSPITAL MESTRE VITALINO (COVID-19 CAMPANHA)</v>
      </c>
      <c r="C132" s="4" t="str">
        <f>'[1]TCE - ANEXO IV - Preencher'!E141</f>
        <v>3.14 - Alimentação Preparada</v>
      </c>
      <c r="D132" s="3">
        <f>'[1]TCE - ANEXO IV - Preencher'!F141</f>
        <v>6281775000169</v>
      </c>
      <c r="E132" s="5" t="str">
        <f>'[1]TCE - ANEXO IV - Preencher'!G141</f>
        <v>MF SANTOS PRODUTOS ALIM LTDA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562127</v>
      </c>
      <c r="I132" s="6">
        <f>IF('[1]TCE - ANEXO IV - Preencher'!K141="","",'[1]TCE - ANEXO IV - Preencher'!K141)</f>
        <v>44704</v>
      </c>
      <c r="J132" s="5" t="str">
        <f>'[1]TCE - ANEXO IV - Preencher'!L141</f>
        <v>26220506281775000169550010005621271149604520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1301.1099999999999</v>
      </c>
    </row>
    <row r="133" spans="1:12" s="8" customFormat="1" ht="19.5" customHeight="1" x14ac:dyDescent="0.2">
      <c r="A133" s="3">
        <f>IFERROR(VLOOKUP(B133,'[1]DADOS (OCULTAR)'!$Q$3:$S$103,3,0),"")</f>
        <v>10583920000800</v>
      </c>
      <c r="B133" s="4" t="str">
        <f>'[1]TCE - ANEXO IV - Preencher'!C142</f>
        <v>HOSPITAL MESTRE VITALINO (COVID-19 CAMPANHA)</v>
      </c>
      <c r="C133" s="4" t="str">
        <f>'[1]TCE - ANEXO IV - Preencher'!E142</f>
        <v>3.14 - Alimentação Preparada</v>
      </c>
      <c r="D133" s="3">
        <f>'[1]TCE - ANEXO IV - Preencher'!F142</f>
        <v>3504437000150</v>
      </c>
      <c r="E133" s="5" t="str">
        <f>'[1]TCE - ANEXO IV - Preencher'!G142</f>
        <v>FRINSCAL DIST E IMPORT DE ALIMENTOS LTDA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1347118</v>
      </c>
      <c r="I133" s="6">
        <f>IF('[1]TCE - ANEXO IV - Preencher'!K142="","",'[1]TCE - ANEXO IV - Preencher'!K142)</f>
        <v>44704</v>
      </c>
      <c r="J133" s="5" t="str">
        <f>'[1]TCE - ANEXO IV - Preencher'!L142</f>
        <v>26220503504437000150550010013471181413126347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1087.07</v>
      </c>
    </row>
    <row r="134" spans="1:12" s="8" customFormat="1" ht="19.5" customHeight="1" x14ac:dyDescent="0.2">
      <c r="A134" s="3">
        <f>IFERROR(VLOOKUP(B134,'[1]DADOS (OCULTAR)'!$Q$3:$S$103,3,0),"")</f>
        <v>10583920000800</v>
      </c>
      <c r="B134" s="4" t="str">
        <f>'[1]TCE - ANEXO IV - Preencher'!C143</f>
        <v>HOSPITAL MESTRE VITALINO (COVID-19 CAMPANHA)</v>
      </c>
      <c r="C134" s="4" t="str">
        <f>'[1]TCE - ANEXO IV - Preencher'!E143</f>
        <v>3.14 - Alimentação Preparada</v>
      </c>
      <c r="D134" s="3">
        <f>'[1]TCE - ANEXO IV - Preencher'!F143</f>
        <v>93209765031420</v>
      </c>
      <c r="E134" s="5" t="str">
        <f>'[1]TCE - ANEXO IV - Preencher'!G143</f>
        <v>WMS SUPERMERCADOS DO BRASIL LTDA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1586378</v>
      </c>
      <c r="I134" s="6">
        <f>IF('[1]TCE - ANEXO IV - Preencher'!K143="","",'[1]TCE - ANEXO IV - Preencher'!K143)</f>
        <v>44701</v>
      </c>
      <c r="J134" s="5" t="str">
        <f>'[1]TCE - ANEXO IV - Preencher'!L143</f>
        <v>26220593209765031420550110015863781184091779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310.08</v>
      </c>
    </row>
    <row r="135" spans="1:12" s="8" customFormat="1" ht="19.5" customHeight="1" x14ac:dyDescent="0.2">
      <c r="A135" s="3">
        <f>IFERROR(VLOOKUP(B135,'[1]DADOS (OCULTAR)'!$Q$3:$S$103,3,0),"")</f>
        <v>10583920000800</v>
      </c>
      <c r="B135" s="4" t="str">
        <f>'[1]TCE - ANEXO IV - Preencher'!C144</f>
        <v>HOSPITAL MESTRE VITALINO (COVID-19 CAMPANHA)</v>
      </c>
      <c r="C135" s="4" t="str">
        <f>'[1]TCE - ANEXO IV - Preencher'!E144</f>
        <v>3.14 - Alimentação Preparada</v>
      </c>
      <c r="D135" s="3">
        <f>'[1]TCE - ANEXO IV - Preencher'!F144</f>
        <v>11414902000190</v>
      </c>
      <c r="E135" s="5" t="str">
        <f>'[1]TCE - ANEXO IV - Preencher'!G144</f>
        <v>MAX DISTRIBUIDORA DE ALIMENTOS LTDA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253625</v>
      </c>
      <c r="I135" s="6">
        <f>IF('[1]TCE - ANEXO IV - Preencher'!K144="","",'[1]TCE - ANEXO IV - Preencher'!K144)</f>
        <v>44705</v>
      </c>
      <c r="J135" s="5" t="str">
        <f>'[1]TCE - ANEXO IV - Preencher'!L144</f>
        <v>26220511414902000190550030002536251215040140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1291.5</v>
      </c>
    </row>
    <row r="136" spans="1:12" s="8" customFormat="1" ht="19.5" customHeight="1" x14ac:dyDescent="0.2">
      <c r="A136" s="3">
        <f>IFERROR(VLOOKUP(B136,'[1]DADOS (OCULTAR)'!$Q$3:$S$103,3,0),"")</f>
        <v>10583920000800</v>
      </c>
      <c r="B136" s="4" t="str">
        <f>'[1]TCE - ANEXO IV - Preencher'!C145</f>
        <v>HOSPITAL MESTRE VITALINO (COVID-19 CAMPANHA)</v>
      </c>
      <c r="C136" s="4" t="str">
        <f>'[1]TCE - ANEXO IV - Preencher'!E145</f>
        <v>3.14 - Alimentação Preparada</v>
      </c>
      <c r="D136" s="3">
        <f>'[1]TCE - ANEXO IV - Preencher'!F145</f>
        <v>30779584000106</v>
      </c>
      <c r="E136" s="5" t="str">
        <f>'[1]TCE - ANEXO IV - Preencher'!G145</f>
        <v>DISPAN ATACADO DE ALIMENTOS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000.016.245</v>
      </c>
      <c r="I136" s="6">
        <f>IF('[1]TCE - ANEXO IV - Preencher'!K145="","",'[1]TCE - ANEXO IV - Preencher'!K145)</f>
        <v>44705</v>
      </c>
      <c r="J136" s="5" t="str">
        <f>'[1]TCE - ANEXO IV - Preencher'!L145</f>
        <v>26220530779584000106550010000162451239467982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1620</v>
      </c>
    </row>
    <row r="137" spans="1:12" s="8" customFormat="1" ht="19.5" customHeight="1" x14ac:dyDescent="0.2">
      <c r="A137" s="3">
        <f>IFERROR(VLOOKUP(B137,'[1]DADOS (OCULTAR)'!$Q$3:$S$103,3,0),"")</f>
        <v>10583920000800</v>
      </c>
      <c r="B137" s="4" t="str">
        <f>'[1]TCE - ANEXO IV - Preencher'!C146</f>
        <v>HOSPITAL MESTRE VITALINO (COVID-19 CAMPANHA)</v>
      </c>
      <c r="C137" s="4" t="str">
        <f>'[1]TCE - ANEXO IV - Preencher'!E146</f>
        <v>3.14 - Alimentação Preparada</v>
      </c>
      <c r="D137" s="3">
        <f>'[1]TCE - ANEXO IV - Preencher'!F146</f>
        <v>30743270000153</v>
      </c>
      <c r="E137" s="5" t="str">
        <f>'[1]TCE - ANEXO IV - Preencher'!G146</f>
        <v>TRIUNFO COM ALIM, PAPEIS MAT LIMP EIRELI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000.010.145</v>
      </c>
      <c r="I137" s="6">
        <f>IF('[1]TCE - ANEXO IV - Preencher'!K146="","",'[1]TCE - ANEXO IV - Preencher'!K146)</f>
        <v>44705</v>
      </c>
      <c r="J137" s="5" t="str">
        <f>'[1]TCE - ANEXO IV - Preencher'!L146</f>
        <v>26220530743270000153550010000101451242957854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7212.5</v>
      </c>
    </row>
    <row r="138" spans="1:12" s="8" customFormat="1" ht="19.5" customHeight="1" x14ac:dyDescent="0.2">
      <c r="A138" s="3">
        <f>IFERROR(VLOOKUP(B138,'[1]DADOS (OCULTAR)'!$Q$3:$S$103,3,0),"")</f>
        <v>10583920000800</v>
      </c>
      <c r="B138" s="4" t="str">
        <f>'[1]TCE - ANEXO IV - Preencher'!C147</f>
        <v>HOSPITAL MESTRE VITALINO (COVID-19 CAMPANHA)</v>
      </c>
      <c r="C138" s="4" t="str">
        <f>'[1]TCE - ANEXO IV - Preencher'!E147</f>
        <v>3.14 - Alimentação Preparada</v>
      </c>
      <c r="D138" s="3">
        <f>'[1]TCE - ANEXO IV - Preencher'!F147</f>
        <v>8305623000184</v>
      </c>
      <c r="E138" s="5" t="str">
        <f>'[1]TCE - ANEXO IV - Preencher'!G147</f>
        <v>ATACAMAX IMPORTADORA DE ALIMENTOS LTDA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612819</v>
      </c>
      <c r="I138" s="6">
        <f>IF('[1]TCE - ANEXO IV - Preencher'!K147="","",'[1]TCE - ANEXO IV - Preencher'!K147)</f>
        <v>44706</v>
      </c>
      <c r="J138" s="5" t="str">
        <f>'[1]TCE - ANEXO IV - Preencher'!L147</f>
        <v>26220508305623000184550010006128191720931106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941.12</v>
      </c>
    </row>
    <row r="139" spans="1:12" s="8" customFormat="1" ht="19.5" customHeight="1" x14ac:dyDescent="0.2">
      <c r="A139" s="3">
        <f>IFERROR(VLOOKUP(B139,'[1]DADOS (OCULTAR)'!$Q$3:$S$103,3,0),"")</f>
        <v>10583920000800</v>
      </c>
      <c r="B139" s="4" t="str">
        <f>'[1]TCE - ANEXO IV - Preencher'!C148</f>
        <v>HOSPITAL MESTRE VITALINO (COVID-19 CAMPANHA)</v>
      </c>
      <c r="C139" s="4" t="str">
        <f>'[1]TCE - ANEXO IV - Preencher'!E148</f>
        <v>3.14 - Alimentação Preparada</v>
      </c>
      <c r="D139" s="3">
        <f>'[1]TCE - ANEXO IV - Preencher'!F148</f>
        <v>24883359000112</v>
      </c>
      <c r="E139" s="5" t="str">
        <f>'[1]TCE - ANEXO IV - Preencher'!G148</f>
        <v>CARUARU POLPAS EIRELLI ME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000.024.417</v>
      </c>
      <c r="I139" s="6">
        <f>IF('[1]TCE - ANEXO IV - Preencher'!K148="","",'[1]TCE - ANEXO IV - Preencher'!K148)</f>
        <v>44708</v>
      </c>
      <c r="J139" s="5" t="str">
        <f>'[1]TCE - ANEXO IV - Preencher'!L148</f>
        <v>26220524883359000112550010000244171180500008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2114.6999999999998</v>
      </c>
    </row>
    <row r="140" spans="1:12" s="8" customFormat="1" ht="19.5" customHeight="1" x14ac:dyDescent="0.2">
      <c r="A140" s="3">
        <f>IFERROR(VLOOKUP(B140,'[1]DADOS (OCULTAR)'!$Q$3:$S$103,3,0),"")</f>
        <v>10583920000800</v>
      </c>
      <c r="B140" s="4" t="str">
        <f>'[1]TCE - ANEXO IV - Preencher'!C149</f>
        <v>HOSPITAL MESTRE VITALINO (COVID-19 CAMPANHA)</v>
      </c>
      <c r="C140" s="4" t="str">
        <f>'[1]TCE - ANEXO IV - Preencher'!E149</f>
        <v>3.14 - Alimentação Preparada</v>
      </c>
      <c r="D140" s="3">
        <f>'[1]TCE - ANEXO IV - Preencher'!F149</f>
        <v>4609653000123</v>
      </c>
      <c r="E140" s="5" t="str">
        <f>'[1]TCE - ANEXO IV - Preencher'!G149</f>
        <v>DISTRIBUIDORA DE ALIMENTOS MARFIM LTDA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1556864</v>
      </c>
      <c r="I140" s="6">
        <f>IF('[1]TCE - ANEXO IV - Preencher'!K149="","",'[1]TCE - ANEXO IV - Preencher'!K149)</f>
        <v>44706</v>
      </c>
      <c r="J140" s="5" t="str">
        <f>'[1]TCE - ANEXO IV - Preencher'!L149</f>
        <v>26220504609653000123550020015568641250246187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3137.24</v>
      </c>
    </row>
    <row r="141" spans="1:12" s="8" customFormat="1" ht="19.5" customHeight="1" x14ac:dyDescent="0.2">
      <c r="A141" s="3">
        <f>IFERROR(VLOOKUP(B141,'[1]DADOS (OCULTAR)'!$Q$3:$S$103,3,0),"")</f>
        <v>10583920000800</v>
      </c>
      <c r="B141" s="4" t="str">
        <f>'[1]TCE - ANEXO IV - Preencher'!C150</f>
        <v>HOSPITAL MESTRE VITALINO (COVID-19 CAMPANHA)</v>
      </c>
      <c r="C141" s="4" t="str">
        <f>'[1]TCE - ANEXO IV - Preencher'!E150</f>
        <v>3.14 - Alimentação Preparada</v>
      </c>
      <c r="D141" s="3">
        <f>'[1]TCE - ANEXO IV - Preencher'!F150</f>
        <v>4609653000123</v>
      </c>
      <c r="E141" s="5" t="str">
        <f>'[1]TCE - ANEXO IV - Preencher'!G150</f>
        <v>DISTRIBUIDORA DE ALIMENTOS MARFIM LTDA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1556866</v>
      </c>
      <c r="I141" s="6">
        <f>IF('[1]TCE - ANEXO IV - Preencher'!K150="","",'[1]TCE - ANEXO IV - Preencher'!K150)</f>
        <v>44706</v>
      </c>
      <c r="J141" s="5" t="str">
        <f>'[1]TCE - ANEXO IV - Preencher'!L150</f>
        <v>26220504609653000123550020015568661722531844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218.25</v>
      </c>
    </row>
    <row r="142" spans="1:12" s="8" customFormat="1" ht="19.5" customHeight="1" x14ac:dyDescent="0.2">
      <c r="A142" s="3">
        <f>IFERROR(VLOOKUP(B142,'[1]DADOS (OCULTAR)'!$Q$3:$S$103,3,0),"")</f>
        <v>10583920000800</v>
      </c>
      <c r="B142" s="4" t="str">
        <f>'[1]TCE - ANEXO IV - Preencher'!C151</f>
        <v>HOSPITAL MESTRE VITALINO (COVID-19 CAMPANHA)</v>
      </c>
      <c r="C142" s="4" t="str">
        <f>'[1]TCE - ANEXO IV - Preencher'!E151</f>
        <v>3.14 - Alimentação Preparada</v>
      </c>
      <c r="D142" s="3">
        <f>'[1]TCE - ANEXO IV - Preencher'!F151</f>
        <v>13003893000170</v>
      </c>
      <c r="E142" s="5" t="str">
        <f>'[1]TCE - ANEXO IV - Preencher'!G151</f>
        <v>GRANJA OVO EXTRA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000.003.502</v>
      </c>
      <c r="I142" s="6">
        <f>IF('[1]TCE - ANEXO IV - Preencher'!K151="","",'[1]TCE - ANEXO IV - Preencher'!K151)</f>
        <v>44709</v>
      </c>
      <c r="J142" s="5" t="str">
        <f>'[1]TCE - ANEXO IV - Preencher'!L151</f>
        <v>26220513003893000170550010000035021000706180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900</v>
      </c>
    </row>
    <row r="143" spans="1:12" s="8" customFormat="1" ht="19.5" customHeight="1" x14ac:dyDescent="0.2">
      <c r="A143" s="3">
        <f>IFERROR(VLOOKUP(B143,'[1]DADOS (OCULTAR)'!$Q$3:$S$103,3,0),"")</f>
        <v>10583920000800</v>
      </c>
      <c r="B143" s="4" t="str">
        <f>'[1]TCE - ANEXO IV - Preencher'!C152</f>
        <v>HOSPITAL MESTRE VITALINO (COVID-19 CAMPANHA)</v>
      </c>
      <c r="C143" s="4" t="str">
        <f>'[1]TCE - ANEXO IV - Preencher'!E152</f>
        <v>3.14 - Alimentação Preparada</v>
      </c>
      <c r="D143" s="3">
        <f>'[1]TCE - ANEXO IV - Preencher'!F152</f>
        <v>659083000125</v>
      </c>
      <c r="E143" s="5" t="str">
        <f>'[1]TCE - ANEXO IV - Preencher'!G152</f>
        <v>ULYSSES CAVALCANTI JUNIOR  ME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000.000.120</v>
      </c>
      <c r="I143" s="6">
        <f>IF('[1]TCE - ANEXO IV - Preencher'!K152="","",'[1]TCE - ANEXO IV - Preencher'!K152)</f>
        <v>44709</v>
      </c>
      <c r="J143" s="5" t="str">
        <f>'[1]TCE - ANEXO IV - Preencher'!L152</f>
        <v>26220500659083000125550010000001201000013580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2163.5</v>
      </c>
    </row>
    <row r="144" spans="1:12" s="8" customFormat="1" ht="19.5" customHeight="1" x14ac:dyDescent="0.2">
      <c r="A144" s="3">
        <f>IFERROR(VLOOKUP(B144,'[1]DADOS (OCULTAR)'!$Q$3:$S$103,3,0),"")</f>
        <v>10583920000800</v>
      </c>
      <c r="B144" s="4" t="str">
        <f>'[1]TCE - ANEXO IV - Preencher'!C153</f>
        <v>HOSPITAL MESTRE VITALINO (COVID-19 CAMPANHA)</v>
      </c>
      <c r="C144" s="4" t="str">
        <f>'[1]TCE - ANEXO IV - Preencher'!E153</f>
        <v>3.14 - Alimentação Preparada</v>
      </c>
      <c r="D144" s="3">
        <f>'[1]TCE - ANEXO IV - Preencher'!F153</f>
        <v>9248632000143</v>
      </c>
      <c r="E144" s="5" t="str">
        <f>'[1]TCE - ANEXO IV - Preencher'!G153</f>
        <v>D NASCIMENTO SILVA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000.002.341</v>
      </c>
      <c r="I144" s="6">
        <f>IF('[1]TCE - ANEXO IV - Preencher'!K153="","",'[1]TCE - ANEXO IV - Preencher'!K153)</f>
        <v>44711</v>
      </c>
      <c r="J144" s="5" t="str">
        <f>'[1]TCE - ANEXO IV - Preencher'!L153</f>
        <v>26220509248632000143550010000023411051257545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5944.5</v>
      </c>
    </row>
    <row r="145" spans="1:12" s="8" customFormat="1" ht="19.5" customHeight="1" x14ac:dyDescent="0.2">
      <c r="A145" s="3">
        <f>IFERROR(VLOOKUP(B145,'[1]DADOS (OCULTAR)'!$Q$3:$S$103,3,0),"")</f>
        <v>10583920000800</v>
      </c>
      <c r="B145" s="4" t="str">
        <f>'[1]TCE - ANEXO IV - Preencher'!C154</f>
        <v>HOSPITAL MESTRE VITALINO (COVID-19 CAMPANHA)</v>
      </c>
      <c r="C145" s="4" t="str">
        <f>'[1]TCE - ANEXO IV - Preencher'!E154</f>
        <v>3.14 - Alimentação Preparada</v>
      </c>
      <c r="D145" s="3">
        <f>'[1]TCE - ANEXO IV - Preencher'!F154</f>
        <v>8189587000130</v>
      </c>
      <c r="E145" s="5" t="str">
        <f>'[1]TCE - ANEXO IV - Preencher'!G154</f>
        <v>SISTEMAS DE SERV R.B. QUAL COM EMB LTDA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1494936</v>
      </c>
      <c r="I145" s="6">
        <f>IF('[1]TCE - ANEXO IV - Preencher'!K154="","",'[1]TCE - ANEXO IV - Preencher'!K154)</f>
        <v>44673</v>
      </c>
      <c r="J145" s="5" t="str">
        <f>'[1]TCE - ANEXO IV - Preencher'!L154</f>
        <v>35220408189587000130550010014949361000315674</v>
      </c>
      <c r="K145" s="5" t="str">
        <f>IF(F145="B",LEFT('[1]TCE - ANEXO IV - Preencher'!M154,2),IF(F145="S",LEFT('[1]TCE - ANEXO IV - Preencher'!M154,7),IF('[1]TCE - ANEXO IV - Preencher'!H154="","")))</f>
        <v>35</v>
      </c>
      <c r="L145" s="7">
        <f>'[1]TCE - ANEXO IV - Preencher'!N154</f>
        <v>2025</v>
      </c>
    </row>
    <row r="146" spans="1:12" s="8" customFormat="1" ht="19.5" customHeight="1" x14ac:dyDescent="0.2">
      <c r="A146" s="3" t="str">
        <f>IFERROR(VLOOKUP(B146,'[1]DADOS (OCULTAR)'!$Q$3:$S$103,3,0),"")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>
        <f>IFERROR(VLOOKUP(B147,'[1]DADOS (OCULTAR)'!$Q$3:$S$103,3,0),"")</f>
        <v>10583920000800</v>
      </c>
      <c r="B147" s="4" t="str">
        <f>'[1]TCE - ANEXO IV - Preencher'!C156</f>
        <v>HOSPITAL MESTRE VITALINO (COVID-19 CAMPANHA)</v>
      </c>
      <c r="C147" s="4" t="str">
        <f>'[1]TCE - ANEXO IV - Preencher'!E156</f>
        <v>3.6 - Material de Expediente</v>
      </c>
      <c r="D147" s="3">
        <f>'[1]TCE - ANEXO IV - Preencher'!F156</f>
        <v>2725362000175</v>
      </c>
      <c r="E147" s="5" t="str">
        <f>'[1]TCE - ANEXO IV - Preencher'!G156</f>
        <v>SANDIL SANTOS DISTRIBUIDORA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000.008.604</v>
      </c>
      <c r="I147" s="6">
        <f>IF('[1]TCE - ANEXO IV - Preencher'!K156="","",'[1]TCE - ANEXO IV - Preencher'!K156)</f>
        <v>44707</v>
      </c>
      <c r="J147" s="5" t="str">
        <f>'[1]TCE - ANEXO IV - Preencher'!L156</f>
        <v>26220502725362000175550010000086041000660100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320</v>
      </c>
    </row>
    <row r="148" spans="1:12" s="8" customFormat="1" ht="19.5" customHeight="1" x14ac:dyDescent="0.2">
      <c r="A148" s="3" t="str">
        <f>IFERROR(VLOOKUP(B148,'[1]DADOS (OCULTAR)'!$Q$3:$S$103,3,0),"")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>
        <f>IFERROR(VLOOKUP(B149,'[1]DADOS (OCULTAR)'!$Q$3:$S$103,3,0),"")</f>
        <v>10583920000800</v>
      </c>
      <c r="B149" s="4" t="str">
        <f>'[1]TCE - ANEXO IV - Preencher'!C158</f>
        <v>HOSPITAL MESTRE VITALINO (COVID-19 CAMPANHA)</v>
      </c>
      <c r="C149" s="4" t="str">
        <f>'[1]TCE - ANEXO IV - Preencher'!E158</f>
        <v xml:space="preserve">3.8 - Uniformes, Tecidos e Aviamentos </v>
      </c>
      <c r="D149" s="3">
        <f>'[1]TCE - ANEXO IV - Preencher'!F158</f>
        <v>10779833000156</v>
      </c>
      <c r="E149" s="5" t="str">
        <f>'[1]TCE - ANEXO IV - Preencher'!G158</f>
        <v>MEDICAL MERCANTIL DE APARELHAGEM MEDICA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550873</v>
      </c>
      <c r="I149" s="6">
        <f>IF('[1]TCE - ANEXO IV - Preencher'!K158="","",'[1]TCE - ANEXO IV - Preencher'!K158)</f>
        <v>44692</v>
      </c>
      <c r="J149" s="5" t="str">
        <f>'[1]TCE - ANEXO IV - Preencher'!L158</f>
        <v>26220510779833000156550010005508731005528959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8800</v>
      </c>
    </row>
    <row r="150" spans="1:12" s="8" customFormat="1" ht="19.5" customHeight="1" x14ac:dyDescent="0.2">
      <c r="A150" s="3">
        <f>IFERROR(VLOOKUP(B150,'[1]DADOS (OCULTAR)'!$Q$3:$S$103,3,0),"")</f>
        <v>10583920000800</v>
      </c>
      <c r="B150" s="4" t="str">
        <f>'[1]TCE - ANEXO IV - Preencher'!C159</f>
        <v>HOSPITAL MESTRE VITALINO (COVID-19 CAMPANHA)</v>
      </c>
      <c r="C150" s="4" t="str">
        <f>'[1]TCE - ANEXO IV - Preencher'!E159</f>
        <v xml:space="preserve">3.8 - Uniformes, Tecidos e Aviamentos </v>
      </c>
      <c r="D150" s="3">
        <f>'[1]TCE - ANEXO IV - Preencher'!F159</f>
        <v>35572047000104</v>
      </c>
      <c r="E150" s="5" t="str">
        <f>'[1]TCE - ANEXO IV - Preencher'!G159</f>
        <v>PERFOR. RUN COM. VAR. D ART VES EIRELI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000.000.151</v>
      </c>
      <c r="I150" s="6">
        <f>IF('[1]TCE - ANEXO IV - Preencher'!K159="","",'[1]TCE - ANEXO IV - Preencher'!K159)</f>
        <v>44691</v>
      </c>
      <c r="J150" s="5" t="str">
        <f>'[1]TCE - ANEXO IV - Preencher'!L159</f>
        <v>35220535572047000104550020000001511000013449</v>
      </c>
      <c r="K150" s="5" t="str">
        <f>IF(F150="B",LEFT('[1]TCE - ANEXO IV - Preencher'!M159,2),IF(F150="S",LEFT('[1]TCE - ANEXO IV - Preencher'!M159,7),IF('[1]TCE - ANEXO IV - Preencher'!H159="","")))</f>
        <v>35</v>
      </c>
      <c r="L150" s="7">
        <f>'[1]TCE - ANEXO IV - Preencher'!N159</f>
        <v>16500</v>
      </c>
    </row>
    <row r="151" spans="1:12" s="8" customFormat="1" ht="19.5" customHeight="1" x14ac:dyDescent="0.2">
      <c r="A151" s="3" t="str">
        <f>IFERROR(VLOOKUP(B151,'[1]DADOS (OCULTAR)'!$Q$3:$S$103,3,0),"")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(OCULTAR)'!$Q$3:$S$103,3,0),"")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>
        <f>IFERROR(VLOOKUP(B153,'[1]DADOS (OCULTAR)'!$Q$3:$S$103,3,0),"")</f>
        <v>10583920000800</v>
      </c>
      <c r="B153" s="4" t="str">
        <f>'[1]TCE - ANEXO IV - Preencher'!C162</f>
        <v>HOSPITAL MESTRE VITALINO (COVID-19 CAMPANHA)</v>
      </c>
      <c r="C153" s="4" t="str">
        <f>'[1]TCE - ANEXO IV - Preencher'!E162</f>
        <v>3.1 - Combustíveis e Lubrificantes Automotivos</v>
      </c>
      <c r="D153" s="3" t="str">
        <f>'[1]TCE - ANEXO IV - Preencher'!F162</f>
        <v>14.202.175/0001-96</v>
      </c>
      <c r="E153" s="5" t="str">
        <f>'[1]TCE - ANEXO IV - Preencher'!G162</f>
        <v>IBEFIL COMBUSTIVEIS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 xml:space="preserve">000.564.080 </v>
      </c>
      <c r="I153" s="6">
        <f>IF('[1]TCE - ANEXO IV - Preencher'!K162="","",'[1]TCE - ANEXO IV - Preencher'!K162)</f>
        <v>44687</v>
      </c>
      <c r="J153" s="5" t="str">
        <f>'[1]TCE - ANEXO IV - Preencher'!L162</f>
        <v>26220514202175000196650010005640801944991380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268.24</v>
      </c>
    </row>
    <row r="154" spans="1:12" s="8" customFormat="1" ht="19.5" customHeight="1" x14ac:dyDescent="0.2">
      <c r="A154" s="3">
        <f>IFERROR(VLOOKUP(B154,'[1]DADOS (OCULTAR)'!$Q$3:$S$103,3,0),"")</f>
        <v>10583920000800</v>
      </c>
      <c r="B154" s="4" t="str">
        <f>'[1]TCE - ANEXO IV - Preencher'!C163</f>
        <v>HOSPITAL MESTRE VITALINO (COVID-19 CAMPANHA)</v>
      </c>
      <c r="C154" s="4" t="str">
        <f>'[1]TCE - ANEXO IV - Preencher'!E163</f>
        <v>3.1 - Combustíveis e Lubrificantes Automotivos</v>
      </c>
      <c r="D154" s="3" t="str">
        <f>'[1]TCE - ANEXO IV - Preencher'!F163</f>
        <v>14.202.175/0001-96</v>
      </c>
      <c r="E154" s="5" t="str">
        <f>'[1]TCE - ANEXO IV - Preencher'!G163</f>
        <v>IBEFIL COMBUSTIVEIS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 xml:space="preserve">000.564.562 </v>
      </c>
      <c r="I154" s="6">
        <f>IF('[1]TCE - ANEXO IV - Preencher'!K163="","",'[1]TCE - ANEXO IV - Preencher'!K163)</f>
        <v>44688</v>
      </c>
      <c r="J154" s="5" t="str">
        <f>'[1]TCE - ANEXO IV - Preencher'!L163</f>
        <v>26220514202175000196650010005645621829025867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352.93</v>
      </c>
    </row>
    <row r="155" spans="1:12" s="8" customFormat="1" ht="19.5" customHeight="1" x14ac:dyDescent="0.2">
      <c r="A155" s="3">
        <f>IFERROR(VLOOKUP(B155,'[1]DADOS (OCULTAR)'!$Q$3:$S$103,3,0),"")</f>
        <v>10583920000800</v>
      </c>
      <c r="B155" s="4" t="str">
        <f>'[1]TCE - ANEXO IV - Preencher'!C164</f>
        <v>HOSPITAL MESTRE VITALINO (COVID-19 CAMPANHA)</v>
      </c>
      <c r="C155" s="4" t="str">
        <f>'[1]TCE - ANEXO IV - Preencher'!E164</f>
        <v>3.1 - Combustíveis e Lubrificantes Automotivos</v>
      </c>
      <c r="D155" s="3" t="str">
        <f>'[1]TCE - ANEXO IV - Preencher'!F164</f>
        <v>14.202.175/0001-96</v>
      </c>
      <c r="E155" s="5" t="str">
        <f>'[1]TCE - ANEXO IV - Preencher'!G164</f>
        <v>IBEFIL COMBUSTIVEIS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 xml:space="preserve">000.566.437 </v>
      </c>
      <c r="I155" s="6">
        <f>IF('[1]TCE - ANEXO IV - Preencher'!K164="","",'[1]TCE - ANEXO IV - Preencher'!K164)</f>
        <v>44695</v>
      </c>
      <c r="J155" s="5" t="str">
        <f>'[1]TCE - ANEXO IV - Preencher'!L164</f>
        <v>26220514202175000196650010005664170114652123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280.81</v>
      </c>
    </row>
    <row r="156" spans="1:12" s="8" customFormat="1" ht="19.5" customHeight="1" x14ac:dyDescent="0.2">
      <c r="A156" s="3">
        <f>IFERROR(VLOOKUP(B156,'[1]DADOS (OCULTAR)'!$Q$3:$S$103,3,0),"")</f>
        <v>10583920000800</v>
      </c>
      <c r="B156" s="4" t="str">
        <f>'[1]TCE - ANEXO IV - Preencher'!C165</f>
        <v>HOSPITAL MESTRE VITALINO (COVID-19 CAMPANHA)</v>
      </c>
      <c r="C156" s="4" t="str">
        <f>'[1]TCE - ANEXO IV - Preencher'!E165</f>
        <v>3.1 - Combustíveis e Lubrificantes Automotivos</v>
      </c>
      <c r="D156" s="3" t="str">
        <f>'[1]TCE - ANEXO IV - Preencher'!F165</f>
        <v>14.202.175/0001-96</v>
      </c>
      <c r="E156" s="5" t="str">
        <f>'[1]TCE - ANEXO IV - Preencher'!G165</f>
        <v>IBEFIL COMBUSTIVEIS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 xml:space="preserve">000.566.549 </v>
      </c>
      <c r="I156" s="6">
        <f>IF('[1]TCE - ANEXO IV - Preencher'!K165="","",'[1]TCE - ANEXO IV - Preencher'!K165)</f>
        <v>44695</v>
      </c>
      <c r="J156" s="5" t="str">
        <f>'[1]TCE - ANEXO IV - Preencher'!L165</f>
        <v>26220514202175000196650010005665491141478161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441.24</v>
      </c>
    </row>
    <row r="157" spans="1:12" s="8" customFormat="1" ht="19.5" customHeight="1" x14ac:dyDescent="0.2">
      <c r="A157" s="3">
        <f>IFERROR(VLOOKUP(B157,'[1]DADOS (OCULTAR)'!$Q$3:$S$103,3,0),"")</f>
        <v>10583920000800</v>
      </c>
      <c r="B157" s="4" t="str">
        <f>'[1]TCE - ANEXO IV - Preencher'!C166</f>
        <v>HOSPITAL MESTRE VITALINO (COVID-19 CAMPANHA)</v>
      </c>
      <c r="C157" s="4" t="str">
        <f>'[1]TCE - ANEXO IV - Preencher'!E166</f>
        <v>3.1 - Combustíveis e Lubrificantes Automotivos</v>
      </c>
      <c r="D157" s="3" t="str">
        <f>'[1]TCE - ANEXO IV - Preencher'!F166</f>
        <v>14.202.175/0001-96</v>
      </c>
      <c r="E157" s="5" t="str">
        <f>'[1]TCE - ANEXO IV - Preencher'!G166</f>
        <v>IBEFIL COMBUSTIVEIS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 xml:space="preserve">000.566.555 </v>
      </c>
      <c r="I157" s="6">
        <f>IF('[1]TCE - ANEXO IV - Preencher'!K166="","",'[1]TCE - ANEXO IV - Preencher'!K166)</f>
        <v>44695</v>
      </c>
      <c r="J157" s="5" t="str">
        <f>'[1]TCE - ANEXO IV - Preencher'!L166</f>
        <v>26220514202175000196650010005665551842769275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204.71</v>
      </c>
    </row>
    <row r="158" spans="1:12" s="8" customFormat="1" ht="19.5" customHeight="1" x14ac:dyDescent="0.2">
      <c r="A158" s="3">
        <f>IFERROR(VLOOKUP(B158,'[1]DADOS (OCULTAR)'!$Q$3:$S$103,3,0),"")</f>
        <v>10583920000800</v>
      </c>
      <c r="B158" s="4" t="str">
        <f>'[1]TCE - ANEXO IV - Preencher'!C167</f>
        <v>HOSPITAL MESTRE VITALINO (COVID-19 CAMPANHA)</v>
      </c>
      <c r="C158" s="4" t="str">
        <f>'[1]TCE - ANEXO IV - Preencher'!E167</f>
        <v>3.1 - Combustíveis e Lubrificantes Automotivos</v>
      </c>
      <c r="D158" s="3" t="str">
        <f>'[1]TCE - ANEXO IV - Preencher'!F167</f>
        <v>14.202.175/0001-96</v>
      </c>
      <c r="E158" s="5" t="str">
        <f>'[1]TCE - ANEXO IV - Preencher'!G167</f>
        <v>IBEFIL COMBUSTIVEIS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 xml:space="preserve">000.568.631 </v>
      </c>
      <c r="I158" s="6">
        <f>IF('[1]TCE - ANEXO IV - Preencher'!K167="","",'[1]TCE - ANEXO IV - Preencher'!K167)</f>
        <v>44703</v>
      </c>
      <c r="J158" s="5" t="str">
        <f>'[1]TCE - ANEXO IV - Preencher'!L167</f>
        <v>26220514202175000196650010005886311976544858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335.09</v>
      </c>
    </row>
    <row r="159" spans="1:12" s="8" customFormat="1" ht="19.5" customHeight="1" x14ac:dyDescent="0.2">
      <c r="A159" s="3">
        <f>IFERROR(VLOOKUP(B159,'[1]DADOS (OCULTAR)'!$Q$3:$S$103,3,0),"")</f>
        <v>10583920000800</v>
      </c>
      <c r="B159" s="4" t="str">
        <f>'[1]TCE - ANEXO IV - Preencher'!C168</f>
        <v>HOSPITAL MESTRE VITALINO (COVID-19 CAMPANHA)</v>
      </c>
      <c r="C159" s="4" t="str">
        <f>'[1]TCE - ANEXO IV - Preencher'!E168</f>
        <v>3.1 - Combustíveis e Lubrificantes Automotivos</v>
      </c>
      <c r="D159" s="3" t="str">
        <f>'[1]TCE - ANEXO IV - Preencher'!F168</f>
        <v>14.202.175/0001-96</v>
      </c>
      <c r="E159" s="5" t="str">
        <f>'[1]TCE - ANEXO IV - Preencher'!G168</f>
        <v>IBEFIL COMBUSTIVEIS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 xml:space="preserve">000.570.735 </v>
      </c>
      <c r="I159" s="6">
        <f>IF('[1]TCE - ANEXO IV - Preencher'!K168="","",'[1]TCE - ANEXO IV - Preencher'!K168)</f>
        <v>44711</v>
      </c>
      <c r="J159" s="5" t="str">
        <f>'[1]TCE - ANEXO IV - Preencher'!L168</f>
        <v>26220514202175000196650010005707351290567702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292.93</v>
      </c>
    </row>
    <row r="160" spans="1:12" s="8" customFormat="1" ht="19.5" customHeight="1" x14ac:dyDescent="0.2">
      <c r="A160" s="3" t="str">
        <f>IFERROR(VLOOKUP(B160,'[1]DADOS (OCULTAR)'!$Q$3:$S$103,3,0),"")</f>
        <v/>
      </c>
      <c r="B160" s="4">
        <f>'[1]TCE - ANEXO IV - Preencher'!C169</f>
        <v>0</v>
      </c>
      <c r="C160" s="4" t="str">
        <f>'[1]TCE - ANEXO IV - Preencher'!E169</f>
        <v/>
      </c>
      <c r="D160" s="3" t="str">
        <f>'[1]TCE - ANEXO IV - Preencher'!F169</f>
        <v>14.202.175/0001-96</v>
      </c>
      <c r="E160" s="5" t="str">
        <f>'[1]TCE - ANEXO IV - Preencher'!G169</f>
        <v>IBEFIL COMBUSTIVEIS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 xml:space="preserve">000.570.740 </v>
      </c>
      <c r="I160" s="6">
        <f>IF('[1]TCE - ANEXO IV - Preencher'!K169="","",'[1]TCE - ANEXO IV - Preencher'!K169)</f>
        <v>44711</v>
      </c>
      <c r="J160" s="5" t="str">
        <f>'[1]TCE - ANEXO IV - Preencher'!L169</f>
        <v>26220514202175000196650010005707401894461691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231.15</v>
      </c>
    </row>
    <row r="161" spans="1:12" s="8" customFormat="1" ht="19.5" customHeight="1" x14ac:dyDescent="0.2">
      <c r="A161" s="3" t="str">
        <f>IFERROR(VLOOKUP(B161,'[1]DADOS (OCULTAR)'!$Q$3:$S$103,3,0),"")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>
        <f>IFERROR(VLOOKUP(B162,'[1]DADOS (OCULTAR)'!$Q$3:$S$103,3,0),"")</f>
        <v>10583920000800</v>
      </c>
      <c r="B162" s="4" t="str">
        <f>'[1]TCE - ANEXO IV - Preencher'!C171</f>
        <v>HOSPITAL MESTRE VITALINO (COVID-19 CAMPANHA)</v>
      </c>
      <c r="C162" s="4" t="str">
        <f>'[1]TCE - ANEXO IV - Preencher'!E171</f>
        <v>5.13 - Água e Esgoto</v>
      </c>
      <c r="D162" s="3">
        <f>'[1]TCE - ANEXO IV - Preencher'!F171</f>
        <v>9769035000164</v>
      </c>
      <c r="E162" s="5" t="str">
        <f>'[1]TCE - ANEXO IV - Preencher'!G171</f>
        <v>COMPESA - COMPANHIA PERNAMBUCANA DE SANEAMENTO</v>
      </c>
      <c r="F162" s="5" t="str">
        <f>'[1]TCE - ANEXO IV - Preencher'!H171</f>
        <v>S</v>
      </c>
      <c r="G162" s="5" t="str">
        <f>'[1]TCE - ANEXO IV - Preencher'!I171</f>
        <v>N</v>
      </c>
      <c r="H162" s="5" t="str">
        <f>'[1]TCE - ANEXO IV - Preencher'!J171</f>
        <v>202205103447679</v>
      </c>
      <c r="I162" s="6">
        <f>IF('[1]TCE - ANEXO IV - Preencher'!K171="","",'[1]TCE - ANEXO IV - Preencher'!K171)</f>
        <v>44716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5911</v>
      </c>
    </row>
    <row r="163" spans="1:12" s="8" customFormat="1" ht="19.5" customHeight="1" x14ac:dyDescent="0.2">
      <c r="A163" s="3">
        <f>IFERROR(VLOOKUP(B163,'[1]DADOS (OCULTAR)'!$Q$3:$S$103,3,0),"")</f>
        <v>10583920000800</v>
      </c>
      <c r="B163" s="4" t="str">
        <f>'[1]TCE - ANEXO IV - Preencher'!C172</f>
        <v>HOSPITAL MESTRE VITALINO (COVID-19 CAMPANHA)</v>
      </c>
      <c r="C163" s="4" t="str">
        <f>'[1]TCE - ANEXO IV - Preencher'!E172</f>
        <v>5.12 - Energia Elétrica</v>
      </c>
      <c r="D163" s="3">
        <f>'[1]TCE - ANEXO IV - Preencher'!F172</f>
        <v>10835932000108</v>
      </c>
      <c r="E163" s="5" t="str">
        <f>'[1]TCE - ANEXO IV - Preencher'!G172</f>
        <v>COMPANHIA ENERGETICA DE PERNAMBUCO</v>
      </c>
      <c r="F163" s="5" t="str">
        <f>'[1]TCE - ANEXO IV - Preencher'!H172</f>
        <v>S</v>
      </c>
      <c r="G163" s="5" t="str">
        <f>'[1]TCE - ANEXO IV - Preencher'!I172</f>
        <v>N</v>
      </c>
      <c r="H163" s="5" t="str">
        <f>'[1]TCE - ANEXO IV - Preencher'!J172</f>
        <v>209219784</v>
      </c>
      <c r="I163" s="6">
        <f>IF('[1]TCE - ANEXO IV - Preencher'!K172="","",'[1]TCE - ANEXO IV - Preencher'!K172)</f>
        <v>44713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57381.53</v>
      </c>
    </row>
    <row r="164" spans="1:12" s="8" customFormat="1" ht="19.5" customHeight="1" x14ac:dyDescent="0.2">
      <c r="A164" s="3">
        <f>IFERROR(VLOOKUP(B164,'[1]DADOS (OCULTAR)'!$Q$3:$S$103,3,0),"")</f>
        <v>10583920000800</v>
      </c>
      <c r="B164" s="4" t="str">
        <f>'[1]TCE - ANEXO IV - Preencher'!C173</f>
        <v>HOSPITAL MESTRE VITALINO (COVID-19 CAMPANHA)</v>
      </c>
      <c r="C164" s="4" t="str">
        <f>'[1]TCE - ANEXO IV - Preencher'!E173</f>
        <v>5.3 - Locação de Máquinas e Equipamentos</v>
      </c>
      <c r="D164" s="3">
        <f>'[1]TCE - ANEXO IV - Preencher'!F173</f>
        <v>5097661000109</v>
      </c>
      <c r="E164" s="5" t="str">
        <f>'[1]TCE - ANEXO IV - Preencher'!G173</f>
        <v>CONTAGE CONSULTORIA</v>
      </c>
      <c r="F164" s="5" t="str">
        <f>'[1]TCE - ANEXO IV - Preencher'!H173</f>
        <v>S</v>
      </c>
      <c r="G164" s="5" t="str">
        <f>'[1]TCE - ANEXO IV - Preencher'!I173</f>
        <v>N</v>
      </c>
      <c r="H164" s="5" t="str">
        <f>'[1]TCE - ANEXO IV - Preencher'!J173</f>
        <v>004476</v>
      </c>
      <c r="I164" s="6">
        <f>IF('[1]TCE - ANEXO IV - Preencher'!K173="","",'[1]TCE - ANEXO IV - Preencher'!K173)</f>
        <v>44701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2611606</v>
      </c>
      <c r="L164" s="7">
        <f>'[1]TCE - ANEXO IV - Preencher'!N173</f>
        <v>1300</v>
      </c>
    </row>
    <row r="165" spans="1:12" s="8" customFormat="1" ht="19.5" customHeight="1" x14ac:dyDescent="0.2">
      <c r="A165" s="3">
        <f>IFERROR(VLOOKUP(B165,'[1]DADOS (OCULTAR)'!$Q$3:$S$103,3,0),"")</f>
        <v>10583920000800</v>
      </c>
      <c r="B165" s="4" t="str">
        <f>'[1]TCE - ANEXO IV - Preencher'!C174</f>
        <v>HOSPITAL MESTRE VITALINO (COVID-19 CAMPANHA)</v>
      </c>
      <c r="C165" s="4" t="str">
        <f>'[1]TCE - ANEXO IV - Preencher'!E174</f>
        <v>5.8 - Locação de Veículos Automotores</v>
      </c>
      <c r="D165" s="3">
        <f>'[1]TCE - ANEXO IV - Preencher'!F174</f>
        <v>16670085049162</v>
      </c>
      <c r="E165" s="5" t="str">
        <f>'[1]TCE - ANEXO IV - Preencher'!G174</f>
        <v>LOCALIZA RENT A CAR S/A</v>
      </c>
      <c r="F165" s="5" t="str">
        <f>'[1]TCE - ANEXO IV - Preencher'!H174</f>
        <v>S</v>
      </c>
      <c r="G165" s="5" t="str">
        <f>'[1]TCE - ANEXO IV - Preencher'!I174</f>
        <v>N</v>
      </c>
      <c r="H165" s="5" t="str">
        <f>'[1]TCE - ANEXO IV - Preencher'!J174</f>
        <v>62304</v>
      </c>
      <c r="I165" s="6">
        <f>IF('[1]TCE - ANEXO IV - Preencher'!K174="","",'[1]TCE - ANEXO IV - Preencher'!K174)</f>
        <v>44684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2604106</v>
      </c>
      <c r="L165" s="7">
        <f>'[1]TCE - ANEXO IV - Preencher'!N174</f>
        <v>2268</v>
      </c>
    </row>
    <row r="166" spans="1:12" s="8" customFormat="1" ht="19.5" customHeight="1" x14ac:dyDescent="0.2">
      <c r="A166" s="3">
        <f>IFERROR(VLOOKUP(B166,'[1]DADOS (OCULTAR)'!$Q$3:$S$103,3,0),"")</f>
        <v>10583920000800</v>
      </c>
      <c r="B166" s="4" t="str">
        <f>'[1]TCE - ANEXO IV - Preencher'!C175</f>
        <v>HOSPITAL MESTRE VITALINO (COVID-19 CAMPANHA)</v>
      </c>
      <c r="C166" s="4" t="str">
        <f>'[1]TCE - ANEXO IV - Preencher'!E175</f>
        <v>5.8 - Locação de Veículos Automotores</v>
      </c>
      <c r="D166" s="3">
        <f>'[1]TCE - ANEXO IV - Preencher'!F175</f>
        <v>16670085049162</v>
      </c>
      <c r="E166" s="5" t="str">
        <f>'[1]TCE - ANEXO IV - Preencher'!G175</f>
        <v>LOCALIZA RENT A CAR S/A</v>
      </c>
      <c r="F166" s="5" t="str">
        <f>'[1]TCE - ANEXO IV - Preencher'!H175</f>
        <v>S</v>
      </c>
      <c r="G166" s="5" t="str">
        <f>'[1]TCE - ANEXO IV - Preencher'!I175</f>
        <v>N</v>
      </c>
      <c r="H166" s="5" t="str">
        <f>'[1]TCE - ANEXO IV - Preencher'!J175</f>
        <v>62303</v>
      </c>
      <c r="I166" s="6">
        <f>IF('[1]TCE - ANEXO IV - Preencher'!K175="","",'[1]TCE - ANEXO IV - Preencher'!K175)</f>
        <v>44684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2604106</v>
      </c>
      <c r="L166" s="7">
        <f>'[1]TCE - ANEXO IV - Preencher'!N175</f>
        <v>2268</v>
      </c>
    </row>
    <row r="167" spans="1:12" s="8" customFormat="1" ht="19.5" customHeight="1" x14ac:dyDescent="0.2">
      <c r="A167" s="3" t="str">
        <f>IFERROR(VLOOKUP(B167,'[1]DADOS (OCULTAR)'!$Q$3:$S$103,3,0),"")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>
        <f>IFERROR(VLOOKUP(B168,'[1]DADOS (OCULTAR)'!$Q$3:$S$103,3,0),"")</f>
        <v>10583920000800</v>
      </c>
      <c r="B168" s="4" t="str">
        <f>'[1]TCE - ANEXO IV - Preencher'!C177</f>
        <v>HOSPITAL MESTRE VITALINO (COVID-19 CAMPANHA)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27816524000101</v>
      </c>
      <c r="E168" s="5" t="str">
        <f>'[1]TCE - ANEXO IV - Preencher'!G177</f>
        <v>CLINICA NEFROAGRESTE LTDA - ME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148</v>
      </c>
      <c r="I168" s="6">
        <f>IF('[1]TCE - ANEXO IV - Preencher'!K177="","",'[1]TCE - ANEXO IV - Preencher'!K177)</f>
        <v>44712</v>
      </c>
      <c r="J168" s="5" t="str">
        <f>'[1]TCE - ANEXO IV - Preencher'!L177</f>
        <v>KHGYDSCJ3</v>
      </c>
      <c r="K168" s="5" t="str">
        <f>IF(F168="B",LEFT('[1]TCE - ANEXO IV - Preencher'!M177,2),IF(F168="S",LEFT('[1]TCE - ANEXO IV - Preencher'!M177,7),IF('[1]TCE - ANEXO IV - Preencher'!H177="","")))</f>
        <v>2604106</v>
      </c>
      <c r="L168" s="7">
        <f>'[1]TCE - ANEXO IV - Preencher'!N177</f>
        <v>111000</v>
      </c>
    </row>
    <row r="169" spans="1:12" s="8" customFormat="1" ht="19.5" customHeight="1" x14ac:dyDescent="0.2">
      <c r="A169" s="3">
        <f>IFERROR(VLOOKUP(B169,'[1]DADOS (OCULTAR)'!$Q$3:$S$103,3,0),"")</f>
        <v>10583920000800</v>
      </c>
      <c r="B169" s="4" t="str">
        <f>'[1]TCE - ANEXO IV - Preencher'!C178</f>
        <v>HOSPITAL MESTRE VITALINO (COVID-19 CAMPANHA)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31145185000237</v>
      </c>
      <c r="E169" s="5" t="str">
        <f>'[1]TCE - ANEXO IV - Preencher'!G178</f>
        <v xml:space="preserve">CONSULT LAB 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36</v>
      </c>
      <c r="I169" s="6">
        <f>IF('[1]TCE - ANEXO IV - Preencher'!K178="","",'[1]TCE - ANEXO IV - Preencher'!K178)</f>
        <v>44712</v>
      </c>
      <c r="J169" s="5" t="str">
        <f>'[1]TCE - ANEXO IV - Preencher'!L178</f>
        <v>E4MH929VL</v>
      </c>
      <c r="K169" s="5" t="str">
        <f>IF(F169="B",LEFT('[1]TCE - ANEXO IV - Preencher'!M178,2),IF(F169="S",LEFT('[1]TCE - ANEXO IV - Preencher'!M178,7),IF('[1]TCE - ANEXO IV - Preencher'!H178="","")))</f>
        <v>2604106</v>
      </c>
      <c r="L169" s="7">
        <f>'[1]TCE - ANEXO IV - Preencher'!N178</f>
        <v>95552.27</v>
      </c>
    </row>
    <row r="170" spans="1:12" s="8" customFormat="1" ht="19.5" customHeight="1" x14ac:dyDescent="0.2">
      <c r="A170" s="3">
        <f>IFERROR(VLOOKUP(B170,'[1]DADOS (OCULTAR)'!$Q$3:$S$103,3,0),"")</f>
        <v>10583920000800</v>
      </c>
      <c r="B170" s="4" t="str">
        <f>'[1]TCE - ANEXO IV - Preencher'!C179</f>
        <v>HOSPITAL MESTRE VITALINO (COVID-19 CAMPANHA)</v>
      </c>
      <c r="C170" s="4" t="str">
        <f>'[1]TCE - ANEXO IV - Preencher'!E179</f>
        <v>5.15 - Serviços Domésticos</v>
      </c>
      <c r="D170" s="3">
        <f>'[1]TCE - ANEXO IV - Preencher'!F179</f>
        <v>27837083000124</v>
      </c>
      <c r="E170" s="5" t="str">
        <f>'[1]TCE - ANEXO IV - Preencher'!G179</f>
        <v>CLEAN HIGIENIZACAO DE TEXTEIS EIRELI-ME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000002001</v>
      </c>
      <c r="I170" s="6">
        <f>IF('[1]TCE - ANEXO IV - Preencher'!K179="","",'[1]TCE - ANEXO IV - Preencher'!K179)</f>
        <v>44718</v>
      </c>
      <c r="J170" s="5" t="str">
        <f>'[1]TCE - ANEXO IV - Preencher'!L179</f>
        <v>OMWB78757</v>
      </c>
      <c r="K170" s="5" t="str">
        <f>IF(F170="B",LEFT('[1]TCE - ANEXO IV - Preencher'!M179,2),IF(F170="S",LEFT('[1]TCE - ANEXO IV - Preencher'!M179,7),IF('[1]TCE - ANEXO IV - Preencher'!H179="","")))</f>
        <v>2607901</v>
      </c>
      <c r="L170" s="7">
        <f>'[1]TCE - ANEXO IV - Preencher'!N179</f>
        <v>33868.57</v>
      </c>
    </row>
    <row r="171" spans="1:12" s="8" customFormat="1" ht="19.5" customHeight="1" x14ac:dyDescent="0.2">
      <c r="A171" s="3">
        <f>IFERROR(VLOOKUP(B171,'[1]DADOS (OCULTAR)'!$Q$3:$S$103,3,0),"")</f>
        <v>10583920000800</v>
      </c>
      <c r="B171" s="4" t="str">
        <f>'[1]TCE - ANEXO IV - Preencher'!C180</f>
        <v>HOSPITAL MESTRE VITALINO (COVID-19 CAMPANHA)</v>
      </c>
      <c r="C171" s="4" t="str">
        <f>'[1]TCE - ANEXO IV - Preencher'!E180</f>
        <v>5.10 - Detetização/Tratamento de Resíduos e Afins</v>
      </c>
      <c r="D171" s="3">
        <f>'[1]TCE - ANEXO IV - Preencher'!F180</f>
        <v>7575881000118</v>
      </c>
      <c r="E171" s="5" t="str">
        <f>'[1]TCE - ANEXO IV - Preencher'!G180</f>
        <v>SIM GESTAO AMBIENTAL SERVICOS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1.033.693</v>
      </c>
      <c r="I171" s="6">
        <f>IF('[1]TCE - ANEXO IV - Preencher'!K180="","",'[1]TCE - ANEXO IV - Preencher'!K180)</f>
        <v>44712</v>
      </c>
      <c r="J171" s="5" t="str">
        <f>'[1]TCE - ANEXO IV - Preencher'!L180</f>
        <v>VSXXGLMRV</v>
      </c>
      <c r="K171" s="5" t="str">
        <f>IF(F171="B",LEFT('[1]TCE - ANEXO IV - Preencher'!M180,2),IF(F171="S",LEFT('[1]TCE - ANEXO IV - Preencher'!M180,7),IF('[1]TCE - ANEXO IV - Preencher'!H180="","")))</f>
        <v>2507507</v>
      </c>
      <c r="L171" s="7">
        <f>'[1]TCE - ANEXO IV - Preencher'!N180</f>
        <v>48786</v>
      </c>
    </row>
    <row r="172" spans="1:12" s="8" customFormat="1" ht="19.5" customHeight="1" x14ac:dyDescent="0.2">
      <c r="A172" s="3">
        <f>IFERROR(VLOOKUP(B172,'[1]DADOS (OCULTAR)'!$Q$3:$S$103,3,0),"")</f>
        <v>10583920000800</v>
      </c>
      <c r="B172" s="4" t="str">
        <f>'[1]TCE - ANEXO IV - Preencher'!C181</f>
        <v>HOSPITAL MESTRE VITALINO (COVID-19 CAMPANHA)</v>
      </c>
      <c r="C172" s="4" t="str">
        <f>'[1]TCE - ANEXO IV - Preencher'!E181</f>
        <v>5.22 - Vigilância Ostensiva / Monitorada</v>
      </c>
      <c r="D172" s="3">
        <f>'[1]TCE - ANEXO IV - Preencher'!F181</f>
        <v>24402663000109</v>
      </c>
      <c r="E172" s="5" t="str">
        <f>'[1]TCE - ANEXO IV - Preencher'!G181</f>
        <v>BUNKER SEGURANCA E VIGILANCIA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0000001394</v>
      </c>
      <c r="I172" s="6">
        <f>IF('[1]TCE - ANEXO IV - Preencher'!K181="","",'[1]TCE - ANEXO IV - Preencher'!K181)</f>
        <v>44701</v>
      </c>
      <c r="J172" s="5" t="str">
        <f>'[1]TCE - ANEXO IV - Preencher'!L181</f>
        <v>BGPM-WNTI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17800</v>
      </c>
    </row>
    <row r="173" spans="1:12" s="8" customFormat="1" ht="19.5" customHeight="1" x14ac:dyDescent="0.2">
      <c r="A173" s="3" t="str">
        <f>IFERROR(VLOOKUP(B173,'[1]DADOS (OCULTAR)'!$Q$3:$S$103,3,0),"")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>
        <f>IFERROR(VLOOKUP(B174,'[1]DADOS (OCULTAR)'!$Q$3:$S$103,3,0),"")</f>
        <v>10583920000800</v>
      </c>
      <c r="B174" s="4" t="str">
        <f>'[1]TCE - ANEXO IV - Preencher'!C183</f>
        <v>HOSPITAL MESTRE VITALINO (COVID-19 CAMPANHA)</v>
      </c>
      <c r="C174" s="4" t="str">
        <f>'[1]TCE - ANEXO IV - Preencher'!E183</f>
        <v>5.5 - Reparo e Manutenção de Máquinas e Equipamentos</v>
      </c>
      <c r="D174" s="3">
        <f>'[1]TCE - ANEXO IV - Preencher'!F183</f>
        <v>18204483000101</v>
      </c>
      <c r="E174" s="5" t="str">
        <f>'[1]TCE - ANEXO IV - Preencher'!G183</f>
        <v>WAGNER FERNANDES SALES DA SILVA E CIA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3701</v>
      </c>
      <c r="I174" s="6">
        <f>IF('[1]TCE - ANEXO IV - Preencher'!K183="","",'[1]TCE - ANEXO IV - Preencher'!K183)</f>
        <v>44707</v>
      </c>
      <c r="J174" s="5" t="str">
        <f>'[1]TCE - ANEXO IV - Preencher'!L183</f>
        <v>MROJC1UGT</v>
      </c>
      <c r="K174" s="5" t="str">
        <f>IF(F174="B",LEFT('[1]TCE - ANEXO IV - Preencher'!M183,2),IF(F174="S",LEFT('[1]TCE - ANEXO IV - Preencher'!M183,7),IF('[1]TCE - ANEXO IV - Preencher'!H183="","")))</f>
        <v>2704302</v>
      </c>
      <c r="L174" s="7">
        <f>'[1]TCE - ANEXO IV - Preencher'!N183</f>
        <v>2578.4</v>
      </c>
    </row>
    <row r="175" spans="1:12" s="8" customFormat="1" ht="19.5" customHeight="1" x14ac:dyDescent="0.2">
      <c r="A175" s="3" t="str">
        <f>IFERROR(VLOOKUP(B175,'[1]DADOS (OCULTAR)'!$Q$3:$S$103,3,0),"")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>
        <f>IFERROR(VLOOKUP(B176,'[1]DADOS (OCULTAR)'!$Q$3:$S$103,3,0),"")</f>
        <v>10583920000800</v>
      </c>
      <c r="B176" s="4" t="str">
        <f>'[1]TCE - ANEXO IV - Preencher'!C185</f>
        <v>HOSPITAL MESTRE VITALINO (COVID-19 CAMPANHA)</v>
      </c>
      <c r="C176" s="4" t="str">
        <f>'[1]TCE - ANEXO IV - Preencher'!E185</f>
        <v>5.5 - Reparo e Manutenção de Máquinas e Equipamentos</v>
      </c>
      <c r="D176" s="3">
        <f>'[1]TCE - ANEXO IV - Preencher'!F185</f>
        <v>13302865000154</v>
      </c>
      <c r="E176" s="5" t="str">
        <f>'[1]TCE - ANEXO IV - Preencher'!G185</f>
        <v>MEDICAL MERCANTIL DE APARELHAGEM MEDICA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336</v>
      </c>
      <c r="I176" s="6">
        <f>IF('[1]TCE - ANEXO IV - Preencher'!K185="","",'[1]TCE - ANEXO IV - Preencher'!K185)</f>
        <v>44707</v>
      </c>
      <c r="J176" s="5" t="str">
        <f>'[1]TCE - ANEXO IV - Preencher'!L185</f>
        <v>IMYKBKO5C</v>
      </c>
      <c r="K176" s="5" t="str">
        <f>IF(F176="B",LEFT('[1]TCE - ANEXO IV - Preencher'!M185,2),IF(F176="S",LEFT('[1]TCE - ANEXO IV - Preencher'!M185,7),IF('[1]TCE - ANEXO IV - Preencher'!H185="","")))</f>
        <v>2704302</v>
      </c>
      <c r="L176" s="7">
        <f>'[1]TCE - ANEXO IV - Preencher'!N185</f>
        <v>2360</v>
      </c>
    </row>
    <row r="177" spans="1:12" s="8" customFormat="1" ht="19.5" customHeight="1" x14ac:dyDescent="0.2">
      <c r="A177" s="3" t="str">
        <f>IFERROR(VLOOKUP(B177,'[1]DADOS (OCULTAR)'!$Q$3:$S$103,3,0),"")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(OCULTAR)'!$Q$3:$S$103,3,0),"")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(OCULTAR)'!$Q$3:$S$103,3,0),"")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(OCULTAR)'!$Q$3:$S$103,3,0),"")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(OCULTAR)'!$Q$3:$S$103,3,0),"")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(OCULTAR)'!$Q$3:$S$103,3,0),"")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(OCULTAR)'!$Q$3:$S$103,3,0),"")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(OCULTAR)'!$Q$3:$S$103,3,0),"")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(OCULTAR)'!$Q$3:$S$103,3,0),"")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(OCULTAR)'!$Q$3:$S$103,3,0),"")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(OCULTAR)'!$Q$3:$S$103,3,0),"")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(OCULTAR)'!$Q$3:$S$103,3,0),"")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(OCULTAR)'!$Q$3:$S$103,3,0),"")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(OCULTAR)'!$Q$3:$S$103,3,0),"")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(OCULTAR)'!$Q$3:$S$103,3,0),"")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(OCULTAR)'!$Q$3:$S$103,3,0),"")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(OCULTAR)'!$Q$3:$S$103,3,0),"")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(OCULTAR)'!$Q$3:$S$103,3,0),"")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(OCULTAR)'!$Q$3:$S$103,3,0),"")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(OCULTAR)'!$Q$3:$S$103,3,0),"")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(OCULTAR)'!$Q$3:$S$103,3,0),"")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(OCULTAR)'!$Q$3:$S$103,3,0),"")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(OCULTAR)'!$Q$3:$S$103,3,0),"")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(OCULTAR)'!$Q$3:$S$103,3,0),"")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(OCULTAR)'!$Q$3:$S$103,3,0),"")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(OCULTAR)'!$Q$3:$S$103,3,0),"")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(OCULTAR)'!$Q$3:$S$103,3,0),"")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(OCULTAR)'!$Q$3:$S$103,3,0),"")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(OCULTAR)'!$Q$3:$S$103,3,0),"")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(OCULTAR)'!$Q$3:$S$103,3,0),"")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(OCULTAR)'!$Q$3:$S$103,3,0),"")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(OCULTAR)'!$Q$3:$S$103,3,0),"")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(OCULTAR)'!$Q$3:$S$103,3,0),"")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(OCULTAR)'!$Q$3:$S$103,3,0),"")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(OCULTAR)'!$Q$3:$S$103,3,0),"")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(OCULTAR)'!$Q$3:$S$103,3,0),"")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(OCULTAR)'!$Q$3:$S$103,3,0),"")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(OCULTAR)'!$Q$3:$S$103,3,0),"")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(OCULTAR)'!$Q$3:$S$103,3,0),"")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(OCULTAR)'!$Q$3:$S$103,3,0),"")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(OCULTAR)'!$Q$3:$S$103,3,0),"")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(OCULTAR)'!$Q$3:$S$103,3,0),"")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(OCULTAR)'!$Q$3:$S$103,3,0),"")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(OCULTAR)'!$Q$3:$S$103,3,0),"")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(OCULTAR)'!$Q$3:$S$103,3,0),"")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(OCULTAR)'!$Q$3:$S$103,3,0),"")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(OCULTAR)'!$Q$3:$S$103,3,0),"")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(OCULTAR)'!$Q$3:$S$103,3,0),"")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(OCULTAR)'!$Q$3:$S$103,3,0),"")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(OCULTAR)'!$Q$3:$S$103,3,0),"")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(OCULTAR)'!$Q$3:$S$103,3,0),"")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(OCULTAR)'!$Q$3:$S$103,3,0),"")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(OCULTAR)'!$Q$3:$S$103,3,0),"")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(OCULTAR)'!$Q$3:$S$103,3,0),"")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(OCULTAR)'!$Q$3:$S$103,3,0),"")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(OCULTAR)'!$Q$3:$S$103,3,0),"")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(OCULTAR)'!$Q$3:$S$103,3,0),"")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(OCULTAR)'!$Q$3:$S$103,3,0),"")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(OCULTAR)'!$Q$3:$S$103,3,0),"")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(OCULTAR)'!$Q$3:$S$103,3,0),"")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(OCULTAR)'!$Q$3:$S$103,3,0),"")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(OCULTAR)'!$Q$3:$S$103,3,0),"")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(OCULTAR)'!$Q$3:$S$103,3,0),"")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(OCULTAR)'!$Q$3:$S$103,3,0),"")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(OCULTAR)'!$Q$3:$S$103,3,0),"")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(OCULTAR)'!$Q$3:$S$103,3,0),"")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(OCULTAR)'!$Q$3:$S$103,3,0),"")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(OCULTAR)'!$Q$3:$S$103,3,0),"")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(OCULTAR)'!$Q$3:$S$103,3,0),"")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(OCULTAR)'!$Q$3:$S$103,3,0),"")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(OCULTAR)'!$Q$3:$S$103,3,0),"")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(OCULTAR)'!$Q$3:$S$103,3,0),"")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(OCULTAR)'!$Q$3:$S$103,3,0),"")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(OCULTAR)'!$Q$3:$S$103,3,0),"")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(OCULTAR)'!$Q$3:$S$103,3,0),"")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(OCULTAR)'!$Q$3:$S$103,3,0),"")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(OCULTAR)'!$Q$3:$S$103,3,0),"")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(OCULTAR)'!$Q$3:$S$103,3,0),"")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(OCULTAR)'!$Q$3:$S$103,3,0),"")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(OCULTAR)'!$Q$3:$S$103,3,0),"")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(OCULTAR)'!$Q$3:$S$103,3,0),"")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(OCULTAR)'!$Q$3:$S$103,3,0),"")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(OCULTAR)'!$Q$3:$S$103,3,0),"")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(OCULTAR)'!$Q$3:$S$103,3,0),"")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(OCULTAR)'!$Q$3:$S$103,3,0),"")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(OCULTAR)'!$Q$3:$S$103,3,0),"")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(OCULTAR)'!$Q$3:$S$103,3,0),"")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(OCULTAR)'!$Q$3:$S$103,3,0),"")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(OCULTAR)'!$Q$3:$S$103,3,0),"")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(OCULTAR)'!$Q$3:$S$103,3,0),"")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(OCULTAR)'!$Q$3:$S$103,3,0),"")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(OCULTAR)'!$Q$3:$S$103,3,0),"")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(OCULTAR)'!$Q$3:$S$103,3,0),"")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(OCULTAR)'!$Q$3:$S$103,3,0),"")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(OCULTAR)'!$Q$3:$S$103,3,0),"")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(OCULTAR)'!$Q$3:$S$103,3,0),"")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(OCULTAR)'!$Q$3:$S$103,3,0),"")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(OCULTAR)'!$Q$3:$S$103,3,0),"")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(OCULTAR)'!$Q$3:$S$103,3,0),"")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(OCULTAR)'!$Q$3:$S$103,3,0),"")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(OCULTAR)'!$Q$3:$S$103,3,0),"")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(OCULTAR)'!$Q$3:$S$103,3,0),"")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(OCULTAR)'!$Q$3:$S$103,3,0),"")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(OCULTAR)'!$Q$3:$S$103,3,0),"")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(OCULTAR)'!$Q$3:$S$103,3,0),"")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(OCULTAR)'!$Q$3:$S$103,3,0),"")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(OCULTAR)'!$Q$3:$S$103,3,0),"")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(OCULTAR)'!$Q$3:$S$103,3,0),"")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(OCULTAR)'!$Q$3:$S$103,3,0),"")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(OCULTAR)'!$Q$3:$S$103,3,0),"")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(OCULTAR)'!$Q$3:$S$103,3,0),"")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(OCULTAR)'!$Q$3:$S$103,3,0),"")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(OCULTAR)'!$Q$3:$S$103,3,0),"")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(OCULTAR)'!$Q$3:$S$103,3,0),"")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(OCULTAR)'!$Q$3:$S$103,3,0),"")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(OCULTAR)'!$Q$3:$S$103,3,0),"")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(OCULTAR)'!$Q$3:$S$103,3,0),"")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(OCULTAR)'!$Q$3:$S$103,3,0),"")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(OCULTAR)'!$Q$3:$S$103,3,0),"")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(OCULTAR)'!$Q$3:$S$103,3,0),"")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(OCULTAR)'!$Q$3:$S$103,3,0),"")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(OCULTAR)'!$Q$3:$S$103,3,0),"")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(OCULTAR)'!$Q$3:$S$103,3,0),"")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(OCULTAR)'!$Q$3:$S$103,3,0),"")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(OCULTAR)'!$Q$3:$S$103,3,0),"")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(OCULTAR)'!$Q$3:$S$103,3,0),"")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(OCULTAR)'!$Q$3:$S$103,3,0),"")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(OCULTAR)'!$Q$3:$S$103,3,0),"")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(OCULTAR)'!$Q$3:$S$103,3,0),"")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(OCULTAR)'!$Q$3:$S$103,3,0),"")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(OCULTAR)'!$Q$3:$S$103,3,0),"")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(OCULTAR)'!$Q$3:$S$103,3,0),"")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(OCULTAR)'!$Q$3:$S$103,3,0),"")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(OCULTAR)'!$Q$3:$S$103,3,0),"")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(OCULTAR)'!$Q$3:$S$103,3,0),"")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(OCULTAR)'!$Q$3:$S$103,3,0),"")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(OCULTAR)'!$Q$3:$S$103,3,0),"")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(OCULTAR)'!$Q$3:$S$103,3,0),"")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(OCULTAR)'!$Q$3:$S$103,3,0),"")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(OCULTAR)'!$Q$3:$S$103,3,0),"")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(OCULTAR)'!$Q$3:$S$103,3,0),"")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(OCULTAR)'!$Q$3:$S$103,3,0),"")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(OCULTAR)'!$Q$3:$S$103,3,0),"")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(OCULTAR)'!$Q$3:$S$103,3,0),"")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(OCULTAR)'!$Q$3:$S$103,3,0),"")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(OCULTAR)'!$Q$3:$S$103,3,0),"")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(OCULTAR)'!$Q$3:$S$103,3,0),"")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(OCULTAR)'!$Q$3:$S$103,3,0),"")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(OCULTAR)'!$Q$3:$S$103,3,0),"")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(OCULTAR)'!$Q$3:$S$103,3,0),"")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(OCULTAR)'!$Q$3:$S$103,3,0),"")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(OCULTAR)'!$Q$3:$S$103,3,0),"")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(OCULTAR)'!$Q$3:$S$103,3,0),"")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(OCULTAR)'!$Q$3:$S$103,3,0),"")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(OCULTAR)'!$Q$3:$S$103,3,0),"")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(OCULTAR)'!$Q$3:$S$103,3,0),"")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(OCULTAR)'!$Q$3:$S$103,3,0),"")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(OCULTAR)'!$Q$3:$S$103,3,0),"")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(OCULTAR)'!$Q$3:$S$103,3,0),"")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(OCULTAR)'!$Q$3:$S$103,3,0),"")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(OCULTAR)'!$Q$3:$S$103,3,0),"")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(OCULTAR)'!$Q$3:$S$103,3,0),"")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(OCULTAR)'!$Q$3:$S$103,3,0),"")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(OCULTAR)'!$Q$3:$S$103,3,0),"")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(OCULTAR)'!$Q$3:$S$103,3,0),"")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(OCULTAR)'!$Q$3:$S$103,3,0),"")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(OCULTAR)'!$Q$3:$S$103,3,0),"")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(OCULTAR)'!$Q$3:$S$103,3,0),"")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(OCULTAR)'!$Q$3:$S$103,3,0),"")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(OCULTAR)'!$Q$3:$S$103,3,0),"")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(OCULTAR)'!$Q$3:$S$103,3,0),"")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(OCULTAR)'!$Q$3:$S$103,3,0),"")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(OCULTAR)'!$Q$3:$S$103,3,0),"")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(OCULTAR)'!$Q$3:$S$103,3,0),"")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(OCULTAR)'!$Q$3:$S$103,3,0),"")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(OCULTAR)'!$Q$3:$S$103,3,0),"")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(OCULTAR)'!$Q$3:$S$103,3,0),"")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(OCULTAR)'!$Q$3:$S$103,3,0),"")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(OCULTAR)'!$Q$3:$S$103,3,0),"")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(OCULTAR)'!$Q$3:$S$103,3,0),"")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(OCULTAR)'!$Q$3:$S$103,3,0),"")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(OCULTAR)'!$Q$3:$S$103,3,0),"")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(OCULTAR)'!$Q$3:$S$103,3,0),"")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(OCULTAR)'!$Q$3:$S$103,3,0),"")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(OCULTAR)'!$Q$3:$S$103,3,0),"")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(OCULTAR)'!$Q$3:$S$103,3,0),"")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(OCULTAR)'!$Q$3:$S$103,3,0),"")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(OCULTAR)'!$Q$3:$S$103,3,0),"")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(OCULTAR)'!$Q$3:$S$103,3,0),"")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(OCULTAR)'!$Q$3:$S$103,3,0),"")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(OCULTAR)'!$Q$3:$S$103,3,0),"")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(OCULTAR)'!$Q$3:$S$103,3,0),"")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(OCULTAR)'!$Q$3:$S$103,3,0),"")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(OCULTAR)'!$Q$3:$S$103,3,0),"")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(OCULTAR)'!$Q$3:$S$103,3,0),"")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(OCULTAR)'!$Q$3:$S$103,3,0),"")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(OCULTAR)'!$Q$3:$S$103,3,0),"")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(OCULTAR)'!$Q$3:$S$103,3,0),"")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(OCULTAR)'!$Q$3:$S$103,3,0),"")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(OCULTAR)'!$Q$3:$S$103,3,0),"")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(OCULTAR)'!$Q$3:$S$103,3,0),"")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(OCULTAR)'!$Q$3:$S$103,3,0),"")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(OCULTAR)'!$Q$3:$S$103,3,0),"")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(OCULTAR)'!$Q$3:$S$103,3,0),"")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(OCULTAR)'!$Q$3:$S$103,3,0),"")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(OCULTAR)'!$Q$3:$S$103,3,0),"")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(OCULTAR)'!$Q$3:$S$103,3,0),"")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(OCULTAR)'!$Q$3:$S$103,3,0),"")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(OCULTAR)'!$Q$3:$S$103,3,0),"")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(OCULTAR)'!$Q$3:$S$103,3,0),"")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(OCULTAR)'!$Q$3:$S$103,3,0),"")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(OCULTAR)'!$Q$3:$S$103,3,0),"")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(OCULTAR)'!$Q$3:$S$103,3,0),"")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(OCULTAR)'!$Q$3:$S$103,3,0),"")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(OCULTAR)'!$Q$3:$S$103,3,0),"")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(OCULTAR)'!$Q$3:$S$103,3,0),"")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(OCULTAR)'!$Q$3:$S$103,3,0),"")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(OCULTAR)'!$Q$3:$S$103,3,0),"")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(OCULTAR)'!$Q$3:$S$103,3,0),"")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(OCULTAR)'!$Q$3:$S$103,3,0),"")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(OCULTAR)'!$Q$3:$S$103,3,0),"")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(OCULTAR)'!$Q$3:$S$103,3,0),"")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(OCULTAR)'!$Q$3:$S$103,3,0),"")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(OCULTAR)'!$Q$3:$S$103,3,0),"")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(OCULTAR)'!$Q$3:$S$103,3,0),"")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(OCULTAR)'!$Q$3:$S$103,3,0),"")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(OCULTAR)'!$Q$3:$S$103,3,0),"")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(OCULTAR)'!$Q$3:$S$103,3,0),"")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(OCULTAR)'!$Q$3:$S$103,3,0),"")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(OCULTAR)'!$Q$3:$S$103,3,0),"")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(OCULTAR)'!$Q$3:$S$103,3,0),"")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(OCULTAR)'!$Q$3:$S$103,3,0),"")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(OCULTAR)'!$Q$3:$S$103,3,0),"")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(OCULTAR)'!$Q$3:$S$103,3,0),"")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(OCULTAR)'!$Q$3:$S$103,3,0),"")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(OCULTAR)'!$Q$3:$S$103,3,0),"")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(OCULTAR)'!$Q$3:$S$103,3,0),"")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(OCULTAR)'!$Q$3:$S$103,3,0),"")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(OCULTAR)'!$Q$3:$S$103,3,0),"")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(OCULTAR)'!$Q$3:$S$103,3,0),"")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(OCULTAR)'!$Q$3:$S$103,3,0),"")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(OCULTAR)'!$Q$3:$S$103,3,0),"")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(OCULTAR)'!$Q$3:$S$103,3,0),"")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(OCULTAR)'!$Q$3:$S$103,3,0),"")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(OCULTAR)'!$Q$3:$S$103,3,0),"")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(OCULTAR)'!$Q$3:$S$103,3,0),"")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(OCULTAR)'!$Q$3:$S$103,3,0),"")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(OCULTAR)'!$Q$3:$S$103,3,0),"")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(OCULTAR)'!$Q$3:$S$103,3,0),"")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(OCULTAR)'!$Q$3:$S$103,3,0),"")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(OCULTAR)'!$Q$3:$S$103,3,0),"")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(OCULTAR)'!$Q$3:$S$103,3,0),"")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(OCULTAR)'!$Q$3:$S$103,3,0),"")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(OCULTAR)'!$Q$3:$S$103,3,0),"")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(OCULTAR)'!$Q$3:$S$103,3,0),"")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(OCULTAR)'!$Q$3:$S$103,3,0),"")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(OCULTAR)'!$Q$3:$S$103,3,0),"")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(OCULTAR)'!$Q$3:$S$103,3,0),"")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(OCULTAR)'!$Q$3:$S$103,3,0),"")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(OCULTAR)'!$Q$3:$S$103,3,0),"")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(OCULTAR)'!$Q$3:$S$103,3,0),"")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(OCULTAR)'!$Q$3:$S$103,3,0),"")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(OCULTAR)'!$Q$3:$S$103,3,0),"")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(OCULTAR)'!$Q$3:$S$103,3,0),"")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(OCULTAR)'!$Q$3:$S$103,3,0),"")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(OCULTAR)'!$Q$3:$S$103,3,0),"")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(OCULTAR)'!$Q$3:$S$103,3,0),"")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(OCULTAR)'!$Q$3:$S$103,3,0),"")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(OCULTAR)'!$Q$3:$S$103,3,0),"")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(OCULTAR)'!$Q$3:$S$103,3,0),"")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(OCULTAR)'!$Q$3:$S$103,3,0),"")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(OCULTAR)'!$Q$3:$S$103,3,0),"")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(OCULTAR)'!$Q$3:$S$103,3,0),"")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(OCULTAR)'!$Q$3:$S$103,3,0),"")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(OCULTAR)'!$Q$3:$S$103,3,0),"")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(OCULTAR)'!$Q$3:$S$103,3,0),"")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(OCULTAR)'!$Q$3:$S$103,3,0),"")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(OCULTAR)'!$Q$3:$S$103,3,0),"")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(OCULTAR)'!$Q$3:$S$103,3,0),"")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(OCULTAR)'!$Q$3:$S$103,3,0),"")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(OCULTAR)'!$Q$3:$S$103,3,0),"")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(OCULTAR)'!$Q$3:$S$103,3,0),"")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(OCULTAR)'!$Q$3:$S$103,3,0),"")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(OCULTAR)'!$Q$3:$S$103,3,0),"")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(OCULTAR)'!$Q$3:$S$103,3,0),"")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(OCULTAR)'!$Q$3:$S$103,3,0),"")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(OCULTAR)'!$Q$3:$S$103,3,0),"")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(OCULTAR)'!$Q$3:$S$103,3,0),"")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(OCULTAR)'!$Q$3:$S$103,3,0),"")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(OCULTAR)'!$Q$3:$S$103,3,0),"")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(OCULTAR)'!$Q$3:$S$103,3,0),"")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(OCULTAR)'!$Q$3:$S$103,3,0),"")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(OCULTAR)'!$Q$3:$S$103,3,0),"")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(OCULTAR)'!$Q$3:$S$103,3,0),"")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(OCULTAR)'!$Q$3:$S$103,3,0),"")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(OCULTAR)'!$Q$3:$S$103,3,0),"")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(OCULTAR)'!$Q$3:$S$103,3,0),"")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(OCULTAR)'!$Q$3:$S$103,3,0),"")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(OCULTAR)'!$Q$3:$S$103,3,0),"")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(OCULTAR)'!$Q$3:$S$103,3,0),"")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(OCULTAR)'!$Q$3:$S$103,3,0),"")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(OCULTAR)'!$Q$3:$S$103,3,0),"")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(OCULTAR)'!$Q$3:$S$103,3,0),"")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(OCULTAR)'!$Q$3:$S$103,3,0),"")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(OCULTAR)'!$Q$3:$S$103,3,0),"")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(OCULTAR)'!$Q$3:$S$103,3,0),"")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(OCULTAR)'!$Q$3:$S$103,3,0),"")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(OCULTAR)'!$Q$3:$S$103,3,0),"")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(OCULTAR)'!$Q$3:$S$103,3,0),"")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(OCULTAR)'!$Q$3:$S$103,3,0),"")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(OCULTAR)'!$Q$3:$S$103,3,0),"")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(OCULTAR)'!$Q$3:$S$103,3,0),"")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(OCULTAR)'!$Q$3:$S$103,3,0),"")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(OCULTAR)'!$Q$3:$S$103,3,0),"")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(OCULTAR)'!$Q$3:$S$103,3,0),"")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(OCULTAR)'!$Q$3:$S$103,3,0),"")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(OCULTAR)'!$Q$3:$S$103,3,0),"")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(OCULTAR)'!$Q$3:$S$103,3,0),"")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(OCULTAR)'!$Q$3:$S$103,3,0),"")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(OCULTAR)'!$Q$3:$S$103,3,0),"")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(OCULTAR)'!$Q$3:$S$103,3,0),"")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(OCULTAR)'!$Q$3:$S$103,3,0),"")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(OCULTAR)'!$Q$3:$S$103,3,0),"")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(OCULTAR)'!$Q$3:$S$103,3,0),"")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(OCULTAR)'!$Q$3:$S$103,3,0),"")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(OCULTAR)'!$Q$3:$S$103,3,0),"")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(OCULTAR)'!$Q$3:$S$103,3,0),"")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(OCULTAR)'!$Q$3:$S$103,3,0),"")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(OCULTAR)'!$Q$3:$S$103,3,0),"")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(OCULTAR)'!$Q$3:$S$103,3,0),"")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(OCULTAR)'!$Q$3:$S$103,3,0),"")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(OCULTAR)'!$Q$3:$S$103,3,0),"")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(OCULTAR)'!$Q$3:$S$103,3,0),"")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(OCULTAR)'!$Q$3:$S$103,3,0),"")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(OCULTAR)'!$Q$3:$S$103,3,0),"")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(OCULTAR)'!$Q$3:$S$103,3,0),"")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(OCULTAR)'!$Q$3:$S$103,3,0),"")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(OCULTAR)'!$Q$3:$S$103,3,0),"")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(OCULTAR)'!$Q$3:$S$103,3,0),"")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(OCULTAR)'!$Q$3:$S$103,3,0),"")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(OCULTAR)'!$Q$3:$S$103,3,0),"")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(OCULTAR)'!$Q$3:$S$103,3,0),"")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(OCULTAR)'!$Q$3:$S$103,3,0),"")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(OCULTAR)'!$Q$3:$S$103,3,0),"")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(OCULTAR)'!$Q$3:$S$103,3,0),"")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(OCULTAR)'!$Q$3:$S$103,3,0),"")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(OCULTAR)'!$Q$3:$S$103,3,0),"")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(OCULTAR)'!$Q$3:$S$103,3,0),"")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(OCULTAR)'!$Q$3:$S$103,3,0),"")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(OCULTAR)'!$Q$3:$S$103,3,0),"")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(OCULTAR)'!$Q$3:$S$103,3,0),"")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(OCULTAR)'!$Q$3:$S$103,3,0),"")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(OCULTAR)'!$Q$3:$S$103,3,0),"")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(OCULTAR)'!$Q$3:$S$103,3,0),"")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(OCULTAR)'!$Q$3:$S$103,3,0),"")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(OCULTAR)'!$Q$3:$S$103,3,0),"")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(OCULTAR)'!$Q$3:$S$103,3,0),"")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(OCULTAR)'!$Q$3:$S$103,3,0),"")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(OCULTAR)'!$Q$3:$S$103,3,0),"")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(OCULTAR)'!$Q$3:$S$103,3,0),"")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(OCULTAR)'!$Q$3:$S$103,3,0),"")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(OCULTAR)'!$Q$3:$S$103,3,0),"")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(OCULTAR)'!$Q$3:$S$103,3,0),"")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(OCULTAR)'!$Q$3:$S$103,3,0),"")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(OCULTAR)'!$Q$3:$S$103,3,0),"")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(OCULTAR)'!$Q$3:$S$103,3,0),"")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(OCULTAR)'!$Q$3:$S$103,3,0),"")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(OCULTAR)'!$Q$3:$S$103,3,0),"")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(OCULTAR)'!$Q$3:$S$103,3,0),"")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(OCULTAR)'!$Q$3:$S$103,3,0),"")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(OCULTAR)'!$Q$3:$S$103,3,0),"")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(OCULTAR)'!$Q$3:$S$103,3,0),"")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(OCULTAR)'!$Q$3:$S$103,3,0),"")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(OCULTAR)'!$Q$3:$S$103,3,0),"")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(OCULTAR)'!$Q$3:$S$103,3,0),"")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(OCULTAR)'!$Q$3:$S$103,3,0),"")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(OCULTAR)'!$Q$3:$S$103,3,0),"")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(OCULTAR)'!$Q$3:$S$103,3,0),"")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(OCULTAR)'!$Q$3:$S$103,3,0),"")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(OCULTAR)'!$Q$3:$S$103,3,0),"")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(OCULTAR)'!$Q$3:$S$103,3,0),"")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(OCULTAR)'!$Q$3:$S$103,3,0),"")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(OCULTAR)'!$Q$3:$S$103,3,0),"")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(OCULTAR)'!$Q$3:$S$103,3,0),"")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(OCULTAR)'!$Q$3:$S$103,3,0),"")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(OCULTAR)'!$Q$3:$S$103,3,0),"")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(OCULTAR)'!$Q$3:$S$103,3,0),"")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(OCULTAR)'!$Q$3:$S$103,3,0),"")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(OCULTAR)'!$Q$3:$S$103,3,0),"")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(OCULTAR)'!$Q$3:$S$103,3,0),"")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(OCULTAR)'!$Q$3:$S$103,3,0),"")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(OCULTAR)'!$Q$3:$S$103,3,0),"")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(OCULTAR)'!$Q$3:$S$103,3,0),"")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(OCULTAR)'!$Q$3:$S$103,3,0),"")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(OCULTAR)'!$Q$3:$S$103,3,0),"")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(OCULTAR)'!$Q$3:$S$103,3,0),"")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(OCULTAR)'!$Q$3:$S$103,3,0),"")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(OCULTAR)'!$Q$3:$S$103,3,0),"")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(OCULTAR)'!$Q$3:$S$103,3,0),"")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(OCULTAR)'!$Q$3:$S$103,3,0),"")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(OCULTAR)'!$Q$3:$S$103,3,0),"")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(OCULTAR)'!$Q$3:$S$103,3,0),"")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(OCULTAR)'!$Q$3:$S$103,3,0),"")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(OCULTAR)'!$Q$3:$S$103,3,0),"")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(OCULTAR)'!$Q$3:$S$103,3,0),"")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(OCULTAR)'!$Q$3:$S$103,3,0),"")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(OCULTAR)'!$Q$3:$S$103,3,0),"")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(OCULTAR)'!$Q$3:$S$103,3,0),"")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(OCULTAR)'!$Q$3:$S$103,3,0),"")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(OCULTAR)'!$Q$3:$S$103,3,0),"")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(OCULTAR)'!$Q$3:$S$103,3,0),"")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(OCULTAR)'!$Q$3:$S$103,3,0),"")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(OCULTAR)'!$Q$3:$S$103,3,0),"")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(OCULTAR)'!$Q$3:$S$103,3,0),"")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(OCULTAR)'!$Q$3:$S$103,3,0),"")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(OCULTAR)'!$Q$3:$S$103,3,0),"")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(OCULTAR)'!$Q$3:$S$103,3,0),"")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(OCULTAR)'!$Q$3:$S$103,3,0),"")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(OCULTAR)'!$Q$3:$S$103,3,0),"")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(OCULTAR)'!$Q$3:$S$103,3,0),"")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(OCULTAR)'!$Q$3:$S$103,3,0),"")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(OCULTAR)'!$Q$3:$S$103,3,0),"")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(OCULTAR)'!$Q$3:$S$103,3,0),"")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(OCULTAR)'!$Q$3:$S$103,3,0),"")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(OCULTAR)'!$Q$3:$S$103,3,0),"")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(OCULTAR)'!$Q$3:$S$103,3,0),"")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(OCULTAR)'!$Q$3:$S$103,3,0),"")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(OCULTAR)'!$Q$3:$S$103,3,0),"")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(OCULTAR)'!$Q$3:$S$103,3,0),"")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(OCULTAR)'!$Q$3:$S$103,3,0),"")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(OCULTAR)'!$Q$3:$S$103,3,0),"")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(OCULTAR)'!$Q$3:$S$103,3,0),"")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(OCULTAR)'!$Q$3:$S$103,3,0),"")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(OCULTAR)'!$Q$3:$S$103,3,0),"")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(OCULTAR)'!$Q$3:$S$103,3,0),"")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(OCULTAR)'!$Q$3:$S$103,3,0),"")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(OCULTAR)'!$Q$3:$S$103,3,0),"")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(OCULTAR)'!$Q$3:$S$103,3,0),"")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(OCULTAR)'!$Q$3:$S$103,3,0),"")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(OCULTAR)'!$Q$3:$S$103,3,0),"")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(OCULTAR)'!$Q$3:$S$103,3,0),"")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(OCULTAR)'!$Q$3:$S$103,3,0),"")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(OCULTAR)'!$Q$3:$S$103,3,0),"")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(OCULTAR)'!$Q$3:$S$103,3,0),"")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(OCULTAR)'!$Q$3:$S$103,3,0),"")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(OCULTAR)'!$Q$3:$S$103,3,0),"")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(OCULTAR)'!$Q$3:$S$103,3,0),"")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(OCULTAR)'!$Q$3:$S$103,3,0),"")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(OCULTAR)'!$Q$3:$S$103,3,0),"")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(OCULTAR)'!$Q$3:$S$103,3,0),"")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(OCULTAR)'!$Q$3:$S$103,3,0),"")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(OCULTAR)'!$Q$3:$S$103,3,0),"")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(OCULTAR)'!$Q$3:$S$103,3,0),"")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(OCULTAR)'!$Q$3:$S$103,3,0),"")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(OCULTAR)'!$Q$3:$S$103,3,0),"")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(OCULTAR)'!$Q$3:$S$103,3,0),"")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(OCULTAR)'!$Q$3:$S$103,3,0),"")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(OCULTAR)'!$Q$3:$S$103,3,0),"")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(OCULTAR)'!$Q$3:$S$103,3,0),"")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(OCULTAR)'!$Q$3:$S$103,3,0),"")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(OCULTAR)'!$Q$3:$S$103,3,0),"")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(OCULTAR)'!$Q$3:$S$103,3,0),"")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(OCULTAR)'!$Q$3:$S$103,3,0),"")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(OCULTAR)'!$Q$3:$S$103,3,0),"")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(OCULTAR)'!$Q$3:$S$103,3,0),"")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(OCULTAR)'!$Q$3:$S$103,3,0),"")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(OCULTAR)'!$Q$3:$S$103,3,0),"")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(OCULTAR)'!$Q$3:$S$103,3,0),"")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(OCULTAR)'!$Q$3:$S$103,3,0),"")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(OCULTAR)'!$Q$3:$S$103,3,0),"")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(OCULTAR)'!$Q$3:$S$103,3,0),"")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(OCULTAR)'!$Q$3:$S$103,3,0),"")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(OCULTAR)'!$Q$3:$S$103,3,0),"")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(OCULTAR)'!$Q$3:$S$103,3,0),"")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(OCULTAR)'!$Q$3:$S$103,3,0),"")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(OCULTAR)'!$Q$3:$S$103,3,0),"")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(OCULTAR)'!$Q$3:$S$103,3,0),"")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(OCULTAR)'!$Q$3:$S$103,3,0),"")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(OCULTAR)'!$Q$3:$S$103,3,0),"")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(OCULTAR)'!$Q$3:$S$103,3,0),"")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(OCULTAR)'!$Q$3:$S$103,3,0),"")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(OCULTAR)'!$Q$3:$S$103,3,0),"")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(OCULTAR)'!$Q$3:$S$103,3,0),"")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(OCULTAR)'!$Q$3:$S$103,3,0),"")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(OCULTAR)'!$Q$3:$S$103,3,0),"")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(OCULTAR)'!$Q$3:$S$103,3,0),"")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(OCULTAR)'!$Q$3:$S$103,3,0),"")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(OCULTAR)'!$Q$3:$S$103,3,0),"")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(OCULTAR)'!$Q$3:$S$103,3,0),"")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(OCULTAR)'!$Q$3:$S$103,3,0),"")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(OCULTAR)'!$Q$3:$S$103,3,0),"")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(OCULTAR)'!$Q$3:$S$103,3,0),"")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(OCULTAR)'!$Q$3:$S$103,3,0),"")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(OCULTAR)'!$Q$3:$S$103,3,0),"")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(OCULTAR)'!$Q$3:$S$103,3,0),"")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(OCULTAR)'!$Q$3:$S$103,3,0),"")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(OCULTAR)'!$Q$3:$S$103,3,0),"")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(OCULTAR)'!$Q$3:$S$103,3,0),"")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(OCULTAR)'!$Q$3:$S$103,3,0),"")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(OCULTAR)'!$Q$3:$S$103,3,0),"")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(OCULTAR)'!$Q$3:$S$103,3,0),"")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(OCULTAR)'!$Q$3:$S$103,3,0),"")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(OCULTAR)'!$Q$3:$S$103,3,0),"")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(OCULTAR)'!$Q$3:$S$103,3,0),"")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(OCULTAR)'!$Q$3:$S$103,3,0),"")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(OCULTAR)'!$Q$3:$S$103,3,0),"")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(OCULTAR)'!$Q$3:$S$103,3,0),"")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(OCULTAR)'!$Q$3:$S$103,3,0),"")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(OCULTAR)'!$Q$3:$S$103,3,0),"")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(OCULTAR)'!$Q$3:$S$103,3,0),"")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(OCULTAR)'!$Q$3:$S$103,3,0),"")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(OCULTAR)'!$Q$3:$S$103,3,0),"")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(OCULTAR)'!$Q$3:$S$103,3,0),"")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(OCULTAR)'!$Q$3:$S$103,3,0),"")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(OCULTAR)'!$Q$3:$S$103,3,0),"")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(OCULTAR)'!$Q$3:$S$103,3,0),"")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(OCULTAR)'!$Q$3:$S$103,3,0),"")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(OCULTAR)'!$Q$3:$S$103,3,0),"")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(OCULTAR)'!$Q$3:$S$103,3,0),"")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(OCULTAR)'!$Q$3:$S$103,3,0),"")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(OCULTAR)'!$Q$3:$S$103,3,0),"")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(OCULTAR)'!$Q$3:$S$103,3,0),"")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(OCULTAR)'!$Q$3:$S$103,3,0),"")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(OCULTAR)'!$Q$3:$S$103,3,0),"")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(OCULTAR)'!$Q$3:$S$103,3,0),"")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(OCULTAR)'!$Q$3:$S$103,3,0),"")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(OCULTAR)'!$Q$3:$S$103,3,0),"")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(OCULTAR)'!$Q$3:$S$103,3,0),"")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(OCULTAR)'!$Q$3:$S$103,3,0),"")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(OCULTAR)'!$Q$3:$S$103,3,0),"")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(OCULTAR)'!$Q$3:$S$103,3,0),"")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(OCULTAR)'!$Q$3:$S$103,3,0),"")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(OCULTAR)'!$Q$3:$S$103,3,0),"")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(OCULTAR)'!$Q$3:$S$103,3,0),"")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(OCULTAR)'!$Q$3:$S$103,3,0),"")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(OCULTAR)'!$Q$3:$S$103,3,0),"")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(OCULTAR)'!$Q$3:$S$103,3,0),"")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(OCULTAR)'!$Q$3:$S$103,3,0),"")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(OCULTAR)'!$Q$3:$S$103,3,0),"")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(OCULTAR)'!$Q$3:$S$103,3,0),"")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(OCULTAR)'!$Q$3:$S$103,3,0),"")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(OCULTAR)'!$Q$3:$S$103,3,0),"")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(OCULTAR)'!$Q$3:$S$103,3,0),"")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(OCULTAR)'!$Q$3:$S$103,3,0),"")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(OCULTAR)'!$Q$3:$S$103,3,0),"")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(OCULTAR)'!$Q$3:$S$103,3,0),"")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(OCULTAR)'!$Q$3:$S$103,3,0),"")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(OCULTAR)'!$Q$3:$S$103,3,0),"")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(OCULTAR)'!$Q$3:$S$103,3,0),"")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(OCULTAR)'!$Q$3:$S$103,3,0),"")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(OCULTAR)'!$Q$3:$S$103,3,0),"")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(OCULTAR)'!$Q$3:$S$103,3,0),"")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(OCULTAR)'!$Q$3:$S$103,3,0),"")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(OCULTAR)'!$Q$3:$S$103,3,0),"")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(OCULTAR)'!$Q$3:$S$103,3,0),"")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(OCULTAR)'!$Q$3:$S$103,3,0),"")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(OCULTAR)'!$Q$3:$S$103,3,0),"")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(OCULTAR)'!$Q$3:$S$103,3,0),"")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(OCULTAR)'!$Q$3:$S$103,3,0),"")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(OCULTAR)'!$Q$3:$S$103,3,0),"")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(OCULTAR)'!$Q$3:$S$103,3,0),"")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(OCULTAR)'!$Q$3:$S$103,3,0),"")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(OCULTAR)'!$Q$3:$S$103,3,0),"")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(OCULTAR)'!$Q$3:$S$103,3,0),"")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(OCULTAR)'!$Q$3:$S$103,3,0),"")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(OCULTAR)'!$Q$3:$S$103,3,0),"")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(OCULTAR)'!$Q$3:$S$103,3,0),"")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(OCULTAR)'!$Q$3:$S$103,3,0),"")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(OCULTAR)'!$Q$3:$S$103,3,0),"")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(OCULTAR)'!$Q$3:$S$103,3,0),"")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(OCULTAR)'!$Q$3:$S$103,3,0),"")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(OCULTAR)'!$Q$3:$S$103,3,0),"")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(OCULTAR)'!$Q$3:$S$103,3,0),"")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(OCULTAR)'!$Q$3:$S$103,3,0),"")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(OCULTAR)'!$Q$3:$S$103,3,0),"")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(OCULTAR)'!$Q$3:$S$103,3,0),"")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(OCULTAR)'!$Q$3:$S$103,3,0),"")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(OCULTAR)'!$Q$3:$S$103,3,0),"")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(OCULTAR)'!$Q$3:$S$103,3,0),"")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(OCULTAR)'!$Q$3:$S$103,3,0),"")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(OCULTAR)'!$Q$3:$S$103,3,0),"")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(OCULTAR)'!$Q$3:$S$103,3,0),"")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(OCULTAR)'!$Q$3:$S$103,3,0),"")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(OCULTAR)'!$Q$3:$S$103,3,0),"")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(OCULTAR)'!$Q$3:$S$103,3,0),"")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(OCULTAR)'!$Q$3:$S$103,3,0),"")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(OCULTAR)'!$Q$3:$S$103,3,0),"")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(OCULTAR)'!$Q$3:$S$103,3,0),"")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(OCULTAR)'!$Q$3:$S$103,3,0),"")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(OCULTAR)'!$Q$3:$S$103,3,0),"")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(OCULTAR)'!$Q$3:$S$103,3,0),"")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(OCULTAR)'!$Q$3:$S$103,3,0),"")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(OCULTAR)'!$Q$3:$S$103,3,0),"")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(OCULTAR)'!$Q$3:$S$103,3,0),"")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(OCULTAR)'!$Q$3:$S$103,3,0),"")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(OCULTAR)'!$Q$3:$S$103,3,0),"")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(OCULTAR)'!$Q$3:$S$103,3,0),"")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(OCULTAR)'!$Q$3:$S$103,3,0),"")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(OCULTAR)'!$Q$3:$S$103,3,0),"")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(OCULTAR)'!$Q$3:$S$103,3,0),"")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(OCULTAR)'!$Q$3:$S$103,3,0),"")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(OCULTAR)'!$Q$3:$S$103,3,0),"")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(OCULTAR)'!$Q$3:$S$103,3,0),"")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(OCULTAR)'!$Q$3:$S$103,3,0),"")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(OCULTAR)'!$Q$3:$S$103,3,0),"")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(OCULTAR)'!$Q$3:$S$103,3,0),"")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(OCULTAR)'!$Q$3:$S$103,3,0),"")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(OCULTAR)'!$Q$3:$S$103,3,0),"")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(OCULTAR)'!$Q$3:$S$103,3,0),"")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(OCULTAR)'!$Q$3:$S$103,3,0),"")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(OCULTAR)'!$Q$3:$S$103,3,0),"")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(OCULTAR)'!$Q$3:$S$103,3,0),"")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(OCULTAR)'!$Q$3:$S$103,3,0),"")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(OCULTAR)'!$Q$3:$S$103,3,0),"")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(OCULTAR)'!$Q$3:$S$103,3,0),"")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(OCULTAR)'!$Q$3:$S$103,3,0),"")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(OCULTAR)'!$Q$3:$S$103,3,0),"")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(OCULTAR)'!$Q$3:$S$103,3,0),"")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(OCULTAR)'!$Q$3:$S$103,3,0),"")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(OCULTAR)'!$Q$3:$S$103,3,0),"")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(OCULTAR)'!$Q$3:$S$103,3,0),"")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(OCULTAR)'!$Q$3:$S$103,3,0),"")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(OCULTAR)'!$Q$3:$S$103,3,0),"")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(OCULTAR)'!$Q$3:$S$103,3,0),"")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(OCULTAR)'!$Q$3:$S$103,3,0),"")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(OCULTAR)'!$Q$3:$S$103,3,0),"")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(OCULTAR)'!$Q$3:$S$103,3,0),"")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(OCULTAR)'!$Q$3:$S$103,3,0),"")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(OCULTAR)'!$Q$3:$S$103,3,0),"")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(OCULTAR)'!$Q$3:$S$103,3,0),"")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(OCULTAR)'!$Q$3:$S$103,3,0),"")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(OCULTAR)'!$Q$3:$S$103,3,0),"")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(OCULTAR)'!$Q$3:$S$103,3,0),"")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(OCULTAR)'!$Q$3:$S$103,3,0),"")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(OCULTAR)'!$Q$3:$S$103,3,0),"")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(OCULTAR)'!$Q$3:$S$103,3,0),"")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(OCULTAR)'!$Q$3:$S$103,3,0),"")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(OCULTAR)'!$Q$3:$S$103,3,0),"")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(OCULTAR)'!$Q$3:$S$103,3,0),"")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(OCULTAR)'!$Q$3:$S$103,3,0),"")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(OCULTAR)'!$Q$3:$S$103,3,0),"")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(OCULTAR)'!$Q$3:$S$103,3,0),"")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(OCULTAR)'!$Q$3:$S$103,3,0),"")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(OCULTAR)'!$Q$3:$S$103,3,0),"")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(OCULTAR)'!$Q$3:$S$103,3,0),"")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(OCULTAR)'!$Q$3:$S$103,3,0),"")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(OCULTAR)'!$Q$3:$S$103,3,0),"")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(OCULTAR)'!$Q$3:$S$103,3,0),"")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(OCULTAR)'!$Q$3:$S$103,3,0),"")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(OCULTAR)'!$Q$3:$S$103,3,0),"")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(OCULTAR)'!$Q$3:$S$103,3,0),"")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(OCULTAR)'!$Q$3:$S$103,3,0),"")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(OCULTAR)'!$Q$3:$S$103,3,0),"")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(OCULTAR)'!$Q$3:$S$103,3,0),"")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(OCULTAR)'!$Q$3:$S$103,3,0),"")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(OCULTAR)'!$Q$3:$S$103,3,0),"")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(OCULTAR)'!$Q$3:$S$103,3,0),"")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(OCULTAR)'!$Q$3:$S$103,3,0),"")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(OCULTAR)'!$Q$3:$S$103,3,0),"")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(OCULTAR)'!$Q$3:$S$103,3,0),"")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(OCULTAR)'!$Q$3:$S$103,3,0),"")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(OCULTAR)'!$Q$3:$S$103,3,0),"")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(OCULTAR)'!$Q$3:$S$103,3,0),"")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(OCULTAR)'!$Q$3:$S$103,3,0),"")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(OCULTAR)'!$Q$3:$S$103,3,0),"")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(OCULTAR)'!$Q$3:$S$103,3,0),"")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(OCULTAR)'!$Q$3:$S$103,3,0),"")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(OCULTAR)'!$Q$3:$S$103,3,0),"")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(OCULTAR)'!$Q$3:$S$103,3,0),"")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(OCULTAR)'!$Q$3:$S$103,3,0),"")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(OCULTAR)'!$Q$3:$S$103,3,0),"")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(OCULTAR)'!$Q$3:$S$103,3,0),"")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(OCULTAR)'!$Q$3:$S$103,3,0),"")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(OCULTAR)'!$Q$3:$S$103,3,0),"")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(OCULTAR)'!$Q$3:$S$103,3,0),"")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(OCULTAR)'!$Q$3:$S$103,3,0),"")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(OCULTAR)'!$Q$3:$S$103,3,0),"")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(OCULTAR)'!$Q$3:$S$103,3,0),"")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(OCULTAR)'!$Q$3:$S$103,3,0),"")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(OCULTAR)'!$Q$3:$S$103,3,0),"")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(OCULTAR)'!$Q$3:$S$103,3,0),"")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(OCULTAR)'!$Q$3:$S$103,3,0),"")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(OCULTAR)'!$Q$3:$S$103,3,0),"")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(OCULTAR)'!$Q$3:$S$103,3,0),"")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(OCULTAR)'!$Q$3:$S$103,3,0),"")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(OCULTAR)'!$Q$3:$S$103,3,0),"")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(OCULTAR)'!$Q$3:$S$103,3,0),"")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(OCULTAR)'!$Q$3:$S$103,3,0),"")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(OCULTAR)'!$Q$3:$S$103,3,0),"")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(OCULTAR)'!$Q$3:$S$103,3,0),"")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(OCULTAR)'!$Q$3:$S$103,3,0),"")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(OCULTAR)'!$Q$3:$S$103,3,0),"")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(OCULTAR)'!$Q$3:$S$103,3,0),"")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(OCULTAR)'!$Q$3:$S$103,3,0),"")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(OCULTAR)'!$Q$3:$S$103,3,0),"")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(OCULTAR)'!$Q$3:$S$103,3,0),"")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(OCULTAR)'!$Q$3:$S$103,3,0),"")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(OCULTAR)'!$Q$3:$S$103,3,0),"")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(OCULTAR)'!$Q$3:$S$103,3,0),"")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(OCULTAR)'!$Q$3:$S$103,3,0),"")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(OCULTAR)'!$Q$3:$S$103,3,0),"")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(OCULTAR)'!$Q$3:$S$103,3,0),"")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(OCULTAR)'!$Q$3:$S$103,3,0),"")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(OCULTAR)'!$Q$3:$S$103,3,0),"")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(OCULTAR)'!$Q$3:$S$103,3,0),"")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(OCULTAR)'!$Q$3:$S$103,3,0),"")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(OCULTAR)'!$Q$3:$S$103,3,0),"")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(OCULTAR)'!$Q$3:$S$103,3,0),"")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(OCULTAR)'!$Q$3:$S$103,3,0),"")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(OCULTAR)'!$Q$3:$S$103,3,0),"")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(OCULTAR)'!$Q$3:$S$103,3,0),"")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(OCULTAR)'!$Q$3:$S$103,3,0),"")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(OCULTAR)'!$Q$3:$S$103,3,0),"")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(OCULTAR)'!$Q$3:$S$103,3,0),"")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(OCULTAR)'!$Q$3:$S$103,3,0),"")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(OCULTAR)'!$Q$3:$S$103,3,0),"")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(OCULTAR)'!$Q$3:$S$103,3,0),"")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(OCULTAR)'!$Q$3:$S$103,3,0),"")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(OCULTAR)'!$Q$3:$S$103,3,0),"")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(OCULTAR)'!$Q$3:$S$103,3,0),"")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(OCULTAR)'!$Q$3:$S$103,3,0),"")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(OCULTAR)'!$Q$3:$S$103,3,0),"")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(OCULTAR)'!$Q$3:$S$103,3,0),"")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(OCULTAR)'!$Q$3:$S$103,3,0),"")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(OCULTAR)'!$Q$3:$S$103,3,0),"")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(OCULTAR)'!$Q$3:$S$103,3,0),"")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(OCULTAR)'!$Q$3:$S$103,3,0),"")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(OCULTAR)'!$Q$3:$S$103,3,0),"")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(OCULTAR)'!$Q$3:$S$103,3,0),"")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(OCULTAR)'!$Q$3:$S$103,3,0),"")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(OCULTAR)'!$Q$3:$S$103,3,0),"")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(OCULTAR)'!$Q$3:$S$103,3,0),"")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(OCULTAR)'!$Q$3:$S$103,3,0),"")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(OCULTAR)'!$Q$3:$S$103,3,0),"")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(OCULTAR)'!$Q$3:$S$103,3,0),"")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(OCULTAR)'!$Q$3:$S$103,3,0),"")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(OCULTAR)'!$Q$3:$S$103,3,0),"")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(OCULTAR)'!$Q$3:$S$103,3,0),"")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(OCULTAR)'!$Q$3:$S$103,3,0),"")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(OCULTAR)'!$Q$3:$S$103,3,0),"")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(OCULTAR)'!$Q$3:$S$103,3,0),"")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(OCULTAR)'!$Q$3:$S$103,3,0),"")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(OCULTAR)'!$Q$3:$S$103,3,0),"")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(OCULTAR)'!$Q$3:$S$103,3,0),"")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(OCULTAR)'!$Q$3:$S$103,3,0),"")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(OCULTAR)'!$Q$3:$S$103,3,0),"")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(OCULTAR)'!$Q$3:$S$103,3,0),"")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(OCULTAR)'!$Q$3:$S$103,3,0),"")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(OCULTAR)'!$Q$3:$S$103,3,0),"")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(OCULTAR)'!$Q$3:$S$103,3,0),"")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(OCULTAR)'!$Q$3:$S$103,3,0),"")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(OCULTAR)'!$Q$3:$S$103,3,0),"")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(OCULTAR)'!$Q$3:$S$103,3,0),"")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(OCULTAR)'!$Q$3:$S$103,3,0),"")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(OCULTAR)'!$Q$3:$S$103,3,0),"")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(OCULTAR)'!$Q$3:$S$103,3,0),"")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(OCULTAR)'!$Q$3:$S$103,3,0),"")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(OCULTAR)'!$Q$3:$S$103,3,0),"")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(OCULTAR)'!$Q$3:$S$103,3,0),"")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(OCULTAR)'!$Q$3:$S$103,3,0),"")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(OCULTAR)'!$Q$3:$S$103,3,0),"")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(OCULTAR)'!$Q$3:$S$103,3,0),"")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(OCULTAR)'!$Q$3:$S$103,3,0),"")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(OCULTAR)'!$Q$3:$S$103,3,0),"")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(OCULTAR)'!$Q$3:$S$103,3,0),"")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(OCULTAR)'!$Q$3:$S$103,3,0),"")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(OCULTAR)'!$Q$3:$S$103,3,0),"")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(OCULTAR)'!$Q$3:$S$103,3,0),"")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(OCULTAR)'!$Q$3:$S$103,3,0),"")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(OCULTAR)'!$Q$3:$S$103,3,0),"")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(OCULTAR)'!$Q$3:$S$103,3,0),"")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(OCULTAR)'!$Q$3:$S$103,3,0),"")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(OCULTAR)'!$Q$3:$S$103,3,0),"")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(OCULTAR)'!$Q$3:$S$103,3,0),"")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(OCULTAR)'!$Q$3:$S$103,3,0),"")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(OCULTAR)'!$Q$3:$S$103,3,0),"")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(OCULTAR)'!$Q$3:$S$103,3,0),"")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(OCULTAR)'!$Q$3:$S$103,3,0),"")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(OCULTAR)'!$Q$3:$S$103,3,0),"")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(OCULTAR)'!$Q$3:$S$103,3,0),"")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(OCULTAR)'!$Q$3:$S$103,3,0),"")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(OCULTAR)'!$Q$3:$S$103,3,0),"")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(OCULTAR)'!$Q$3:$S$103,3,0),"")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(OCULTAR)'!$Q$3:$S$103,3,0),"")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(OCULTAR)'!$Q$3:$S$103,3,0),"")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(OCULTAR)'!$Q$3:$S$103,3,0),"")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(OCULTAR)'!$Q$3:$S$103,3,0),"")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(OCULTAR)'!$Q$3:$S$103,3,0),"")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(OCULTAR)'!$Q$3:$S$103,3,0),"")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(OCULTAR)'!$Q$3:$S$103,3,0),"")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(OCULTAR)'!$Q$3:$S$103,3,0),"")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(OCULTAR)'!$Q$3:$S$103,3,0),"")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(OCULTAR)'!$Q$3:$S$103,3,0),"")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(OCULTAR)'!$Q$3:$S$103,3,0),"")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(OCULTAR)'!$Q$3:$S$103,3,0),"")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(OCULTAR)'!$Q$3:$S$103,3,0),"")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(OCULTAR)'!$Q$3:$S$103,3,0),"")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(OCULTAR)'!$Q$3:$S$103,3,0),"")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(OCULTAR)'!$Q$3:$S$103,3,0),"")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(OCULTAR)'!$Q$3:$S$103,3,0),"")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(OCULTAR)'!$Q$3:$S$103,3,0),"")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(OCULTAR)'!$Q$3:$S$103,3,0),"")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(OCULTAR)'!$Q$3:$S$103,3,0),"")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(OCULTAR)'!$Q$3:$S$103,3,0),"")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(OCULTAR)'!$Q$3:$S$103,3,0),"")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(OCULTAR)'!$Q$3:$S$103,3,0),"")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(OCULTAR)'!$Q$3:$S$103,3,0),"")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(OCULTAR)'!$Q$3:$S$103,3,0),"")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(OCULTAR)'!$Q$3:$S$103,3,0),"")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(OCULTAR)'!$Q$3:$S$103,3,0),"")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(OCULTAR)'!$Q$3:$S$103,3,0),"")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(OCULTAR)'!$Q$3:$S$103,3,0),"")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(OCULTAR)'!$Q$3:$S$103,3,0),"")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(OCULTAR)'!$Q$3:$S$103,3,0),"")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(OCULTAR)'!$Q$3:$S$103,3,0),"")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(OCULTAR)'!$Q$3:$S$103,3,0),"")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(OCULTAR)'!$Q$3:$S$103,3,0),"")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(OCULTAR)'!$Q$3:$S$103,3,0),"")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(OCULTAR)'!$Q$3:$S$103,3,0),"")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(OCULTAR)'!$Q$3:$S$103,3,0),"")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(OCULTAR)'!$Q$3:$S$103,3,0),"")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(OCULTAR)'!$Q$3:$S$103,3,0),"")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(OCULTAR)'!$Q$3:$S$103,3,0),"")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(OCULTAR)'!$Q$3:$S$103,3,0),"")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(OCULTAR)'!$Q$3:$S$103,3,0),"")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(OCULTAR)'!$Q$3:$S$103,3,0),"")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(OCULTAR)'!$Q$3:$S$103,3,0),"")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(OCULTAR)'!$Q$3:$S$103,3,0),"")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(OCULTAR)'!$Q$3:$S$103,3,0),"")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(OCULTAR)'!$Q$3:$S$103,3,0),"")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(OCULTAR)'!$Q$3:$S$103,3,0),"")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(OCULTAR)'!$Q$3:$S$103,3,0),"")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(OCULTAR)'!$Q$3:$S$103,3,0),"")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(OCULTAR)'!$Q$3:$S$103,3,0),"")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(OCULTAR)'!$Q$3:$S$103,3,0),"")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(OCULTAR)'!$Q$3:$S$103,3,0),"")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(OCULTAR)'!$Q$3:$S$103,3,0),"")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(OCULTAR)'!$Q$3:$S$103,3,0),"")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(OCULTAR)'!$Q$3:$S$103,3,0),"")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(OCULTAR)'!$Q$3:$S$103,3,0),"")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(OCULTAR)'!$Q$3:$S$103,3,0),"")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(OCULTAR)'!$Q$3:$S$103,3,0),"")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(OCULTAR)'!$Q$3:$S$103,3,0),"")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(OCULTAR)'!$Q$3:$S$103,3,0),"")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(OCULTAR)'!$Q$3:$S$103,3,0),"")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(OCULTAR)'!$Q$3:$S$103,3,0),"")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(OCULTAR)'!$Q$3:$S$103,3,0),"")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(OCULTAR)'!$Q$3:$S$103,3,0),"")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(OCULTAR)'!$Q$3:$S$103,3,0),"")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(OCULTAR)'!$Q$3:$S$103,3,0),"")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(OCULTAR)'!$Q$3:$S$103,3,0),"")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(OCULTAR)'!$Q$3:$S$103,3,0),"")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(OCULTAR)'!$Q$3:$S$103,3,0),"")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(OCULTAR)'!$Q$3:$S$103,3,0),"")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(OCULTAR)'!$Q$3:$S$103,3,0),"")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(OCULTAR)'!$Q$3:$S$103,3,0),"")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(OCULTAR)'!$Q$3:$S$103,3,0),"")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(OCULTAR)'!$Q$3:$S$103,3,0),"")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(OCULTAR)'!$Q$3:$S$103,3,0),"")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(OCULTAR)'!$Q$3:$S$103,3,0),"")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(OCULTAR)'!$Q$3:$S$103,3,0),"")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(OCULTAR)'!$Q$3:$S$103,3,0),"")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(OCULTAR)'!$Q$3:$S$103,3,0),"")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(OCULTAR)'!$Q$3:$S$103,3,0),"")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(OCULTAR)'!$Q$3:$S$103,3,0),"")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(OCULTAR)'!$Q$3:$S$103,3,0),"")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(OCULTAR)'!$Q$3:$S$103,3,0),"")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(OCULTAR)'!$Q$3:$S$103,3,0),"")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(OCULTAR)'!$Q$3:$S$103,3,0),"")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(OCULTAR)'!$Q$3:$S$103,3,0),"")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(OCULTAR)'!$Q$3:$S$103,3,0),"")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(OCULTAR)'!$Q$3:$S$103,3,0),"")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(OCULTAR)'!$Q$3:$S$103,3,0),"")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(OCULTAR)'!$Q$3:$S$103,3,0),"")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(OCULTAR)'!$Q$3:$S$103,3,0),"")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(OCULTAR)'!$Q$3:$S$103,3,0),"")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(OCULTAR)'!$Q$3:$S$103,3,0),"")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(OCULTAR)'!$Q$3:$S$103,3,0),"")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(OCULTAR)'!$Q$3:$S$103,3,0),"")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(OCULTAR)'!$Q$3:$S$103,3,0),"")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(OCULTAR)'!$Q$3:$S$103,3,0),"")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(OCULTAR)'!$Q$3:$S$103,3,0),"")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(OCULTAR)'!$Q$3:$S$103,3,0),"")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(OCULTAR)'!$Q$3:$S$103,3,0),"")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(OCULTAR)'!$Q$3:$S$103,3,0),"")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(OCULTAR)'!$Q$3:$S$103,3,0),"")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(OCULTAR)'!$Q$3:$S$103,3,0),"")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(OCULTAR)'!$Q$3:$S$103,3,0),"")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(OCULTAR)'!$Q$3:$S$103,3,0),"")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(OCULTAR)'!$Q$3:$S$103,3,0),"")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(OCULTAR)'!$Q$3:$S$103,3,0),"")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(OCULTAR)'!$Q$3:$S$103,3,0),"")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(OCULTAR)'!$Q$3:$S$103,3,0),"")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(OCULTAR)'!$Q$3:$S$103,3,0),"")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(OCULTAR)'!$Q$3:$S$103,3,0),"")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(OCULTAR)'!$Q$3:$S$103,3,0),"")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(OCULTAR)'!$Q$3:$S$103,3,0),"")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(OCULTAR)'!$Q$3:$S$103,3,0),"")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(OCULTAR)'!$Q$3:$S$103,3,0),"")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(OCULTAR)'!$Q$3:$S$103,3,0),"")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(OCULTAR)'!$Q$3:$S$103,3,0),"")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(OCULTAR)'!$Q$3:$S$103,3,0),"")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(OCULTAR)'!$Q$3:$S$103,3,0),"")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(OCULTAR)'!$Q$3:$S$103,3,0),"")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(OCULTAR)'!$Q$3:$S$103,3,0),"")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(OCULTAR)'!$Q$3:$S$103,3,0),"")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(OCULTAR)'!$Q$3:$S$103,3,0),"")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(OCULTAR)'!$Q$3:$S$103,3,0),"")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(OCULTAR)'!$Q$3:$S$103,3,0),"")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(OCULTAR)'!$Q$3:$S$103,3,0),"")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(OCULTAR)'!$Q$3:$S$103,3,0),"")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(OCULTAR)'!$Q$3:$S$103,3,0),"")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(OCULTAR)'!$Q$3:$S$103,3,0),"")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(OCULTAR)'!$Q$3:$S$103,3,0),"")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(OCULTAR)'!$Q$3:$S$103,3,0),"")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(OCULTAR)'!$Q$3:$S$103,3,0),"")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(OCULTAR)'!$Q$3:$S$103,3,0),"")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(OCULTAR)'!$Q$3:$S$103,3,0),"")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(OCULTAR)'!$Q$3:$S$103,3,0),"")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(OCULTAR)'!$Q$3:$S$103,3,0),"")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(OCULTAR)'!$Q$3:$S$103,3,0),"")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(OCULTAR)'!$Q$3:$S$103,3,0),"")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(OCULTAR)'!$Q$3:$S$103,3,0),"")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(OCULTAR)'!$Q$3:$S$103,3,0),"")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(OCULTAR)'!$Q$3:$S$103,3,0),"")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(OCULTAR)'!$Q$3:$S$103,3,0),"")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(OCULTAR)'!$Q$3:$S$103,3,0),"")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(OCULTAR)'!$Q$3:$S$103,3,0),"")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(OCULTAR)'!$Q$3:$S$103,3,0),"")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(OCULTAR)'!$Q$3:$S$103,3,0),"")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(OCULTAR)'!$Q$3:$S$103,3,0),"")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(OCULTAR)'!$Q$3:$S$103,3,0),"")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(OCULTAR)'!$Q$3:$S$103,3,0),"")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(OCULTAR)'!$Q$3:$S$103,3,0),"")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(OCULTAR)'!$Q$3:$S$103,3,0),"")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(OCULTAR)'!$Q$3:$S$103,3,0),"")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(OCULTAR)'!$Q$3:$S$103,3,0),"")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(OCULTAR)'!$Q$3:$S$103,3,0),"")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(OCULTAR)'!$Q$3:$S$103,3,0),"")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(OCULTAR)'!$Q$3:$S$103,3,0),"")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(OCULTAR)'!$Q$3:$S$103,3,0),"")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(OCULTAR)'!$Q$3:$S$103,3,0),"")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(OCULTAR)'!$Q$3:$S$103,3,0),"")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(OCULTAR)'!$Q$3:$S$103,3,0),"")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(OCULTAR)'!$Q$3:$S$103,3,0),"")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(OCULTAR)'!$Q$3:$S$103,3,0),"")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(OCULTAR)'!$Q$3:$S$103,3,0),"")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(OCULTAR)'!$Q$3:$S$103,3,0),"")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(OCULTAR)'!$Q$3:$S$103,3,0),"")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(OCULTAR)'!$Q$3:$S$103,3,0),"")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(OCULTAR)'!$Q$3:$S$103,3,0),"")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(OCULTAR)'!$Q$3:$S$103,3,0),"")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(OCULTAR)'!$Q$3:$S$103,3,0),"")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(OCULTAR)'!$Q$3:$S$103,3,0),"")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(OCULTAR)'!$Q$3:$S$103,3,0),"")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(OCULTAR)'!$Q$3:$S$103,3,0),"")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(OCULTAR)'!$Q$3:$S$103,3,0),"")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(OCULTAR)'!$Q$3:$S$103,3,0),"")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(OCULTAR)'!$Q$3:$S$103,3,0),"")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(OCULTAR)'!$Q$3:$S$103,3,0),"")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(OCULTAR)'!$Q$3:$S$103,3,0),"")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(OCULTAR)'!$Q$3:$S$103,3,0),"")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(OCULTAR)'!$Q$3:$S$103,3,0),"")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(OCULTAR)'!$Q$3:$S$103,3,0),"")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(OCULTAR)'!$Q$3:$S$103,3,0),"")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(OCULTAR)'!$Q$3:$S$103,3,0),"")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(OCULTAR)'!$Q$3:$S$103,3,0),"")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(OCULTAR)'!$Q$3:$S$103,3,0),"")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(OCULTAR)'!$Q$3:$S$103,3,0),"")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(OCULTAR)'!$Q$3:$S$103,3,0),"")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(OCULTAR)'!$Q$3:$S$103,3,0),"")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(OCULTAR)'!$Q$3:$S$103,3,0),"")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(OCULTAR)'!$Q$3:$S$103,3,0),"")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(OCULTAR)'!$Q$3:$S$103,3,0),"")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(OCULTAR)'!$Q$3:$S$103,3,0),"")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(OCULTAR)'!$Q$3:$S$103,3,0),"")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(OCULTAR)'!$Q$3:$S$103,3,0),"")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(OCULTAR)'!$Q$3:$S$103,3,0),"")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(OCULTAR)'!$Q$3:$S$103,3,0),"")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(OCULTAR)'!$Q$3:$S$103,3,0),"")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(OCULTAR)'!$Q$3:$S$103,3,0),"")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(OCULTAR)'!$Q$3:$S$103,3,0),"")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(OCULTAR)'!$Q$3:$S$103,3,0),"")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(OCULTAR)'!$Q$3:$S$103,3,0),"")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(OCULTAR)'!$Q$3:$S$103,3,0),"")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(OCULTAR)'!$Q$3:$S$103,3,0),"")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(OCULTAR)'!$Q$3:$S$103,3,0),"")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(OCULTAR)'!$Q$3:$S$103,3,0),"")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(OCULTAR)'!$Q$3:$S$103,3,0),"")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(OCULTAR)'!$Q$3:$S$103,3,0),"")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(OCULTAR)'!$Q$3:$S$103,3,0),"")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(OCULTAR)'!$Q$3:$S$103,3,0),"")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(OCULTAR)'!$Q$3:$S$103,3,0),"")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(OCULTAR)'!$Q$3:$S$103,3,0),"")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(OCULTAR)'!$Q$3:$S$103,3,0),"")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(OCULTAR)'!$Q$3:$S$103,3,0),"")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(OCULTAR)'!$Q$3:$S$103,3,0),"")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(OCULTAR)'!$Q$3:$S$103,3,0),"")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(OCULTAR)'!$Q$3:$S$103,3,0),"")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(OCULTAR)'!$Q$3:$S$103,3,0),"")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(OCULTAR)'!$Q$3:$S$103,3,0),"")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(OCULTAR)'!$Q$3:$S$103,3,0),"")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(OCULTAR)'!$Q$3:$S$103,3,0),"")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(OCULTAR)'!$Q$3:$S$103,3,0),"")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(OCULTAR)'!$Q$3:$S$103,3,0),"")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(OCULTAR)'!$Q$3:$S$103,3,0),"")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(OCULTAR)'!$Q$3:$S$103,3,0),"")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(OCULTAR)'!$Q$3:$S$103,3,0),"")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(OCULTAR)'!$Q$3:$S$103,3,0),"")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(OCULTAR)'!$Q$3:$S$103,3,0),"")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(OCULTAR)'!$Q$3:$S$103,3,0),"")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(OCULTAR)'!$Q$3:$S$103,3,0),"")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(OCULTAR)'!$Q$3:$S$103,3,0),"")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(OCULTAR)'!$Q$3:$S$103,3,0),"")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(OCULTAR)'!$Q$3:$S$103,3,0),"")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(OCULTAR)'!$Q$3:$S$103,3,0),"")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(OCULTAR)'!$Q$3:$S$103,3,0),"")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(OCULTAR)'!$Q$3:$S$103,3,0),"")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(OCULTAR)'!$Q$3:$S$103,3,0),"")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(OCULTAR)'!$Q$3:$S$103,3,0),"")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(OCULTAR)'!$Q$3:$S$103,3,0),"")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(OCULTAR)'!$Q$3:$S$103,3,0),"")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(OCULTAR)'!$Q$3:$S$103,3,0),"")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(OCULTAR)'!$Q$3:$S$103,3,0),"")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(OCULTAR)'!$Q$3:$S$103,3,0),"")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(OCULTAR)'!$Q$3:$S$103,3,0),"")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(OCULTAR)'!$Q$3:$S$103,3,0),"")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(OCULTAR)'!$Q$3:$S$103,3,0),"")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(OCULTAR)'!$Q$3:$S$103,3,0),"")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(OCULTAR)'!$Q$3:$S$103,3,0),"")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(OCULTAR)'!$Q$3:$S$103,3,0),"")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(OCULTAR)'!$Q$3:$S$103,3,0),"")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(OCULTAR)'!$Q$3:$S$103,3,0),"")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(OCULTAR)'!$Q$3:$S$103,3,0),"")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(OCULTAR)'!$Q$3:$S$103,3,0),"")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(OCULTAR)'!$Q$3:$S$103,3,0),"")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(OCULTAR)'!$Q$3:$S$103,3,0),"")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(OCULTAR)'!$Q$3:$S$103,3,0),"")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(OCULTAR)'!$Q$3:$S$103,3,0),"")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(OCULTAR)'!$Q$3:$S$103,3,0),"")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(OCULTAR)'!$Q$3:$S$103,3,0),"")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(OCULTAR)'!$Q$3:$S$103,3,0),"")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(OCULTAR)'!$Q$3:$S$103,3,0),"")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(OCULTAR)'!$Q$3:$S$103,3,0),"")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(OCULTAR)'!$Q$3:$S$103,3,0),"")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(OCULTAR)'!$Q$3:$S$103,3,0),"")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(OCULTAR)'!$Q$3:$S$103,3,0),"")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(OCULTAR)'!$Q$3:$S$103,3,0),"")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(OCULTAR)'!$Q$3:$S$103,3,0),"")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(OCULTAR)'!$Q$3:$S$103,3,0),"")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(OCULTAR)'!$Q$3:$S$103,3,0),"")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(OCULTAR)'!$Q$3:$S$103,3,0),"")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(OCULTAR)'!$Q$3:$S$103,3,0),"")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(OCULTAR)'!$Q$3:$S$103,3,0),"")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(OCULTAR)'!$Q$3:$S$103,3,0),"")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(OCULTAR)'!$Q$3:$S$103,3,0),"")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(OCULTAR)'!$Q$3:$S$103,3,0),"")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(OCULTAR)'!$Q$3:$S$103,3,0),"")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(OCULTAR)'!$Q$3:$S$103,3,0),"")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(OCULTAR)'!$Q$3:$S$103,3,0),"")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(OCULTAR)'!$Q$3:$S$103,3,0),"")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(OCULTAR)'!$Q$3:$S$103,3,0),"")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(OCULTAR)'!$Q$3:$S$103,3,0),"")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(OCULTAR)'!$Q$3:$S$103,3,0),"")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(OCULTAR)'!$Q$3:$S$103,3,0),"")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(OCULTAR)'!$Q$3:$S$103,3,0),"")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(OCULTAR)'!$Q$3:$S$103,3,0),"")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(OCULTAR)'!$Q$3:$S$103,3,0),"")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(OCULTAR)'!$Q$3:$S$103,3,0),"")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(OCULTAR)'!$Q$3:$S$103,3,0),"")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(OCULTAR)'!$Q$3:$S$103,3,0),"")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(OCULTAR)'!$Q$3:$S$103,3,0),"")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(OCULTAR)'!$Q$3:$S$103,3,0),"")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(OCULTAR)'!$Q$3:$S$103,3,0),"")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(OCULTAR)'!$Q$3:$S$103,3,0),"")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(OCULTAR)'!$Q$3:$S$103,3,0),"")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(OCULTAR)'!$Q$3:$S$103,3,0),"")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(OCULTAR)'!$Q$3:$S$103,3,0),"")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(OCULTAR)'!$Q$3:$S$103,3,0),"")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(OCULTAR)'!$Q$3:$S$103,3,0),"")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(OCULTAR)'!$Q$3:$S$103,3,0),"")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(OCULTAR)'!$Q$3:$S$103,3,0),"")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(OCULTAR)'!$Q$3:$S$103,3,0),"")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(OCULTAR)'!$Q$3:$S$103,3,0),"")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(OCULTAR)'!$Q$3:$S$103,3,0),"")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(OCULTAR)'!$Q$3:$S$103,3,0),"")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(OCULTAR)'!$Q$3:$S$103,3,0),"")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(OCULTAR)'!$Q$3:$S$103,3,0),"")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(OCULTAR)'!$Q$3:$S$103,3,0),"")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(OCULTAR)'!$Q$3:$S$103,3,0),"")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(OCULTAR)'!$Q$3:$S$103,3,0),"")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(OCULTAR)'!$Q$3:$S$103,3,0),"")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(OCULTAR)'!$Q$3:$S$103,3,0),"")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(OCULTAR)'!$Q$3:$S$103,3,0),"")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(OCULTAR)'!$Q$3:$S$103,3,0),"")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(OCULTAR)'!$Q$3:$S$103,3,0),"")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(OCULTAR)'!$Q$3:$S$103,3,0),"")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(OCULTAR)'!$Q$3:$S$103,3,0),"")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(OCULTAR)'!$Q$3:$S$103,3,0),"")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(OCULTAR)'!$Q$3:$S$103,3,0),"")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(OCULTAR)'!$Q$3:$S$103,3,0),"")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(OCULTAR)'!$Q$3:$S$103,3,0),"")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(OCULTAR)'!$Q$3:$S$103,3,0),"")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(OCULTAR)'!$Q$3:$S$103,3,0),"")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(OCULTAR)'!$Q$3:$S$103,3,0),"")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(OCULTAR)'!$Q$3:$S$103,3,0),"")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(OCULTAR)'!$Q$3:$S$103,3,0),"")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(OCULTAR)'!$Q$3:$S$103,3,0),"")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(OCULTAR)'!$Q$3:$S$103,3,0),"")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(OCULTAR)'!$Q$3:$S$103,3,0),"")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(OCULTAR)'!$Q$3:$S$103,3,0),"")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(OCULTAR)'!$Q$3:$S$103,3,0),"")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(OCULTAR)'!$Q$3:$S$103,3,0),"")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(OCULTAR)'!$Q$3:$S$103,3,0),"")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(OCULTAR)'!$Q$3:$S$103,3,0),"")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(OCULTAR)'!$Q$3:$S$103,3,0),"")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(OCULTAR)'!$Q$3:$S$103,3,0),"")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(OCULTAR)'!$Q$3:$S$103,3,0),"")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(OCULTAR)'!$Q$3:$S$103,3,0),"")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(OCULTAR)'!$Q$3:$S$103,3,0),"")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(OCULTAR)'!$Q$3:$S$103,3,0),"")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(OCULTAR)'!$Q$3:$S$103,3,0),"")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(OCULTAR)'!$Q$3:$S$103,3,0),"")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(OCULTAR)'!$Q$3:$S$103,3,0),"")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(OCULTAR)'!$Q$3:$S$103,3,0),"")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(OCULTAR)'!$Q$3:$S$103,3,0),"")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(OCULTAR)'!$Q$3:$S$103,3,0),"")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(OCULTAR)'!$Q$3:$S$103,3,0),"")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(OCULTAR)'!$Q$3:$S$103,3,0),"")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(OCULTAR)'!$Q$3:$S$103,3,0),"")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(OCULTAR)'!$Q$3:$S$103,3,0),"")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(OCULTAR)'!$Q$3:$S$103,3,0),"")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(OCULTAR)'!$Q$3:$S$103,3,0),"")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(OCULTAR)'!$Q$3:$S$103,3,0),"")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(OCULTAR)'!$Q$3:$S$103,3,0),"")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(OCULTAR)'!$Q$3:$S$103,3,0),"")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(OCULTAR)'!$Q$3:$S$103,3,0),"")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(OCULTAR)'!$Q$3:$S$103,3,0),"")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(OCULTAR)'!$Q$3:$S$103,3,0),"")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(OCULTAR)'!$Q$3:$S$103,3,0),"")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(OCULTAR)'!$Q$3:$S$103,3,0),"")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(OCULTAR)'!$Q$3:$S$103,3,0),"")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(OCULTAR)'!$Q$3:$S$103,3,0),"")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(OCULTAR)'!$Q$3:$S$103,3,0),"")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(OCULTAR)'!$Q$3:$S$103,3,0),"")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(OCULTAR)'!$Q$3:$S$103,3,0),"")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(OCULTAR)'!$Q$3:$S$103,3,0),"")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(OCULTAR)'!$Q$3:$S$103,3,0),"")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(OCULTAR)'!$Q$3:$S$103,3,0),"")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(OCULTAR)'!$Q$3:$S$103,3,0),"")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(OCULTAR)'!$Q$3:$S$103,3,0),"")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(OCULTAR)'!$Q$3:$S$103,3,0),"")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(OCULTAR)'!$Q$3:$S$103,3,0),"")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(OCULTAR)'!$Q$3:$S$103,3,0),"")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(OCULTAR)'!$Q$3:$S$103,3,0),"")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(OCULTAR)'!$Q$3:$S$103,3,0),"")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(OCULTAR)'!$Q$3:$S$103,3,0),"")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(OCULTAR)'!$Q$3:$S$103,3,0),"")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(OCULTAR)'!$Q$3:$S$103,3,0),"")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(OCULTAR)'!$Q$3:$S$103,3,0),"")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(OCULTAR)'!$Q$3:$S$103,3,0),"")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(OCULTAR)'!$Q$3:$S$103,3,0),"")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(OCULTAR)'!$Q$3:$S$103,3,0),"")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(OCULTAR)'!$Q$3:$S$103,3,0),"")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(OCULTAR)'!$Q$3:$S$103,3,0),"")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(OCULTAR)'!$Q$3:$S$103,3,0),"")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(OCULTAR)'!$Q$3:$S$103,3,0),"")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(OCULTAR)'!$Q$3:$S$103,3,0),"")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(OCULTAR)'!$Q$3:$S$103,3,0),"")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(OCULTAR)'!$Q$3:$S$103,3,0),"")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(OCULTAR)'!$Q$3:$S$103,3,0),"")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(OCULTAR)'!$Q$3:$S$103,3,0),"")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(OCULTAR)'!$Q$3:$S$103,3,0),"")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(OCULTAR)'!$Q$3:$S$103,3,0),"")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(OCULTAR)'!$Q$3:$S$103,3,0),"")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(OCULTAR)'!$Q$3:$S$103,3,0),"")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(OCULTAR)'!$Q$3:$S$103,3,0),"")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(OCULTAR)'!$Q$3:$S$103,3,0),"")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(OCULTAR)'!$Q$3:$S$103,3,0),"")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(OCULTAR)'!$Q$3:$S$103,3,0),"")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(OCULTAR)'!$Q$3:$S$103,3,0),"")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(OCULTAR)'!$Q$3:$S$103,3,0),"")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(OCULTAR)'!$Q$3:$S$103,3,0),"")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(OCULTAR)'!$Q$3:$S$103,3,0),"")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(OCULTAR)'!$Q$3:$S$103,3,0),"")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(OCULTAR)'!$Q$3:$S$103,3,0),"")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(OCULTAR)'!$Q$3:$S$103,3,0),"")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(OCULTAR)'!$Q$3:$S$103,3,0),"")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(OCULTAR)'!$Q$3:$S$103,3,0),"")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(OCULTAR)'!$Q$3:$S$103,3,0),"")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(OCULTAR)'!$Q$3:$S$103,3,0),"")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(OCULTAR)'!$Q$3:$S$103,3,0),"")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(OCULTAR)'!$Q$3:$S$103,3,0),"")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(OCULTAR)'!$Q$3:$S$103,3,0),"")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(OCULTAR)'!$Q$3:$S$103,3,0),"")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(OCULTAR)'!$Q$3:$S$103,3,0),"")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(OCULTAR)'!$Q$3:$S$103,3,0),"")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(OCULTAR)'!$Q$3:$S$103,3,0),"")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(OCULTAR)'!$Q$3:$S$103,3,0),"")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(OCULTAR)'!$Q$3:$S$103,3,0),"")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(OCULTAR)'!$Q$3:$S$103,3,0),"")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(OCULTAR)'!$Q$3:$S$103,3,0),"")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(OCULTAR)'!$Q$3:$S$103,3,0),"")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(OCULTAR)'!$Q$3:$S$103,3,0),"")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(OCULTAR)'!$Q$3:$S$103,3,0),"")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(OCULTAR)'!$Q$3:$S$103,3,0),"")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(OCULTAR)'!$Q$3:$S$103,3,0),"")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(OCULTAR)'!$Q$3:$S$103,3,0),"")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(OCULTAR)'!$Q$3:$S$103,3,0),"")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(OCULTAR)'!$Q$3:$S$103,3,0),"")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(OCULTAR)'!$Q$3:$S$103,3,0),"")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(OCULTAR)'!$Q$3:$S$103,3,0),"")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(OCULTAR)'!$Q$3:$S$103,3,0),"")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(OCULTAR)'!$Q$3:$S$103,3,0),"")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(OCULTAR)'!$Q$3:$S$103,3,0),"")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(OCULTAR)'!$Q$3:$S$103,3,0),"")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(OCULTAR)'!$Q$3:$S$103,3,0),"")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(OCULTAR)'!$Q$3:$S$103,3,0),"")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(OCULTAR)'!$Q$3:$S$103,3,0),"")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(OCULTAR)'!$Q$3:$S$103,3,0),"")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(OCULTAR)'!$Q$3:$S$103,3,0),"")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(OCULTAR)'!$Q$3:$S$103,3,0),"")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(OCULTAR)'!$Q$3:$S$103,3,0),"")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(OCULTAR)'!$Q$3:$S$103,3,0),"")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(OCULTAR)'!$Q$3:$S$103,3,0),"")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(OCULTAR)'!$Q$3:$S$103,3,0),"")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(OCULTAR)'!$Q$3:$S$103,3,0),"")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(OCULTAR)'!$Q$3:$S$103,3,0),"")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(OCULTAR)'!$Q$3:$S$103,3,0),"")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(OCULTAR)'!$Q$3:$S$103,3,0),"")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(OCULTAR)'!$Q$3:$S$103,3,0),"")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(OCULTAR)'!$Q$3:$S$103,3,0),"")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(OCULTAR)'!$Q$3:$S$103,3,0),"")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(OCULTAR)'!$Q$3:$S$103,3,0),"")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(OCULTAR)'!$Q$3:$S$103,3,0),"")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(OCULTAR)'!$Q$3:$S$103,3,0),"")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(OCULTAR)'!$Q$3:$S$103,3,0),"")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(OCULTAR)'!$Q$3:$S$103,3,0),"")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(OCULTAR)'!$Q$3:$S$103,3,0),"")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(OCULTAR)'!$Q$3:$S$103,3,0),"")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(OCULTAR)'!$Q$3:$S$103,3,0),"")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(OCULTAR)'!$Q$3:$S$103,3,0),"")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(OCULTAR)'!$Q$3:$S$103,3,0),"")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(OCULTAR)'!$Q$3:$S$103,3,0),"")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(OCULTAR)'!$Q$3:$S$103,3,0),"")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(OCULTAR)'!$Q$3:$S$103,3,0),"")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(OCULTAR)'!$Q$3:$S$103,3,0),"")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(OCULTAR)'!$Q$3:$S$103,3,0),"")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(OCULTAR)'!$Q$3:$S$103,3,0),"")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(OCULTAR)'!$Q$3:$S$103,3,0),"")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(OCULTAR)'!$Q$3:$S$103,3,0),"")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(OCULTAR)'!$Q$3:$S$103,3,0),"")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(OCULTAR)'!$Q$3:$S$103,3,0),"")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(OCULTAR)'!$Q$3:$S$103,3,0),"")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(OCULTAR)'!$Q$3:$S$103,3,0),"")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(OCULTAR)'!$Q$3:$S$103,3,0),"")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(OCULTAR)'!$Q$3:$S$103,3,0),"")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(OCULTAR)'!$Q$3:$S$103,3,0),"")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(OCULTAR)'!$Q$3:$S$103,3,0),"")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(OCULTAR)'!$Q$3:$S$103,3,0),"")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(OCULTAR)'!$Q$3:$S$103,3,0),"")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(OCULTAR)'!$Q$3:$S$103,3,0),"")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(OCULTAR)'!$Q$3:$S$103,3,0),"")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(OCULTAR)'!$Q$3:$S$103,3,0),"")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(OCULTAR)'!$Q$3:$S$103,3,0),"")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(OCULTAR)'!$Q$3:$S$103,3,0),"")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(OCULTAR)'!$Q$3:$S$103,3,0),"")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(OCULTAR)'!$Q$3:$S$103,3,0),"")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(OCULTAR)'!$Q$3:$S$103,3,0),"")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(OCULTAR)'!$Q$3:$S$103,3,0),"")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(OCULTAR)'!$Q$3:$S$103,3,0),"")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(OCULTAR)'!$Q$3:$S$103,3,0),"")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(OCULTAR)'!$Q$3:$S$103,3,0),"")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(OCULTAR)'!$Q$3:$S$103,3,0),"")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(OCULTAR)'!$Q$3:$S$103,3,0),"")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(OCULTAR)'!$Q$3:$S$103,3,0),"")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(OCULTAR)'!$Q$3:$S$103,3,0),"")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(OCULTAR)'!$Q$3:$S$103,3,0),"")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(OCULTAR)'!$Q$3:$S$103,3,0),"")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(OCULTAR)'!$Q$3:$S$103,3,0),"")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(OCULTAR)'!$Q$3:$S$103,3,0),"")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(OCULTAR)'!$Q$3:$S$103,3,0),"")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(OCULTAR)'!$Q$3:$S$103,3,0),"")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(OCULTAR)'!$Q$3:$S$103,3,0),"")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(OCULTAR)'!$Q$3:$S$103,3,0),"")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(OCULTAR)'!$Q$3:$S$103,3,0),"")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(OCULTAR)'!$Q$3:$S$103,3,0),"")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(OCULTAR)'!$Q$3:$S$103,3,0),"")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(OCULTAR)'!$Q$3:$S$103,3,0),"")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(OCULTAR)'!$Q$3:$S$103,3,0),"")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(OCULTAR)'!$Q$3:$S$103,3,0),"")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(OCULTAR)'!$Q$3:$S$103,3,0),"")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(OCULTAR)'!$Q$3:$S$103,3,0),"")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(OCULTAR)'!$Q$3:$S$103,3,0),"")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(OCULTAR)'!$Q$3:$S$103,3,0),"")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(OCULTAR)'!$Q$3:$S$103,3,0),"")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(OCULTAR)'!$Q$3:$S$103,3,0),"")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(OCULTAR)'!$Q$3:$S$103,3,0),"")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(OCULTAR)'!$Q$3:$S$103,3,0),"")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(OCULTAR)'!$Q$3:$S$103,3,0),"")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(OCULTAR)'!$Q$3:$S$103,3,0),"")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(OCULTAR)'!$Q$3:$S$103,3,0),"")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(OCULTAR)'!$Q$3:$S$103,3,0),"")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(OCULTAR)'!$Q$3:$S$103,3,0),"")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(OCULTAR)'!$Q$3:$S$103,3,0),"")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(OCULTAR)'!$Q$3:$S$103,3,0),"")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(OCULTAR)'!$Q$3:$S$103,3,0),"")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(OCULTAR)'!$Q$3:$S$103,3,0),"")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(OCULTAR)'!$Q$3:$S$103,3,0),"")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(OCULTAR)'!$Q$3:$S$103,3,0),"")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(OCULTAR)'!$Q$3:$S$103,3,0),"")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(OCULTAR)'!$Q$3:$S$103,3,0),"")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(OCULTAR)'!$Q$3:$S$103,3,0),"")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(OCULTAR)'!$Q$3:$S$103,3,0),"")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(OCULTAR)'!$Q$3:$S$103,3,0),"")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(OCULTAR)'!$Q$3:$S$103,3,0),"")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(OCULTAR)'!$Q$3:$S$103,3,0),"")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(OCULTAR)'!$Q$3:$S$103,3,0),"")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(OCULTAR)'!$Q$3:$S$103,3,0),"")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(OCULTAR)'!$Q$3:$S$103,3,0),"")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(OCULTAR)'!$Q$3:$S$103,3,0),"")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(OCULTAR)'!$Q$3:$S$103,3,0),"")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(OCULTAR)'!$Q$3:$S$103,3,0),"")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(OCULTAR)'!$Q$3:$S$103,3,0),"")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(OCULTAR)'!$Q$3:$S$103,3,0),"")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(OCULTAR)'!$Q$3:$S$103,3,0),"")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(OCULTAR)'!$Q$3:$S$103,3,0),"")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(OCULTAR)'!$Q$3:$S$103,3,0),"")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(OCULTAR)'!$Q$3:$S$103,3,0),"")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(OCULTAR)'!$Q$3:$S$103,3,0),"")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(OCULTAR)'!$Q$3:$S$103,3,0),"")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(OCULTAR)'!$Q$3:$S$103,3,0),"")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(OCULTAR)'!$Q$3:$S$103,3,0),"")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(OCULTAR)'!$Q$3:$S$103,3,0),"")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(OCULTAR)'!$Q$3:$S$103,3,0),"")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(OCULTAR)'!$Q$3:$S$103,3,0),"")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(OCULTAR)'!$Q$3:$S$103,3,0),"")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(OCULTAR)'!$Q$3:$S$103,3,0),"")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(OCULTAR)'!$Q$3:$S$103,3,0),"")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(OCULTAR)'!$Q$3:$S$103,3,0),"")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(OCULTAR)'!$Q$3:$S$103,3,0),"")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(OCULTAR)'!$Q$3:$S$103,3,0),"")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(OCULTAR)'!$Q$3:$S$103,3,0),"")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(OCULTAR)'!$Q$3:$S$103,3,0),"")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(OCULTAR)'!$Q$3:$S$103,3,0),"")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(OCULTAR)'!$Q$3:$S$103,3,0),"")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(OCULTAR)'!$Q$3:$S$103,3,0),"")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(OCULTAR)'!$Q$3:$S$103,3,0),"")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(OCULTAR)'!$Q$3:$S$103,3,0),"")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(OCULTAR)'!$Q$3:$S$103,3,0),"")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(OCULTAR)'!$Q$3:$S$103,3,0),"")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(OCULTAR)'!$Q$3:$S$103,3,0),"")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(OCULTAR)'!$Q$3:$S$103,3,0),"")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(OCULTAR)'!$Q$3:$S$103,3,0),"")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(OCULTAR)'!$Q$3:$S$103,3,0),"")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(OCULTAR)'!$Q$3:$S$103,3,0),"")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(OCULTAR)'!$Q$3:$S$103,3,0),"")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(OCULTAR)'!$Q$3:$S$103,3,0),"")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(OCULTAR)'!$Q$3:$S$103,3,0),"")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(OCULTAR)'!$Q$3:$S$103,3,0),"")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(OCULTAR)'!$Q$3:$S$103,3,0),"")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(OCULTAR)'!$Q$3:$S$103,3,0),"")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(OCULTAR)'!$Q$3:$S$103,3,0),"")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(OCULTAR)'!$Q$3:$S$103,3,0),"")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(OCULTAR)'!$Q$3:$S$103,3,0),"")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(OCULTAR)'!$Q$3:$S$103,3,0),"")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(OCULTAR)'!$Q$3:$S$103,3,0),"")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(OCULTAR)'!$Q$3:$S$103,3,0),"")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(OCULTAR)'!$Q$3:$S$103,3,0),"")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(OCULTAR)'!$Q$3:$S$103,3,0),"")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(OCULTAR)'!$Q$3:$S$103,3,0),"")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(OCULTAR)'!$Q$3:$S$103,3,0),"")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(OCULTAR)'!$Q$3:$S$103,3,0),"")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(OCULTAR)'!$Q$3:$S$103,3,0),"")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(OCULTAR)'!$Q$3:$S$103,3,0),"")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(OCULTAR)'!$Q$3:$S$103,3,0),"")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(OCULTAR)'!$Q$3:$S$103,3,0),"")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(OCULTAR)'!$Q$3:$S$103,3,0),"")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(OCULTAR)'!$Q$3:$S$103,3,0),"")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(OCULTAR)'!$Q$3:$S$103,3,0),"")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(OCULTAR)'!$Q$3:$S$103,3,0),"")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(OCULTAR)'!$Q$3:$S$103,3,0),"")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(OCULTAR)'!$Q$3:$S$103,3,0),"")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(OCULTAR)'!$Q$3:$S$103,3,0),"")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(OCULTAR)'!$Q$3:$S$103,3,0),"")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(OCULTAR)'!$Q$3:$S$103,3,0),"")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(OCULTAR)'!$Q$3:$S$103,3,0),"")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(OCULTAR)'!$Q$3:$S$103,3,0),"")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(OCULTAR)'!$Q$3:$S$103,3,0),"")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(OCULTAR)'!$Q$3:$S$103,3,0),"")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(OCULTAR)'!$Q$3:$S$103,3,0),"")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(OCULTAR)'!$Q$3:$S$103,3,0),"")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(OCULTAR)'!$Q$3:$S$103,3,0),"")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(OCULTAR)'!$Q$3:$S$103,3,0),"")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(OCULTAR)'!$Q$3:$S$103,3,0),"")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(OCULTAR)'!$Q$3:$S$103,3,0),"")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(OCULTAR)'!$Q$3:$S$103,3,0),"")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(OCULTAR)'!$Q$3:$S$103,3,0),"")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(OCULTAR)'!$Q$3:$S$103,3,0),"")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(OCULTAR)'!$Q$3:$S$103,3,0),"")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(OCULTAR)'!$Q$3:$S$103,3,0),"")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(OCULTAR)'!$Q$3:$S$103,3,0),"")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(OCULTAR)'!$Q$3:$S$103,3,0),"")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(OCULTAR)'!$Q$3:$S$103,3,0),"")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(OCULTAR)'!$Q$3:$S$103,3,0),"")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(OCULTAR)'!$Q$3:$S$103,3,0),"")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(OCULTAR)'!$Q$3:$S$103,3,0),"")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(OCULTAR)'!$Q$3:$S$103,3,0),"")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(OCULTAR)'!$Q$3:$S$103,3,0),"")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(OCULTAR)'!$Q$3:$S$103,3,0),"")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(OCULTAR)'!$Q$3:$S$103,3,0),"")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(OCULTAR)'!$Q$3:$S$103,3,0),"")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(OCULTAR)'!$Q$3:$S$103,3,0),"")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(OCULTAR)'!$Q$3:$S$103,3,0),"")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(OCULTAR)'!$Q$3:$S$103,3,0),"")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(OCULTAR)'!$Q$3:$S$103,3,0),"")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(OCULTAR)'!$Q$3:$S$103,3,0),"")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(OCULTAR)'!$Q$3:$S$103,3,0),"")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(OCULTAR)'!$Q$3:$S$103,3,0),"")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(OCULTAR)'!$Q$3:$S$103,3,0),"")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(OCULTAR)'!$Q$3:$S$103,3,0),"")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(OCULTAR)'!$Q$3:$S$103,3,0),"")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(OCULTAR)'!$Q$3:$S$103,3,0),"")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(OCULTAR)'!$Q$3:$S$103,3,0),"")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(OCULTAR)'!$Q$3:$S$103,3,0),"")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(OCULTAR)'!$Q$3:$S$103,3,0),"")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(OCULTAR)'!$Q$3:$S$103,3,0),"")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(OCULTAR)'!$Q$3:$S$103,3,0),"")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(OCULTAR)'!$Q$3:$S$103,3,0),"")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(OCULTAR)'!$Q$3:$S$103,3,0),"")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(OCULTAR)'!$Q$3:$S$103,3,0),"")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(OCULTAR)'!$Q$3:$S$103,3,0),"")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(OCULTAR)'!$Q$3:$S$103,3,0),"")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(OCULTAR)'!$Q$3:$S$103,3,0),"")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(OCULTAR)'!$Q$3:$S$103,3,0),"")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(OCULTAR)'!$Q$3:$S$103,3,0),"")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(OCULTAR)'!$Q$3:$S$103,3,0),"")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(OCULTAR)'!$Q$3:$S$103,3,0),"")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(OCULTAR)'!$Q$3:$S$103,3,0),"")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(OCULTAR)'!$Q$3:$S$103,3,0),"")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(OCULTAR)'!$Q$3:$S$103,3,0),"")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(OCULTAR)'!$Q$3:$S$103,3,0),"")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(OCULTAR)'!$Q$3:$S$103,3,0),"")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(OCULTAR)'!$Q$3:$S$103,3,0),"")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(OCULTAR)'!$Q$3:$S$103,3,0),"")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(OCULTAR)'!$Q$3:$S$103,3,0),"")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(OCULTAR)'!$Q$3:$S$103,3,0),"")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(OCULTAR)'!$Q$3:$S$103,3,0),"")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(OCULTAR)'!$Q$3:$S$103,3,0),"")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(OCULTAR)'!$Q$3:$S$103,3,0),"")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(OCULTAR)'!$Q$3:$S$103,3,0),"")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(OCULTAR)'!$Q$3:$S$103,3,0),"")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(OCULTAR)'!$Q$3:$S$103,3,0),"")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(OCULTAR)'!$Q$3:$S$103,3,0),"")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(OCULTAR)'!$Q$3:$S$103,3,0),"")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(OCULTAR)'!$Q$3:$S$103,3,0),"")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(OCULTAR)'!$Q$3:$S$103,3,0),"")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(OCULTAR)'!$Q$3:$S$103,3,0),"")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(OCULTAR)'!$Q$3:$S$103,3,0),"")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(OCULTAR)'!$Q$3:$S$103,3,0),"")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(OCULTAR)'!$Q$3:$S$103,3,0),"")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(OCULTAR)'!$Q$3:$S$103,3,0),"")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(OCULTAR)'!$Q$3:$S$103,3,0),"")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(OCULTAR)'!$Q$3:$S$103,3,0),"")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(OCULTAR)'!$Q$3:$S$103,3,0),"")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(OCULTAR)'!$Q$3:$S$103,3,0),"")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(OCULTAR)'!$Q$3:$S$103,3,0),"")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(OCULTAR)'!$Q$3:$S$103,3,0),"")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(OCULTAR)'!$Q$3:$S$103,3,0),"")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(OCULTAR)'!$Q$3:$S$103,3,0),"")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(OCULTAR)'!$Q$3:$S$103,3,0),"")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(OCULTAR)'!$Q$3:$S$103,3,0),"")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(OCULTAR)'!$Q$3:$S$103,3,0),"")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(OCULTAR)'!$Q$3:$S$103,3,0),"")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(OCULTAR)'!$Q$3:$S$103,3,0),"")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(OCULTAR)'!$Q$3:$S$103,3,0),"")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(OCULTAR)'!$Q$3:$S$103,3,0),"")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(OCULTAR)'!$Q$3:$S$103,3,0),"")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(OCULTAR)'!$Q$3:$S$103,3,0),"")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(OCULTAR)'!$Q$3:$S$103,3,0),"")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(OCULTAR)'!$Q$3:$S$103,3,0),"")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(OCULTAR)'!$Q$3:$S$103,3,0),"")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(OCULTAR)'!$Q$3:$S$103,3,0),"")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(OCULTAR)'!$Q$3:$S$103,3,0),"")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(OCULTAR)'!$Q$3:$S$103,3,0),"")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(OCULTAR)'!$Q$3:$S$103,3,0),"")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(OCULTAR)'!$Q$3:$S$103,3,0),"")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(OCULTAR)'!$Q$3:$S$103,3,0),"")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(OCULTAR)'!$Q$3:$S$103,3,0),"")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(OCULTAR)'!$Q$3:$S$103,3,0),"")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(OCULTAR)'!$Q$3:$S$103,3,0),"")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(OCULTAR)'!$Q$3:$S$103,3,0),"")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(OCULTAR)'!$Q$3:$S$103,3,0),"")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(OCULTAR)'!$Q$3:$S$103,3,0),"")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(OCULTAR)'!$Q$3:$S$103,3,0),"")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(OCULTAR)'!$Q$3:$S$103,3,0),"")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(OCULTAR)'!$Q$3:$S$103,3,0),"")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(OCULTAR)'!$Q$3:$S$103,3,0),"")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(OCULTAR)'!$Q$3:$S$103,3,0),"")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(OCULTAR)'!$Q$3:$S$103,3,0),"")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(OCULTAR)'!$Q$3:$S$103,3,0),"")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(OCULTAR)'!$Q$3:$S$103,3,0),"")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(OCULTAR)'!$Q$3:$S$103,3,0),"")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(OCULTAR)'!$Q$3:$S$103,3,0),"")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(OCULTAR)'!$Q$3:$S$103,3,0),"")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(OCULTAR)'!$Q$3:$S$103,3,0),"")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(OCULTAR)'!$Q$3:$S$103,3,0),"")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(OCULTAR)'!$Q$3:$S$103,3,0),"")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(OCULTAR)'!$Q$3:$S$103,3,0),"")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(OCULTAR)'!$Q$3:$S$103,3,0),"")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(OCULTAR)'!$Q$3:$S$103,3,0),"")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(OCULTAR)'!$Q$3:$S$103,3,0),"")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(OCULTAR)'!$Q$3:$S$103,3,0),"")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(OCULTAR)'!$Q$3:$S$103,3,0),"")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(OCULTAR)'!$Q$3:$S$103,3,0),"")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(OCULTAR)'!$Q$3:$S$103,3,0),"")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(OCULTAR)'!$Q$3:$S$103,3,0),"")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(OCULTAR)'!$Q$3:$S$103,3,0),"")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(OCULTAR)'!$Q$3:$S$103,3,0),"")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(OCULTAR)'!$Q$3:$S$103,3,0),"")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(OCULTAR)'!$Q$3:$S$103,3,0),"")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(OCULTAR)'!$Q$3:$S$103,3,0),"")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(OCULTAR)'!$Q$3:$S$103,3,0),"")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(OCULTAR)'!$Q$3:$S$103,3,0),"")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(OCULTAR)'!$Q$3:$S$103,3,0),"")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(OCULTAR)'!$Q$3:$S$103,3,0),"")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(OCULTAR)'!$Q$3:$S$103,3,0),"")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(OCULTAR)'!$Q$3:$S$103,3,0),"")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(OCULTAR)'!$Q$3:$S$103,3,0),"")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(OCULTAR)'!$Q$3:$S$103,3,0),"")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(OCULTAR)'!$Q$3:$S$103,3,0),"")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(OCULTAR)'!$Q$3:$S$103,3,0),"")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(OCULTAR)'!$Q$3:$S$103,3,0),"")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(OCULTAR)'!$Q$3:$S$103,3,0),"")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(OCULTAR)'!$Q$3:$S$103,3,0),"")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(OCULTAR)'!$Q$3:$S$103,3,0),"")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(OCULTAR)'!$Q$3:$S$103,3,0),"")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(OCULTAR)'!$Q$3:$S$103,3,0),"")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(OCULTAR)'!$Q$3:$S$103,3,0),"")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(OCULTAR)'!$Q$3:$S$103,3,0),"")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(OCULTAR)'!$Q$3:$S$103,3,0),"")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(OCULTAR)'!$Q$3:$S$103,3,0),"")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(OCULTAR)'!$Q$3:$S$103,3,0),"")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(OCULTAR)'!$Q$3:$S$103,3,0),"")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(OCULTAR)'!$Q$3:$S$103,3,0),"")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(OCULTAR)'!$Q$3:$S$103,3,0),"")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(OCULTAR)'!$Q$3:$S$103,3,0),"")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(OCULTAR)'!$Q$3:$S$103,3,0),"")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(OCULTAR)'!$Q$3:$S$103,3,0),"")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(OCULTAR)'!$Q$3:$S$103,3,0),"")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(OCULTAR)'!$Q$3:$S$103,3,0),"")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(OCULTAR)'!$Q$3:$S$103,3,0),"")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(OCULTAR)'!$Q$3:$S$103,3,0),"")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(OCULTAR)'!$Q$3:$S$103,3,0),"")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(OCULTAR)'!$Q$3:$S$103,3,0),"")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(OCULTAR)'!$Q$3:$S$103,3,0),"")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(OCULTAR)'!$Q$3:$S$103,3,0),"")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(OCULTAR)'!$Q$3:$S$103,3,0),"")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(OCULTAR)'!$Q$3:$S$103,3,0),"")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(OCULTAR)'!$Q$3:$S$103,3,0),"")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(OCULTAR)'!$Q$3:$S$103,3,0),"")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(OCULTAR)'!$Q$3:$S$103,3,0),"")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(OCULTAR)'!$Q$3:$S$103,3,0),"")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(OCULTAR)'!$Q$3:$S$103,3,0),"")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(OCULTAR)'!$Q$3:$S$103,3,0),"")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(OCULTAR)'!$Q$3:$S$103,3,0),"")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(OCULTAR)'!$Q$3:$S$103,3,0),"")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(OCULTAR)'!$Q$3:$S$103,3,0),"")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(OCULTAR)'!$Q$3:$S$103,3,0),"")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(OCULTAR)'!$Q$3:$S$103,3,0),"")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(OCULTAR)'!$Q$3:$S$103,3,0),"")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(OCULTAR)'!$Q$3:$S$103,3,0),"")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(OCULTAR)'!$Q$3:$S$103,3,0),"")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(OCULTAR)'!$Q$3:$S$103,3,0),"")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(OCULTAR)'!$Q$3:$S$103,3,0),"")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(OCULTAR)'!$Q$3:$S$103,3,0),"")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(OCULTAR)'!$Q$3:$S$103,3,0),"")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(OCULTAR)'!$Q$3:$S$103,3,0),"")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(OCULTAR)'!$Q$3:$S$103,3,0),"")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(OCULTAR)'!$Q$3:$S$103,3,0),"")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(OCULTAR)'!$Q$3:$S$103,3,0),"")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(OCULTAR)'!$Q$3:$S$103,3,0),"")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(OCULTAR)'!$Q$3:$S$103,3,0),"")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(OCULTAR)'!$Q$3:$S$103,3,0),"")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(OCULTAR)'!$Q$3:$S$103,3,0),"")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(OCULTAR)'!$Q$3:$S$103,3,0),"")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(OCULTAR)'!$Q$3:$S$103,3,0),"")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(OCULTAR)'!$Q$3:$S$103,3,0),"")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(OCULTAR)'!$Q$3:$S$103,3,0),"")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(OCULTAR)'!$Q$3:$S$103,3,0),"")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(OCULTAR)'!$Q$3:$S$103,3,0),"")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(OCULTAR)'!$Q$3:$S$103,3,0),"")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(OCULTAR)'!$Q$3:$S$103,3,0),"")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(OCULTAR)'!$Q$3:$S$103,3,0),"")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(OCULTAR)'!$Q$3:$S$103,3,0),"")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(OCULTAR)'!$Q$3:$S$103,3,0),"")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(OCULTAR)'!$Q$3:$S$103,3,0),"")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(OCULTAR)'!$Q$3:$S$103,3,0),"")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(OCULTAR)'!$Q$3:$S$103,3,0),"")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(OCULTAR)'!$Q$3:$S$103,3,0),"")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(OCULTAR)'!$Q$3:$S$103,3,0),"")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(OCULTAR)'!$Q$3:$S$103,3,0),"")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(OCULTAR)'!$Q$3:$S$103,3,0),"")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(OCULTAR)'!$Q$3:$S$103,3,0),"")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(OCULTAR)'!$Q$3:$S$103,3,0),"")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(OCULTAR)'!$Q$3:$S$103,3,0),"")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(OCULTAR)'!$Q$3:$S$103,3,0),"")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(OCULTAR)'!$Q$3:$S$103,3,0),"")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(OCULTAR)'!$Q$3:$S$103,3,0),"")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(OCULTAR)'!$Q$3:$S$103,3,0),"")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(OCULTAR)'!$Q$3:$S$103,3,0),"")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(OCULTAR)'!$Q$3:$S$103,3,0),"")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(OCULTAR)'!$Q$3:$S$103,3,0),"")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(OCULTAR)'!$Q$3:$S$103,3,0),"")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(OCULTAR)'!$Q$3:$S$103,3,0),"")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(OCULTAR)'!$Q$3:$S$103,3,0),"")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(OCULTAR)'!$Q$3:$S$103,3,0),"")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(OCULTAR)'!$Q$3:$S$103,3,0),"")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(OCULTAR)'!$Q$3:$S$103,3,0),"")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(OCULTAR)'!$Q$3:$S$103,3,0),"")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(OCULTAR)'!$Q$3:$S$103,3,0),"")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(OCULTAR)'!$Q$3:$S$103,3,0),"")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(OCULTAR)'!$Q$3:$S$103,3,0),"")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(OCULTAR)'!$Q$3:$S$103,3,0),"")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(OCULTAR)'!$Q$3:$S$103,3,0),"")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(OCULTAR)'!$Q$3:$S$103,3,0),"")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(OCULTAR)'!$Q$3:$S$103,3,0),"")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(OCULTAR)'!$Q$3:$S$103,3,0),"")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(OCULTAR)'!$Q$3:$S$103,3,0),"")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(OCULTAR)'!$Q$3:$S$103,3,0),"")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(OCULTAR)'!$Q$3:$S$103,3,0),"")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(OCULTAR)'!$Q$3:$S$103,3,0),"")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(OCULTAR)'!$Q$3:$S$103,3,0),"")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(OCULTAR)'!$Q$3:$S$103,3,0),"")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(OCULTAR)'!$Q$3:$S$103,3,0),"")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(OCULTAR)'!$Q$3:$S$103,3,0),"")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(OCULTAR)'!$Q$3:$S$103,3,0),"")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(OCULTAR)'!$Q$3:$S$103,3,0),"")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(OCULTAR)'!$Q$3:$S$103,3,0),"")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(OCULTAR)'!$Q$3:$S$103,3,0),"")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(OCULTAR)'!$Q$3:$S$103,3,0),"")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(OCULTAR)'!$Q$3:$S$103,3,0),"")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(OCULTAR)'!$Q$3:$S$103,3,0),"")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(OCULTAR)'!$Q$3:$S$103,3,0),"")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(OCULTAR)'!$Q$3:$S$103,3,0),"")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(OCULTAR)'!$Q$3:$S$103,3,0),"")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(OCULTAR)'!$Q$3:$S$103,3,0),"")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(OCULTAR)'!$Q$3:$S$103,3,0),"")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(OCULTAR)'!$Q$3:$S$103,3,0),"")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(OCULTAR)'!$Q$3:$S$103,3,0),"")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(OCULTAR)'!$Q$3:$S$103,3,0),"")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(OCULTAR)'!$Q$3:$S$103,3,0),"")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(OCULTAR)'!$Q$3:$S$103,3,0),"")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(OCULTAR)'!$Q$3:$S$103,3,0),"")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(OCULTAR)'!$Q$3:$S$103,3,0),"")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(OCULTAR)'!$Q$3:$S$103,3,0),"")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(OCULTAR)'!$Q$3:$S$103,3,0),"")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(OCULTAR)'!$Q$3:$S$103,3,0),"")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(OCULTAR)'!$Q$3:$S$103,3,0),"")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(OCULTAR)'!$Q$3:$S$103,3,0),"")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(OCULTAR)'!$Q$3:$S$103,3,0),"")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(OCULTAR)'!$Q$3:$S$103,3,0),"")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(OCULTAR)'!$Q$3:$S$103,3,0),"")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(OCULTAR)'!$Q$3:$S$103,3,0),"")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(OCULTAR)'!$Q$3:$S$103,3,0),"")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(OCULTAR)'!$Q$3:$S$103,3,0),"")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(OCULTAR)'!$Q$3:$S$103,3,0),"")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(OCULTAR)'!$Q$3:$S$103,3,0),"")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(OCULTAR)'!$Q$3:$S$103,3,0),"")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(OCULTAR)'!$Q$3:$S$103,3,0),"")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(OCULTAR)'!$Q$3:$S$103,3,0),"")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(OCULTAR)'!$Q$3:$S$103,3,0),"")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(OCULTAR)'!$Q$3:$S$103,3,0),"")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(OCULTAR)'!$Q$3:$S$103,3,0),"")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(OCULTAR)'!$Q$3:$S$103,3,0),"")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(OCULTAR)'!$Q$3:$S$103,3,0),"")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(OCULTAR)'!$Q$3:$S$103,3,0),"")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(OCULTAR)'!$Q$3:$S$103,3,0),"")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(OCULTAR)'!$Q$3:$S$103,3,0),"")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(OCULTAR)'!$Q$3:$S$103,3,0),"")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(OCULTAR)'!$Q$3:$S$103,3,0),"")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(OCULTAR)'!$Q$3:$S$103,3,0),"")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(OCULTAR)'!$Q$3:$S$103,3,0),"")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(OCULTAR)'!$Q$3:$S$103,3,0),"")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(OCULTAR)'!$Q$3:$S$103,3,0),"")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(OCULTAR)'!$Q$3:$S$103,3,0),"")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(OCULTAR)'!$Q$3:$S$103,3,0),"")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(OCULTAR)'!$Q$3:$S$103,3,0),"")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(OCULTAR)'!$Q$3:$S$103,3,0),"")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(OCULTAR)'!$Q$3:$S$103,3,0),"")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(OCULTAR)'!$Q$3:$S$103,3,0),"")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(OCULTAR)'!$Q$3:$S$103,3,0),"")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(OCULTAR)'!$Q$3:$S$103,3,0),"")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(OCULTAR)'!$Q$3:$S$103,3,0),"")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(OCULTAR)'!$Q$3:$S$103,3,0),"")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(OCULTAR)'!$Q$3:$S$103,3,0),"")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(OCULTAR)'!$Q$3:$S$103,3,0),"")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(OCULTAR)'!$Q$3:$S$103,3,0),"")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(OCULTAR)'!$Q$3:$S$103,3,0),"")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(OCULTAR)'!$Q$3:$S$103,3,0),"")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(OCULTAR)'!$Q$3:$S$103,3,0),"")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(OCULTAR)'!$Q$3:$S$103,3,0),"")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(OCULTAR)'!$Q$3:$S$103,3,0),"")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(OCULTAR)'!$Q$3:$S$103,3,0),"")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(OCULTAR)'!$Q$3:$S$103,3,0),"")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(OCULTAR)'!$Q$3:$S$103,3,0),"")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(OCULTAR)'!$Q$3:$S$103,3,0),"")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(OCULTAR)'!$Q$3:$S$103,3,0),"")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(OCULTAR)'!$Q$3:$S$103,3,0),"")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(OCULTAR)'!$Q$3:$S$103,3,0),"")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(OCULTAR)'!$Q$3:$S$103,3,0),"")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(OCULTAR)'!$Q$3:$S$103,3,0),"")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(OCULTAR)'!$Q$3:$S$103,3,0),"")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(OCULTAR)'!$Q$3:$S$103,3,0),"")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(OCULTAR)'!$Q$3:$S$103,3,0),"")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(OCULTAR)'!$Q$3:$S$103,3,0),"")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(OCULTAR)'!$Q$3:$S$103,3,0),"")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(OCULTAR)'!$Q$3:$S$103,3,0),"")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(OCULTAR)'!$Q$3:$S$103,3,0),"")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(OCULTAR)'!$Q$3:$S$103,3,0),"")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(OCULTAR)'!$Q$3:$S$103,3,0),"")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(OCULTAR)'!$Q$3:$S$103,3,0),"")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(OCULTAR)'!$Q$3:$S$103,3,0),"")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(OCULTAR)'!$Q$3:$S$103,3,0),"")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(OCULTAR)'!$Q$3:$S$103,3,0),"")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(OCULTAR)'!$Q$3:$S$103,3,0),"")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(OCULTAR)'!$Q$3:$S$103,3,0),"")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(OCULTAR)'!$Q$3:$S$103,3,0),"")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(OCULTAR)'!$Q$3:$S$103,3,0),"")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(OCULTAR)'!$Q$3:$S$103,3,0),"")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(OCULTAR)'!$Q$3:$S$103,3,0),"")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(OCULTAR)'!$Q$3:$S$103,3,0),"")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(OCULTAR)'!$Q$3:$S$103,3,0),"")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(OCULTAR)'!$Q$3:$S$103,3,0),"")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(OCULTAR)'!$Q$3:$S$103,3,0),"")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(OCULTAR)'!$Q$3:$S$103,3,0),"")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(OCULTAR)'!$Q$3:$S$103,3,0),"")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(OCULTAR)'!$Q$3:$S$103,3,0),"")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(OCULTAR)'!$Q$3:$S$103,3,0),"")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(OCULTAR)'!$Q$3:$S$103,3,0),"")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(OCULTAR)'!$Q$3:$S$103,3,0),"")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(OCULTAR)'!$Q$3:$S$103,3,0),"")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(OCULTAR)'!$Q$3:$S$103,3,0),"")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(OCULTAR)'!$Q$3:$S$103,3,0),"")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(OCULTAR)'!$Q$3:$S$103,3,0),"")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(OCULTAR)'!$Q$3:$S$103,3,0),"")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(OCULTAR)'!$Q$3:$S$103,3,0),"")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(OCULTAR)'!$Q$3:$S$103,3,0),"")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(OCULTAR)'!$Q$3:$S$103,3,0),"")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(OCULTAR)'!$Q$3:$S$103,3,0),"")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(OCULTAR)'!$Q$3:$S$103,3,0),"")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(OCULTAR)'!$Q$3:$S$103,3,0),"")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(OCULTAR)'!$Q$3:$S$103,3,0),"")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(OCULTAR)'!$Q$3:$S$103,3,0),"")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(OCULTAR)'!$Q$3:$S$103,3,0),"")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(OCULTAR)'!$Q$3:$S$103,3,0),"")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(OCULTAR)'!$Q$3:$S$103,3,0),"")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(OCULTAR)'!$Q$3:$S$103,3,0),"")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(OCULTAR)'!$Q$3:$S$103,3,0),"")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(OCULTAR)'!$Q$3:$S$103,3,0),"")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(OCULTAR)'!$Q$3:$S$103,3,0),"")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(OCULTAR)'!$Q$3:$S$103,3,0),"")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(OCULTAR)'!$Q$3:$S$103,3,0),"")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(OCULTAR)'!$Q$3:$S$103,3,0),"")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(OCULTAR)'!$Q$3:$S$103,3,0),"")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(OCULTAR)'!$Q$3:$S$103,3,0),"")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(OCULTAR)'!$Q$3:$S$103,3,0),"")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(OCULTAR)'!$Q$3:$S$103,3,0),"")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(OCULTAR)'!$Q$3:$S$103,3,0),"")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(OCULTAR)'!$Q$3:$S$103,3,0),"")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(OCULTAR)'!$Q$3:$S$103,3,0),"")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(OCULTAR)'!$Q$3:$S$103,3,0),"")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(OCULTAR)'!$Q$3:$S$103,3,0),"")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(OCULTAR)'!$Q$3:$S$103,3,0),"")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(OCULTAR)'!$Q$3:$S$103,3,0),"")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(OCULTAR)'!$Q$3:$S$103,3,0),"")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(OCULTAR)'!$Q$3:$S$103,3,0),"")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(OCULTAR)'!$Q$3:$S$103,3,0),"")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(OCULTAR)'!$Q$3:$S$103,3,0),"")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(OCULTAR)'!$Q$3:$S$103,3,0),"")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(OCULTAR)'!$Q$3:$S$103,3,0),"")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(OCULTAR)'!$Q$3:$S$103,3,0),"")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(OCULTAR)'!$Q$3:$S$103,3,0),"")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(OCULTAR)'!$Q$3:$S$103,3,0),"")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(OCULTAR)'!$Q$3:$S$103,3,0),"")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(OCULTAR)'!$Q$3:$S$103,3,0),"")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(OCULTAR)'!$Q$3:$S$103,3,0),"")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(OCULTAR)'!$Q$3:$S$103,3,0),"")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(OCULTAR)'!$Q$3:$S$103,3,0),"")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(OCULTAR)'!$Q$3:$S$103,3,0),"")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(OCULTAR)'!$Q$3:$S$103,3,0),"")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(OCULTAR)'!$Q$3:$S$103,3,0),"")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(OCULTAR)'!$Q$3:$S$103,3,0),"")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(OCULTAR)'!$Q$3:$S$103,3,0),"")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(OCULTAR)'!$Q$3:$S$103,3,0),"")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(OCULTAR)'!$Q$3:$S$103,3,0),"")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(OCULTAR)'!$Q$3:$S$103,3,0),"")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(OCULTAR)'!$Q$3:$S$103,3,0),"")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(OCULTAR)'!$Q$3:$S$103,3,0),"")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(OCULTAR)'!$Q$3:$S$103,3,0),"")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(OCULTAR)'!$Q$3:$S$103,3,0),"")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(OCULTAR)'!$Q$3:$S$103,3,0),"")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(OCULTAR)'!$Q$3:$S$103,3,0),"")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(OCULTAR)'!$Q$3:$S$103,3,0),"")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(OCULTAR)'!$Q$3:$S$103,3,0),"")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(OCULTAR)'!$Q$3:$S$103,3,0),"")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(OCULTAR)'!$Q$3:$S$103,3,0),"")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(OCULTAR)'!$Q$3:$S$103,3,0),"")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(OCULTAR)'!$Q$3:$S$103,3,0),"")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(OCULTAR)'!$Q$3:$S$103,3,0),"")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(OCULTAR)'!$Q$3:$S$103,3,0),"")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(OCULTAR)'!$Q$3:$S$103,3,0),"")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(OCULTAR)'!$Q$3:$S$103,3,0),"")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(OCULTAR)'!$Q$3:$S$103,3,0),"")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(OCULTAR)'!$Q$3:$S$103,3,0),"")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(OCULTAR)'!$Q$3:$S$103,3,0),"")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2022-06-30T12:18:37Z</dcterms:created>
  <dcterms:modified xsi:type="dcterms:W3CDTF">2022-06-30T12:18:52Z</dcterms:modified>
</cp:coreProperties>
</file>