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\"/>
    </mc:Choice>
  </mc:AlternateContent>
  <xr:revisionPtr revIDLastSave="0" documentId="8_{AE2A8A72-8C8B-4D9C-9745-E31333EE4D48}" xr6:coauthVersionLast="47" xr6:coauthVersionMax="47" xr10:uidLastSave="{00000000-0000-0000-0000-000000000000}"/>
  <bookViews>
    <workbookView xWindow="-120" yWindow="-120" windowWidth="24240" windowHeight="13140" xr2:uid="{72A14DCE-1DC7-4683-8805-CFE0FF7D2F33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<sst xmlns="http://schemas.openxmlformats.org/spreadsheetml/2006/main" count="12" uniqueCount="12">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</sst>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2%20FEVEREIRO\FEVEREIRO-%20HC\13.2%20PCF%20em%20EXCEL%20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MESTRE VITALINO (COVID-19 CAMPANHA)</v>
          </cell>
          <cell r="E11" t="str">
            <v>3.12 - Material Hospitalar</v>
          </cell>
          <cell r="F11">
            <v>11206099000441</v>
          </cell>
          <cell r="G11" t="str">
            <v>SUPERMED COM E IMP DE PROD MEDICOS LTDA</v>
          </cell>
          <cell r="H11" t="str">
            <v>B</v>
          </cell>
          <cell r="I11" t="str">
            <v>S</v>
          </cell>
          <cell r="J11">
            <v>309146</v>
          </cell>
          <cell r="K11">
            <v>44582</v>
          </cell>
          <cell r="L11" t="str">
            <v>35220111206099000441550010003091461000794742</v>
          </cell>
          <cell r="M11" t="str">
            <v>35 -  São Paulo</v>
          </cell>
          <cell r="N11">
            <v>4113.42</v>
          </cell>
        </row>
        <row r="12">
          <cell r="C12" t="str">
            <v>HOSPITAL MESTRE VITALINO (COVID-19 CAMPANHA)</v>
          </cell>
          <cell r="E12" t="str">
            <v>3.12 - Material Hospitalar</v>
          </cell>
          <cell r="F12">
            <v>8675394000190</v>
          </cell>
          <cell r="G12" t="str">
            <v>SAFE SUPORTE A VIDA E COMERCIO INTER</v>
          </cell>
          <cell r="H12" t="str">
            <v>B</v>
          </cell>
          <cell r="I12" t="str">
            <v>S</v>
          </cell>
          <cell r="J12">
            <v>37715</v>
          </cell>
          <cell r="K12">
            <v>44586</v>
          </cell>
          <cell r="L12" t="str">
            <v>26220108675394000190550010000377151031606317</v>
          </cell>
          <cell r="M12" t="str">
            <v>26 -  Pernambuco</v>
          </cell>
          <cell r="N12">
            <v>4500</v>
          </cell>
        </row>
        <row r="13">
          <cell r="C13" t="str">
            <v>HOSPITAL MESTRE VITALINO (COVID-19 CAMPANHA)</v>
          </cell>
          <cell r="E13" t="str">
            <v>3.12 - Material Hospitalar</v>
          </cell>
          <cell r="F13">
            <v>1440590001027</v>
          </cell>
          <cell r="G13" t="str">
            <v>FRESENIUS MEDICAL CARE</v>
          </cell>
          <cell r="H13" t="str">
            <v>B</v>
          </cell>
          <cell r="I13" t="str">
            <v>S</v>
          </cell>
          <cell r="J13">
            <v>49710</v>
          </cell>
          <cell r="K13">
            <v>44587</v>
          </cell>
          <cell r="L13" t="str">
            <v>23220101440590001027550000000497101644887629</v>
          </cell>
          <cell r="M13" t="str">
            <v>23 -  Ceará</v>
          </cell>
          <cell r="N13">
            <v>242</v>
          </cell>
        </row>
        <row r="14">
          <cell r="C14" t="str">
            <v>HOSPITAL MESTRE VITALINO (COVID-19 CAMPANHA)</v>
          </cell>
          <cell r="E14" t="str">
            <v>3.12 - Material Hospitalar</v>
          </cell>
          <cell r="F14">
            <v>12882932000194</v>
          </cell>
          <cell r="G14" t="str">
            <v>EXOMED REPRES DE MED LTDA</v>
          </cell>
          <cell r="H14" t="str">
            <v>B</v>
          </cell>
          <cell r="I14" t="str">
            <v>S</v>
          </cell>
          <cell r="J14">
            <v>158373</v>
          </cell>
          <cell r="K14">
            <v>44595</v>
          </cell>
          <cell r="L14" t="str">
            <v>26220212882932000194550010001583731104062232</v>
          </cell>
          <cell r="M14" t="str">
            <v>26 -  Pernambuco</v>
          </cell>
          <cell r="N14">
            <v>1275</v>
          </cell>
        </row>
        <row r="15">
          <cell r="C15" t="str">
            <v>HOSPITAL MESTRE VITALINO (COVID-19 CAMPANHA)</v>
          </cell>
          <cell r="E15" t="str">
            <v>3.12 - Material Hospitalar</v>
          </cell>
          <cell r="F15">
            <v>21596736000144</v>
          </cell>
          <cell r="G15" t="str">
            <v>ULTRAMEGA DIST LTDA</v>
          </cell>
          <cell r="H15" t="str">
            <v>B</v>
          </cell>
          <cell r="I15" t="str">
            <v>S</v>
          </cell>
          <cell r="J15">
            <v>146909</v>
          </cell>
          <cell r="K15">
            <v>44595</v>
          </cell>
          <cell r="L15" t="str">
            <v>26220221596736000144550010001469091001515420</v>
          </cell>
          <cell r="M15" t="str">
            <v>26 -  Pernambuco</v>
          </cell>
          <cell r="N15">
            <v>6354.94</v>
          </cell>
        </row>
        <row r="16">
          <cell r="C16" t="str">
            <v>HOSPITAL MESTRE VITALINO (COVID-19 CAMPANHA)</v>
          </cell>
          <cell r="E16" t="str">
            <v>3.12 - Material Hospitalar</v>
          </cell>
          <cell r="F16">
            <v>8778201000126</v>
          </cell>
          <cell r="G16" t="str">
            <v>DROGAFONTE LTDA</v>
          </cell>
          <cell r="H16" t="str">
            <v>B</v>
          </cell>
          <cell r="I16" t="str">
            <v>S</v>
          </cell>
          <cell r="J16" t="str">
            <v>000.362.535</v>
          </cell>
          <cell r="K16">
            <v>44595</v>
          </cell>
          <cell r="L16" t="str">
            <v>26220208778201000126550010003625351332792704</v>
          </cell>
          <cell r="M16" t="str">
            <v>26 -  Pernambuco</v>
          </cell>
          <cell r="N16">
            <v>3550</v>
          </cell>
        </row>
        <row r="17">
          <cell r="C17" t="str">
            <v>HOSPITAL MESTRE VITALINO (COVID-19 CAMPANHA)</v>
          </cell>
          <cell r="E17" t="str">
            <v>3.12 - Material Hospitalar</v>
          </cell>
          <cell r="F17">
            <v>1440590000136</v>
          </cell>
          <cell r="G17" t="str">
            <v>FRESENIUS MEDICAL CARE</v>
          </cell>
          <cell r="H17" t="str">
            <v>B</v>
          </cell>
          <cell r="I17" t="str">
            <v>S</v>
          </cell>
          <cell r="J17">
            <v>1644554</v>
          </cell>
          <cell r="K17">
            <v>44588</v>
          </cell>
          <cell r="L17" t="str">
            <v>35220101440590000136550000016445541655283751</v>
          </cell>
          <cell r="M17" t="str">
            <v>35 -  São Paulo</v>
          </cell>
          <cell r="N17">
            <v>6427.44</v>
          </cell>
        </row>
        <row r="18">
          <cell r="C18" t="str">
            <v>HOSPITAL MESTRE VITALINO (COVID-19 CAMPANHA)</v>
          </cell>
          <cell r="E18" t="str">
            <v>3.12 - Material Hospitalar</v>
          </cell>
          <cell r="F18">
            <v>28461889000123</v>
          </cell>
          <cell r="G18" t="str">
            <v>JPM PRODUTOS HOSPITALARES LTDA</v>
          </cell>
          <cell r="H18" t="str">
            <v>B</v>
          </cell>
          <cell r="I18" t="str">
            <v>S</v>
          </cell>
          <cell r="J18" t="str">
            <v>000.004.224</v>
          </cell>
          <cell r="K18">
            <v>44599</v>
          </cell>
          <cell r="L18" t="str">
            <v>26220228461889000123550010000042241317561978</v>
          </cell>
          <cell r="M18" t="str">
            <v>26 -  Pernambuco</v>
          </cell>
          <cell r="N18">
            <v>44484</v>
          </cell>
        </row>
        <row r="19">
          <cell r="C19" t="str">
            <v>HOSPITAL MESTRE VITALINO (COVID-19 CAMPANHA)</v>
          </cell>
          <cell r="E19" t="str">
            <v>3.12 - Material Hospitalar</v>
          </cell>
          <cell r="F19">
            <v>31466868000105</v>
          </cell>
          <cell r="G19" t="str">
            <v>DOMPLAST COM DE EMBAL PLAST EIRELI</v>
          </cell>
          <cell r="H19" t="str">
            <v>B</v>
          </cell>
          <cell r="I19" t="str">
            <v>S</v>
          </cell>
          <cell r="J19" t="str">
            <v>000.002.446</v>
          </cell>
          <cell r="K19">
            <v>44596</v>
          </cell>
          <cell r="L19" t="str">
            <v>26220231466868000105550010000024461168118452</v>
          </cell>
          <cell r="M19" t="str">
            <v>26 -  Pernambuco</v>
          </cell>
          <cell r="N19">
            <v>1520</v>
          </cell>
        </row>
        <row r="20">
          <cell r="C20" t="str">
            <v>HOSPITAL MESTRE VITALINO (COVID-19 CAMPANHA)</v>
          </cell>
          <cell r="E20" t="str">
            <v>3.12 - Material Hospitalar</v>
          </cell>
          <cell r="F20">
            <v>7519404000135</v>
          </cell>
          <cell r="G20" t="str">
            <v>ADVAL FARMACIA DE MANIPULACAO LTDA  ME</v>
          </cell>
          <cell r="H20" t="str">
            <v>B</v>
          </cell>
          <cell r="I20" t="str">
            <v>S</v>
          </cell>
          <cell r="J20" t="str">
            <v>000.001.047</v>
          </cell>
          <cell r="K20">
            <v>44601</v>
          </cell>
          <cell r="L20" t="str">
            <v>26220207519404000135550010000010471904674783</v>
          </cell>
          <cell r="M20" t="str">
            <v>26 -  Pernambuco</v>
          </cell>
          <cell r="N20">
            <v>330</v>
          </cell>
        </row>
        <row r="21">
          <cell r="C21" t="str">
            <v>HOSPITAL MESTRE VITALINO (COVID-19 CAMPANHA)</v>
          </cell>
          <cell r="E21" t="str">
            <v>3.12 - Material Hospitalar</v>
          </cell>
          <cell r="F21">
            <v>8778201000126</v>
          </cell>
          <cell r="G21" t="str">
            <v>DROGAFONTE LTDA</v>
          </cell>
          <cell r="H21" t="str">
            <v>B</v>
          </cell>
          <cell r="I21" t="str">
            <v>S</v>
          </cell>
          <cell r="J21" t="str">
            <v>000.362.932</v>
          </cell>
          <cell r="K21">
            <v>44599</v>
          </cell>
          <cell r="L21" t="str">
            <v>26220208778201000126550010003629321381506388</v>
          </cell>
          <cell r="M21" t="str">
            <v>26 -  Pernambuco</v>
          </cell>
          <cell r="N21">
            <v>30051</v>
          </cell>
        </row>
        <row r="22">
          <cell r="C22" t="str">
            <v>HOSPITAL MESTRE VITALINO (COVID-19 CAMPANHA)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000.363.104</v>
          </cell>
          <cell r="K22">
            <v>44600</v>
          </cell>
          <cell r="L22" t="str">
            <v>26220208778201000126550010003631041185226838</v>
          </cell>
          <cell r="M22" t="str">
            <v>26 -  Pernambuco</v>
          </cell>
          <cell r="N22">
            <v>4740.32</v>
          </cell>
        </row>
        <row r="23">
          <cell r="C23" t="str">
            <v>HOSPITAL MESTRE VITALINO (COVID-19 CAMPANHA)</v>
          </cell>
          <cell r="E23" t="str">
            <v>3.12 - Material Hospitalar</v>
          </cell>
          <cell r="F23">
            <v>12882932000194</v>
          </cell>
          <cell r="G23" t="str">
            <v>EXOMED REPRES DE MED LTDA</v>
          </cell>
          <cell r="H23" t="str">
            <v>B</v>
          </cell>
          <cell r="I23" t="str">
            <v>S</v>
          </cell>
          <cell r="J23">
            <v>158517</v>
          </cell>
          <cell r="K23">
            <v>44600</v>
          </cell>
          <cell r="L23" t="str">
            <v>26220212882932000194550010001585171878531524</v>
          </cell>
          <cell r="M23" t="str">
            <v>26 -  Pernambuco</v>
          </cell>
          <cell r="N23">
            <v>2000.6</v>
          </cell>
        </row>
        <row r="24">
          <cell r="C24" t="str">
            <v>HOSPITAL MESTRE VITALINO (COVID-19 CAMPANHA)</v>
          </cell>
          <cell r="E24" t="str">
            <v>3.12 - Material Hospitalar</v>
          </cell>
          <cell r="F24">
            <v>10779833000156</v>
          </cell>
          <cell r="G24" t="str">
            <v>MEDICAL MERCANTIL DE APARELHAGEM MEDICA</v>
          </cell>
          <cell r="H24" t="str">
            <v>B</v>
          </cell>
          <cell r="I24" t="str">
            <v>S</v>
          </cell>
          <cell r="J24">
            <v>544323</v>
          </cell>
          <cell r="K24">
            <v>44599</v>
          </cell>
          <cell r="L24" t="str">
            <v>26220210779833000156550010005443231164545968</v>
          </cell>
          <cell r="M24" t="str">
            <v>26 -  Pernambuco</v>
          </cell>
          <cell r="N24">
            <v>8600</v>
          </cell>
        </row>
        <row r="25">
          <cell r="C25" t="str">
            <v>HOSPITAL MESTRE VITALINO (COVID-19 CAMPANHA)</v>
          </cell>
          <cell r="E25" t="str">
            <v>3.12 - Material Hospitalar</v>
          </cell>
          <cell r="F25">
            <v>10779833000156</v>
          </cell>
          <cell r="G25" t="str">
            <v>MEDICAL MERCANTIL DE APARELHAGEM MEDICA</v>
          </cell>
          <cell r="H25" t="str">
            <v>B</v>
          </cell>
          <cell r="I25" t="str">
            <v>S</v>
          </cell>
          <cell r="J25">
            <v>544426</v>
          </cell>
          <cell r="K25">
            <v>44600</v>
          </cell>
          <cell r="L25" t="str">
            <v>26220210779833000156550010005444261164339290</v>
          </cell>
          <cell r="M25" t="str">
            <v>26 -  Pernambuco</v>
          </cell>
          <cell r="N25">
            <v>1182.2</v>
          </cell>
        </row>
        <row r="26">
          <cell r="C26" t="str">
            <v>HOSPITAL MESTRE VITALINO (COVID-19 CAMPANHA)</v>
          </cell>
          <cell r="E26" t="str">
            <v>3.12 - Material Hospitalar</v>
          </cell>
          <cell r="F26">
            <v>8674752000140</v>
          </cell>
          <cell r="G26" t="str">
            <v>CIRURGICA MONTEBELLO LTDA</v>
          </cell>
          <cell r="H26" t="str">
            <v>B</v>
          </cell>
          <cell r="I26" t="str">
            <v>S</v>
          </cell>
          <cell r="J26" t="str">
            <v>000.124.101</v>
          </cell>
          <cell r="K26">
            <v>44601</v>
          </cell>
          <cell r="L26" t="str">
            <v>26220208674752000140550010001241011475160371</v>
          </cell>
          <cell r="M26" t="str">
            <v>26 -  Pernambuco</v>
          </cell>
          <cell r="N26">
            <v>9738.7800000000007</v>
          </cell>
        </row>
        <row r="27">
          <cell r="C27" t="str">
            <v>HOSPITAL MESTRE VITALINO (COVID-19 CAMPANHA)</v>
          </cell>
          <cell r="E27" t="str">
            <v>3.12 - Material Hospitalar</v>
          </cell>
          <cell r="F27">
            <v>10960950000111</v>
          </cell>
          <cell r="G27" t="str">
            <v>BDP BRASIL DIST. DE PRODUT. OPME EIRELI</v>
          </cell>
          <cell r="H27" t="str">
            <v>B</v>
          </cell>
          <cell r="I27" t="str">
            <v>S</v>
          </cell>
          <cell r="J27">
            <v>78</v>
          </cell>
          <cell r="K27">
            <v>44595</v>
          </cell>
          <cell r="L27" t="str">
            <v>52220210960950000111550020000000781483736602</v>
          </cell>
          <cell r="M27" t="str">
            <v>52 -  Goiás</v>
          </cell>
          <cell r="N27">
            <v>2175</v>
          </cell>
        </row>
        <row r="28">
          <cell r="C28" t="str">
            <v>HOSPITAL MESTRE VITALINO (COVID-19 CAMPANHA)</v>
          </cell>
          <cell r="E28" t="str">
            <v>3.12 - Material Hospitalar</v>
          </cell>
          <cell r="F28">
            <v>13120044000105</v>
          </cell>
          <cell r="G28" t="str">
            <v>WANDERLEY E REGIS COM.PROD.</v>
          </cell>
          <cell r="H28" t="str">
            <v>B</v>
          </cell>
          <cell r="I28" t="str">
            <v>S</v>
          </cell>
          <cell r="J28" t="str">
            <v>000.008.371</v>
          </cell>
          <cell r="K28">
            <v>44600</v>
          </cell>
          <cell r="L28" t="str">
            <v>26220213120044000105550010000083711601708529</v>
          </cell>
          <cell r="M28" t="str">
            <v>26 -  Pernambuco</v>
          </cell>
          <cell r="N28">
            <v>2626.5</v>
          </cell>
        </row>
        <row r="29">
          <cell r="C29" t="str">
            <v>HOSPITAL MESTRE VITALINO (COVID-19 CAMPANHA)</v>
          </cell>
          <cell r="E29" t="str">
            <v>3.12 - Material Hospitalar</v>
          </cell>
          <cell r="F29">
            <v>21216468000198</v>
          </cell>
          <cell r="G29" t="str">
            <v>SANMED DIST. DE PRODUTOS MED. HOSPITALAR</v>
          </cell>
          <cell r="H29" t="str">
            <v>B</v>
          </cell>
          <cell r="I29" t="str">
            <v>S</v>
          </cell>
          <cell r="J29" t="str">
            <v>000.006.777</v>
          </cell>
          <cell r="K29">
            <v>44601</v>
          </cell>
          <cell r="L29" t="str">
            <v>26220221216468000198550010000067771392022020</v>
          </cell>
          <cell r="M29" t="str">
            <v>26 -  Pernambuco</v>
          </cell>
          <cell r="N29">
            <v>2640</v>
          </cell>
        </row>
        <row r="30">
          <cell r="C30" t="str">
            <v>HOSPITAL MESTRE VITALINO (COVID-19 CAMPANHA)</v>
          </cell>
          <cell r="E30" t="str">
            <v>3.12 - Material Hospitalar</v>
          </cell>
          <cell r="F30">
            <v>236193000184</v>
          </cell>
          <cell r="G30" t="str">
            <v>CIRURGICA RECIFE</v>
          </cell>
          <cell r="H30" t="str">
            <v>B</v>
          </cell>
          <cell r="I30" t="str">
            <v>S</v>
          </cell>
          <cell r="J30" t="str">
            <v>000.069.493</v>
          </cell>
          <cell r="K30">
            <v>44600</v>
          </cell>
          <cell r="L30" t="str">
            <v>26220200236193000184550010000694931000694945</v>
          </cell>
          <cell r="M30" t="str">
            <v>26 -  Pernambuco</v>
          </cell>
          <cell r="N30">
            <v>4340.22</v>
          </cell>
        </row>
        <row r="31">
          <cell r="C31" t="str">
            <v>HOSPITAL MESTRE VITALINO (COVID-19 CAMPANHA)</v>
          </cell>
          <cell r="E31" t="str">
            <v>3.12 - Material Hospitalar</v>
          </cell>
          <cell r="F31">
            <v>22006201000139</v>
          </cell>
          <cell r="G31" t="str">
            <v>FORTPEL COMERCIO DE DESCARTAVEIS LTDA</v>
          </cell>
          <cell r="H31" t="str">
            <v>B</v>
          </cell>
          <cell r="I31" t="str">
            <v>S</v>
          </cell>
          <cell r="J31">
            <v>121519</v>
          </cell>
          <cell r="K31">
            <v>44601</v>
          </cell>
          <cell r="L31" t="str">
            <v>26220222006201000139550000001215191101215195</v>
          </cell>
          <cell r="M31" t="str">
            <v>26 -  Pernambuco</v>
          </cell>
          <cell r="N31">
            <v>840</v>
          </cell>
        </row>
        <row r="32">
          <cell r="C32" t="str">
            <v>HOSPITAL MESTRE VITALINO (COVID-19 CAMPANHA)</v>
          </cell>
          <cell r="E32" t="str">
            <v>3.12 - Material Hospitalar</v>
          </cell>
          <cell r="F32">
            <v>67729178000653</v>
          </cell>
          <cell r="G32" t="str">
            <v>COMERCIAL CIRURGICA RIOCLARENSE LTDA</v>
          </cell>
          <cell r="H32" t="str">
            <v>B</v>
          </cell>
          <cell r="I32" t="str">
            <v>S</v>
          </cell>
          <cell r="J32">
            <v>21803</v>
          </cell>
          <cell r="K32">
            <v>44600</v>
          </cell>
          <cell r="L32" t="str">
            <v>26220267729178000653550010000218031681408184</v>
          </cell>
          <cell r="M32" t="str">
            <v>26 -  Pernambuco</v>
          </cell>
          <cell r="N32">
            <v>114.2</v>
          </cell>
        </row>
        <row r="33">
          <cell r="C33" t="str">
            <v>HOSPITAL MESTRE VITALINO (COVID-19 CAMPANHA)</v>
          </cell>
          <cell r="E33" t="str">
            <v>3.12 - Material Hospitalar</v>
          </cell>
          <cell r="F33">
            <v>1206820001179</v>
          </cell>
          <cell r="G33" t="str">
            <v>PANPHARMA DISTRIB. DE MEDICAM. LTDA</v>
          </cell>
          <cell r="H33" t="str">
            <v>B</v>
          </cell>
          <cell r="I33" t="str">
            <v>S</v>
          </cell>
          <cell r="J33">
            <v>1328250</v>
          </cell>
          <cell r="K33">
            <v>44600</v>
          </cell>
          <cell r="L33" t="str">
            <v>26220201206820001179550040013282501772512787</v>
          </cell>
          <cell r="M33" t="str">
            <v>26 -  Pernambuco</v>
          </cell>
          <cell r="N33">
            <v>195.4</v>
          </cell>
        </row>
        <row r="34">
          <cell r="C34" t="str">
            <v>HOSPITAL MESTRE VITALINO (COVID-19 CAMPANHA)</v>
          </cell>
          <cell r="E34" t="str">
            <v>3.12 - Material Hospitalar</v>
          </cell>
          <cell r="F34">
            <v>12040718000190</v>
          </cell>
          <cell r="G34" t="str">
            <v>GRADUAL COMERCIO E SERVICOS EIRELI</v>
          </cell>
          <cell r="H34" t="str">
            <v>B</v>
          </cell>
          <cell r="I34" t="str">
            <v>S</v>
          </cell>
          <cell r="J34">
            <v>11270</v>
          </cell>
          <cell r="K34">
            <v>44600</v>
          </cell>
          <cell r="L34" t="str">
            <v>25220212040718000190550010000112701597218451</v>
          </cell>
          <cell r="M34" t="str">
            <v>25 -  Paraíba</v>
          </cell>
          <cell r="N34">
            <v>2016</v>
          </cell>
        </row>
        <row r="35">
          <cell r="C35" t="str">
            <v>HOSPITAL MESTRE VITALINO (COVID-19 CAMPANHA)</v>
          </cell>
          <cell r="E35" t="str">
            <v>3.12 - Material Hospitalar</v>
          </cell>
          <cell r="F35">
            <v>1687725000162</v>
          </cell>
          <cell r="G35" t="str">
            <v>CENTRO ESPEC.NUTRICAO ENTERALPARENTERAL</v>
          </cell>
          <cell r="H35" t="str">
            <v>B</v>
          </cell>
          <cell r="I35" t="str">
            <v>S</v>
          </cell>
          <cell r="J35">
            <v>34492</v>
          </cell>
          <cell r="K35">
            <v>44600</v>
          </cell>
          <cell r="L35" t="str">
            <v>26220201687725000162550010000344921760330946</v>
          </cell>
          <cell r="M35" t="str">
            <v>26 -  Pernambuco</v>
          </cell>
          <cell r="N35">
            <v>310.10000000000002</v>
          </cell>
        </row>
        <row r="36">
          <cell r="C36" t="str">
            <v>HOSPITAL MESTRE VITALINO (COVID-19 CAMPANHA)</v>
          </cell>
          <cell r="E36" t="str">
            <v>3.12 - Material Hospitalar</v>
          </cell>
          <cell r="F36">
            <v>5044056000161</v>
          </cell>
          <cell r="G36" t="str">
            <v>DMH PRODUTOS HOSPITALARES LTDA</v>
          </cell>
          <cell r="H36" t="str">
            <v>B</v>
          </cell>
          <cell r="I36" t="str">
            <v>S</v>
          </cell>
          <cell r="J36">
            <v>19979</v>
          </cell>
          <cell r="K36">
            <v>44601</v>
          </cell>
          <cell r="L36" t="str">
            <v>26220205044056000161550010000199791810448498</v>
          </cell>
          <cell r="M36" t="str">
            <v>26 -  Pernambuco</v>
          </cell>
          <cell r="N36">
            <v>5060</v>
          </cell>
        </row>
        <row r="37">
          <cell r="C37" t="str">
            <v>HOSPITAL MESTRE VITALINO (COVID-19 CAMPANHA)</v>
          </cell>
          <cell r="E37" t="str">
            <v>3.12 - Material Hospitalar</v>
          </cell>
          <cell r="F37">
            <v>11449180000290</v>
          </cell>
          <cell r="G37" t="str">
            <v>DPROSMED DIST DE PROD MED HOSP</v>
          </cell>
          <cell r="H37" t="str">
            <v>B</v>
          </cell>
          <cell r="I37" t="str">
            <v>S</v>
          </cell>
          <cell r="J37">
            <v>3364</v>
          </cell>
          <cell r="K37">
            <v>44602</v>
          </cell>
          <cell r="L37" t="str">
            <v>26220211449180000290550010000033641000034204</v>
          </cell>
          <cell r="M37" t="str">
            <v>26 -  Pernambuco</v>
          </cell>
          <cell r="N37">
            <v>169.6</v>
          </cell>
        </row>
        <row r="38">
          <cell r="C38" t="str">
            <v>HOSPITAL MESTRE VITALINO (COVID-19 CAMPANHA)</v>
          </cell>
          <cell r="E38" t="str">
            <v>3.12 - Material Hospitalar</v>
          </cell>
          <cell r="F38">
            <v>9607807000161</v>
          </cell>
          <cell r="G38" t="str">
            <v>INJEFARMA CAVALCANTI E SILVA DIST LTDA</v>
          </cell>
          <cell r="H38" t="str">
            <v>B</v>
          </cell>
          <cell r="I38" t="str">
            <v>S</v>
          </cell>
          <cell r="J38" t="str">
            <v>000.019.208</v>
          </cell>
          <cell r="K38">
            <v>44603</v>
          </cell>
          <cell r="L38" t="str">
            <v>26220209607807000161550010000192081486062364</v>
          </cell>
          <cell r="M38" t="str">
            <v>26 -  Pernambuco</v>
          </cell>
          <cell r="N38">
            <v>3600</v>
          </cell>
        </row>
        <row r="39">
          <cell r="C39" t="str">
            <v>HOSPITAL MESTRE VITALINO (COVID-19 CAMPANHA)</v>
          </cell>
          <cell r="E39" t="str">
            <v>3.12 - Material Hospitalar</v>
          </cell>
          <cell r="F39">
            <v>165933000139</v>
          </cell>
          <cell r="G39" t="str">
            <v>DESCARTEX CONFECCOES E COMERCIO LTDA</v>
          </cell>
          <cell r="H39" t="str">
            <v>B</v>
          </cell>
          <cell r="I39" t="str">
            <v>S</v>
          </cell>
          <cell r="J39" t="str">
            <v>000.029.588</v>
          </cell>
          <cell r="K39">
            <v>44602</v>
          </cell>
          <cell r="L39" t="str">
            <v>26220200165933000139550020000295881678588711</v>
          </cell>
          <cell r="M39" t="str">
            <v>26 -  Pernambuco</v>
          </cell>
          <cell r="N39">
            <v>1700</v>
          </cell>
        </row>
        <row r="40">
          <cell r="C40" t="str">
            <v>HOSPITAL MESTRE VITALINO (COVID-19 CAMPANHA)</v>
          </cell>
          <cell r="E40" t="str">
            <v>3.12 - Material Hospitalar</v>
          </cell>
          <cell r="F40">
            <v>23993232000193</v>
          </cell>
          <cell r="G40" t="str">
            <v>MEDIAL SAUDE DISTRIBUIDORA</v>
          </cell>
          <cell r="H40" t="str">
            <v>B</v>
          </cell>
          <cell r="I40" t="str">
            <v>S</v>
          </cell>
          <cell r="J40">
            <v>1280</v>
          </cell>
          <cell r="K40">
            <v>44601</v>
          </cell>
          <cell r="L40" t="str">
            <v>26220223993232000193550010000012801085936442</v>
          </cell>
          <cell r="M40" t="str">
            <v>26 -  Pernambuco</v>
          </cell>
          <cell r="N40">
            <v>336</v>
          </cell>
        </row>
        <row r="41">
          <cell r="C41" t="str">
            <v>HOSPITAL MESTRE VITALINO (COVID-19 CAMPANHA)</v>
          </cell>
          <cell r="E41" t="str">
            <v>3.12 - Material Hospitalar</v>
          </cell>
          <cell r="F41">
            <v>2684571000118</v>
          </cell>
          <cell r="G41" t="str">
            <v>DINAMICA HOSPITALAR LTDA</v>
          </cell>
          <cell r="H41" t="str">
            <v>B</v>
          </cell>
          <cell r="I41" t="str">
            <v>S</v>
          </cell>
          <cell r="J41">
            <v>15919</v>
          </cell>
          <cell r="K41">
            <v>44599</v>
          </cell>
          <cell r="L41" t="str">
            <v>26220202684571000118550030000159191153342708</v>
          </cell>
          <cell r="M41" t="str">
            <v>26 -  Pernambuco</v>
          </cell>
          <cell r="N41">
            <v>1398</v>
          </cell>
        </row>
        <row r="42">
          <cell r="C42" t="str">
            <v>HOSPITAL MESTRE VITALINO (COVID-19 CAMPANHA)</v>
          </cell>
          <cell r="E42" t="str">
            <v>3.12 - Material Hospitalar</v>
          </cell>
          <cell r="F42">
            <v>29252578000117</v>
          </cell>
          <cell r="G42" t="str">
            <v>MH COMERCIO ATACADISTA DE MAT HOSP.</v>
          </cell>
          <cell r="H42" t="str">
            <v>B</v>
          </cell>
          <cell r="I42" t="str">
            <v>S</v>
          </cell>
          <cell r="J42">
            <v>2099</v>
          </cell>
          <cell r="K42">
            <v>44600</v>
          </cell>
          <cell r="L42" t="str">
            <v>29220229252578000117550010000020991000119736</v>
          </cell>
          <cell r="M42" t="str">
            <v>29 -  Bahia</v>
          </cell>
          <cell r="N42">
            <v>10615</v>
          </cell>
        </row>
        <row r="43">
          <cell r="C43" t="str">
            <v>HOSPITAL MESTRE VITALINO (COVID-19 CAMPANHA)</v>
          </cell>
          <cell r="E43" t="str">
            <v>3.12 - Material Hospitalar</v>
          </cell>
          <cell r="F43">
            <v>12040718000190</v>
          </cell>
          <cell r="G43" t="str">
            <v>GRADUAL COMERCIO E SERVICOS EIRELI</v>
          </cell>
          <cell r="H43" t="str">
            <v>B</v>
          </cell>
          <cell r="I43" t="str">
            <v>S</v>
          </cell>
          <cell r="J43">
            <v>11294</v>
          </cell>
          <cell r="K43">
            <v>44601</v>
          </cell>
          <cell r="L43" t="str">
            <v>25220212040718000190550010000112941348623117</v>
          </cell>
          <cell r="M43" t="str">
            <v>25 -  Paraíba</v>
          </cell>
          <cell r="N43">
            <v>2000</v>
          </cell>
        </row>
        <row r="44">
          <cell r="C44" t="str">
            <v>HOSPITAL MESTRE VITALINO (COVID-19 CAMPANHA)</v>
          </cell>
          <cell r="E44" t="str">
            <v>3.12 - Material Hospitalar</v>
          </cell>
          <cell r="F44">
            <v>25107828000174</v>
          </cell>
          <cell r="G44" t="str">
            <v>RC DISTRIBUIDORA EIRELI</v>
          </cell>
          <cell r="H44" t="str">
            <v>B</v>
          </cell>
          <cell r="I44" t="str">
            <v>S</v>
          </cell>
          <cell r="J44">
            <v>6876</v>
          </cell>
          <cell r="K44">
            <v>44601</v>
          </cell>
          <cell r="L44" t="str">
            <v>26220225107828000174550010000068761483493627</v>
          </cell>
          <cell r="M44" t="str">
            <v>26 -  Pernambuco</v>
          </cell>
          <cell r="N44">
            <v>972</v>
          </cell>
        </row>
        <row r="45">
          <cell r="C45" t="str">
            <v>HOSPITAL MESTRE VITALINO (COVID-19 CAMPANHA)</v>
          </cell>
          <cell r="E45" t="str">
            <v>3.12 - Material Hospitalar</v>
          </cell>
          <cell r="F45">
            <v>21596736000144</v>
          </cell>
          <cell r="G45" t="str">
            <v>ULTRAMEGA DIST LTDA</v>
          </cell>
          <cell r="H45" t="str">
            <v>B</v>
          </cell>
          <cell r="I45" t="str">
            <v>S</v>
          </cell>
          <cell r="J45">
            <v>147382</v>
          </cell>
          <cell r="K45">
            <v>44600</v>
          </cell>
          <cell r="L45" t="str">
            <v>26220221596736000144550010001473821001520387</v>
          </cell>
          <cell r="M45" t="str">
            <v>26 -  Pernambuco</v>
          </cell>
          <cell r="N45">
            <v>1668.2</v>
          </cell>
        </row>
        <row r="46">
          <cell r="C46" t="str">
            <v>HOSPITAL MESTRE VITALINO (COVID-19 CAMPANHA)</v>
          </cell>
          <cell r="E46" t="str">
            <v>3.12 - Material Hospitalar</v>
          </cell>
          <cell r="F46">
            <v>58426628000990</v>
          </cell>
          <cell r="G46" t="str">
            <v>SAMTRONIC INDUSTRIA E COMERCIO LTDA</v>
          </cell>
          <cell r="H46" t="str">
            <v>B</v>
          </cell>
          <cell r="I46" t="str">
            <v>S</v>
          </cell>
          <cell r="J46">
            <v>7</v>
          </cell>
          <cell r="K46">
            <v>44602</v>
          </cell>
          <cell r="L46" t="str">
            <v>26220258426628000990550010000000071633036472</v>
          </cell>
          <cell r="M46" t="str">
            <v>26 -  Pernambuco</v>
          </cell>
          <cell r="N46">
            <v>27200</v>
          </cell>
        </row>
        <row r="47">
          <cell r="C47" t="str">
            <v>HOSPITAL MESTRE VITALINO (COVID-19 CAMPANHA)</v>
          </cell>
          <cell r="E47" t="str">
            <v>3.12 - Material Hospitalar</v>
          </cell>
          <cell r="F47">
            <v>10960950000111</v>
          </cell>
          <cell r="G47" t="str">
            <v>BDP BRASIL DIST. DE PRODUT. OPME EIRELI</v>
          </cell>
          <cell r="H47" t="str">
            <v>B</v>
          </cell>
          <cell r="I47" t="str">
            <v>S</v>
          </cell>
          <cell r="J47">
            <v>85</v>
          </cell>
          <cell r="K47">
            <v>44599</v>
          </cell>
          <cell r="L47" t="str">
            <v>52220210960950000111550020000000851399919828</v>
          </cell>
          <cell r="M47" t="str">
            <v>52 -  Goiás</v>
          </cell>
          <cell r="N47">
            <v>2175</v>
          </cell>
        </row>
        <row r="48">
          <cell r="C48" t="str">
            <v>HOSPITAL MESTRE VITALINO (COVID-19 CAMPANHA)</v>
          </cell>
          <cell r="E48" t="str">
            <v>3.12 - Material Hospitalar</v>
          </cell>
          <cell r="F48">
            <v>10960950000111</v>
          </cell>
          <cell r="G48" t="str">
            <v>BDP BRASIL DIST. DE PRODUT. OPME EIRELI</v>
          </cell>
          <cell r="H48" t="str">
            <v>B</v>
          </cell>
          <cell r="I48" t="str">
            <v>S</v>
          </cell>
          <cell r="J48">
            <v>85</v>
          </cell>
          <cell r="K48">
            <v>44599</v>
          </cell>
          <cell r="L48" t="str">
            <v>52220210960950000111550020000000851399919828</v>
          </cell>
          <cell r="M48" t="str">
            <v>52 -  Goiás</v>
          </cell>
          <cell r="N48">
            <v>2175</v>
          </cell>
        </row>
        <row r="49">
          <cell r="C49" t="str">
            <v>HOSPITAL MESTRE VITALINO (COVID-19 CAMPANHA)</v>
          </cell>
          <cell r="E49" t="str">
            <v>3.12 - Material Hospitalar</v>
          </cell>
          <cell r="F49">
            <v>82641325002242</v>
          </cell>
          <cell r="G49" t="str">
            <v>CREMER S.A</v>
          </cell>
          <cell r="H49" t="str">
            <v>B</v>
          </cell>
          <cell r="I49" t="str">
            <v>S</v>
          </cell>
          <cell r="J49">
            <v>85570</v>
          </cell>
          <cell r="K49">
            <v>44601</v>
          </cell>
          <cell r="L49" t="str">
            <v>23220282641325002242550010000855701970306188</v>
          </cell>
          <cell r="M49" t="str">
            <v>23 -  Ceará</v>
          </cell>
          <cell r="N49">
            <v>19300</v>
          </cell>
        </row>
        <row r="50">
          <cell r="C50" t="str">
            <v>HOSPITAL MESTRE VITALINO (COVID-19 CAMPANHA)</v>
          </cell>
          <cell r="E50" t="str">
            <v>3.12 - Material Hospitalar</v>
          </cell>
          <cell r="F50">
            <v>67729178000491</v>
          </cell>
          <cell r="G50" t="str">
            <v>COMERCIAL C RIOCLARENSE LTDA</v>
          </cell>
          <cell r="H50" t="str">
            <v>B</v>
          </cell>
          <cell r="I50" t="str">
            <v>S</v>
          </cell>
          <cell r="J50">
            <v>1537181</v>
          </cell>
          <cell r="K50">
            <v>44600</v>
          </cell>
          <cell r="L50" t="str">
            <v>35220267729178000491550010015371811366497727</v>
          </cell>
          <cell r="M50" t="str">
            <v>35 -  São Paulo</v>
          </cell>
          <cell r="N50">
            <v>15000</v>
          </cell>
        </row>
        <row r="51">
          <cell r="C51" t="str">
            <v>HOSPITAL MESTRE VITALINO (COVID-19 CAMPANHA)</v>
          </cell>
          <cell r="E51" t="str">
            <v>3.12 - Material Hospitalar</v>
          </cell>
          <cell r="F51">
            <v>4614288000145</v>
          </cell>
          <cell r="G51" t="str">
            <v>DISK LIFE COM. DE PROD. CIRURGICOS LTDA</v>
          </cell>
          <cell r="H51" t="str">
            <v>B</v>
          </cell>
          <cell r="I51" t="str">
            <v>S</v>
          </cell>
          <cell r="J51">
            <v>4691</v>
          </cell>
          <cell r="K51">
            <v>44606</v>
          </cell>
          <cell r="L51" t="str">
            <v>26220204614288000145550010000046911103595847</v>
          </cell>
          <cell r="M51" t="str">
            <v>26 -  Pernambuco</v>
          </cell>
          <cell r="N51">
            <v>43773.5</v>
          </cell>
        </row>
        <row r="52">
          <cell r="C52" t="str">
            <v>HOSPITAL MESTRE VITALINO (COVID-19 CAMPANHA)</v>
          </cell>
          <cell r="E52" t="str">
            <v>3.12 - Material Hospitalar</v>
          </cell>
          <cell r="F52">
            <v>35514416000102</v>
          </cell>
          <cell r="G52" t="str">
            <v>QUALIMMED  COMER ATACA DE MEDICAMENTOS</v>
          </cell>
          <cell r="H52" t="str">
            <v>B</v>
          </cell>
          <cell r="I52" t="str">
            <v>S</v>
          </cell>
          <cell r="J52" t="str">
            <v>000.000.956</v>
          </cell>
          <cell r="K52">
            <v>44606</v>
          </cell>
          <cell r="L52" t="str">
            <v>26220235514416000102550010000009561047451750</v>
          </cell>
          <cell r="M52" t="str">
            <v>26 -  Pernambuco</v>
          </cell>
          <cell r="N52">
            <v>7128</v>
          </cell>
        </row>
        <row r="53">
          <cell r="C53" t="str">
            <v>HOSPITAL MESTRE VITALINO (COVID-19 CAMPANHA)</v>
          </cell>
          <cell r="E53" t="str">
            <v>3.12 - Material Hospitalar</v>
          </cell>
          <cell r="F53">
            <v>6106005000180</v>
          </cell>
          <cell r="G53" t="str">
            <v>STOCK MED PRODUTOS MEDICO HOSPITALARES</v>
          </cell>
          <cell r="H53" t="str">
            <v>B</v>
          </cell>
          <cell r="I53" t="str">
            <v>S</v>
          </cell>
          <cell r="J53">
            <v>144539</v>
          </cell>
          <cell r="K53">
            <v>44601</v>
          </cell>
          <cell r="L53" t="str">
            <v>43220206106005000180550010001445391005932766</v>
          </cell>
          <cell r="M53" t="str">
            <v>43 -  Rio Grande do Sul</v>
          </cell>
          <cell r="N53">
            <v>23360.799999999999</v>
          </cell>
        </row>
        <row r="54">
          <cell r="C54" t="str">
            <v>HOSPITAL MESTRE VITALINO (COVID-19 CAMPANHA)</v>
          </cell>
          <cell r="E54" t="str">
            <v>3.12 - Material Hospitalar</v>
          </cell>
          <cell r="F54">
            <v>51943645000107</v>
          </cell>
          <cell r="G54" t="str">
            <v>BIOMEDICAL EQUIPAMENTOS E PRODUTOS MED</v>
          </cell>
          <cell r="H54" t="str">
            <v>B</v>
          </cell>
          <cell r="I54" t="str">
            <v>S</v>
          </cell>
          <cell r="J54" t="str">
            <v>000.147.235</v>
          </cell>
          <cell r="K54">
            <v>44602</v>
          </cell>
          <cell r="L54" t="str">
            <v>35220251943645000107550010001472351004640326</v>
          </cell>
          <cell r="M54" t="str">
            <v>35 -  São Paulo</v>
          </cell>
          <cell r="N54">
            <v>8410.2000000000007</v>
          </cell>
        </row>
        <row r="55">
          <cell r="C55" t="str">
            <v>HOSPITAL MESTRE VITALINO (COVID-19 CAMPANHA)</v>
          </cell>
          <cell r="E55" t="str">
            <v>3.12 - Material Hospitalar</v>
          </cell>
          <cell r="F55">
            <v>61418042000131</v>
          </cell>
          <cell r="G55" t="str">
            <v>CIRURGICA FERNANDES LTDA</v>
          </cell>
          <cell r="H55" t="str">
            <v>B</v>
          </cell>
          <cell r="I55" t="str">
            <v>S</v>
          </cell>
          <cell r="J55">
            <v>1431330</v>
          </cell>
          <cell r="K55">
            <v>44601</v>
          </cell>
          <cell r="L55" t="str">
            <v>35220261418042000131550040014313301066887571</v>
          </cell>
          <cell r="M55" t="str">
            <v>35 -  São Paulo</v>
          </cell>
          <cell r="N55">
            <v>7831.5</v>
          </cell>
        </row>
        <row r="56">
          <cell r="C56" t="str">
            <v>HOSPITAL MESTRE VITALINO (COVID-19 CAMPANHA)</v>
          </cell>
          <cell r="E56" t="str">
            <v>3.12 - Material Hospitalar</v>
          </cell>
          <cell r="F56">
            <v>21172673000107</v>
          </cell>
          <cell r="G56" t="str">
            <v>ERS INDUSTRIA E COMERCIO DE PRODUTOS</v>
          </cell>
          <cell r="H56" t="str">
            <v>B</v>
          </cell>
          <cell r="I56" t="str">
            <v>S</v>
          </cell>
          <cell r="J56">
            <v>25916</v>
          </cell>
          <cell r="K56">
            <v>44602</v>
          </cell>
          <cell r="L56" t="str">
            <v>26220221172673000107550010000259161404536970</v>
          </cell>
          <cell r="M56" t="str">
            <v>26 -  Pernambuco</v>
          </cell>
          <cell r="N56">
            <v>5988</v>
          </cell>
        </row>
        <row r="57">
          <cell r="C57" t="str">
            <v>HOSPITAL MESTRE VITALINO (COVID-19 CAMPANHA)</v>
          </cell>
          <cell r="E57" t="str">
            <v>3.12 - Material Hospitalar</v>
          </cell>
          <cell r="F57">
            <v>11206099000441</v>
          </cell>
          <cell r="G57" t="str">
            <v>SUPERMED COM E IMP DE PROD MEDICOS LTDA</v>
          </cell>
          <cell r="H57" t="str">
            <v>B</v>
          </cell>
          <cell r="I57" t="str">
            <v>S</v>
          </cell>
          <cell r="J57" t="str">
            <v>317389</v>
          </cell>
          <cell r="K57">
            <v>44600</v>
          </cell>
          <cell r="L57" t="str">
            <v>35220211206099000441550010003173891000227240</v>
          </cell>
          <cell r="M57" t="str">
            <v>35 -  São Paulo</v>
          </cell>
          <cell r="N57">
            <v>3083.09</v>
          </cell>
        </row>
        <row r="58">
          <cell r="C58" t="str">
            <v>HOSPITAL MESTRE VITALINO (COVID-19 CAMPANHA)</v>
          </cell>
          <cell r="E58" t="str">
            <v>3.12 - Material Hospitalar</v>
          </cell>
          <cell r="F58">
            <v>8675394000190</v>
          </cell>
          <cell r="G58" t="str">
            <v>SAFE SUPORTE A VIDA E COMERCIO INTER</v>
          </cell>
          <cell r="H58" t="str">
            <v>B</v>
          </cell>
          <cell r="I58" t="str">
            <v>S</v>
          </cell>
          <cell r="J58">
            <v>37983</v>
          </cell>
          <cell r="K58">
            <v>44603</v>
          </cell>
          <cell r="L58" t="str">
            <v>26220208675394000190550010000379831166777181</v>
          </cell>
          <cell r="M58" t="str">
            <v>26 -  Pernambuco</v>
          </cell>
          <cell r="N58">
            <v>2000</v>
          </cell>
        </row>
        <row r="59">
          <cell r="C59" t="str">
            <v>HOSPITAL MESTRE VITALINO (COVID-19 CAMPANHA)</v>
          </cell>
          <cell r="E59" t="str">
            <v>3.12 - Material Hospitalar</v>
          </cell>
          <cell r="F59">
            <v>10972948000162</v>
          </cell>
          <cell r="G59" t="str">
            <v>BRAZMIX COMERCIO VAREJ E ATAC LTDA</v>
          </cell>
          <cell r="H59" t="str">
            <v>B</v>
          </cell>
          <cell r="I59" t="str">
            <v>S</v>
          </cell>
          <cell r="J59">
            <v>139749</v>
          </cell>
          <cell r="K59">
            <v>44602</v>
          </cell>
          <cell r="L59" t="str">
            <v>41220210972948000162550010001397491290060589</v>
          </cell>
          <cell r="M59" t="str">
            <v>41 -  Paraná</v>
          </cell>
          <cell r="N59">
            <v>4100</v>
          </cell>
        </row>
        <row r="60">
          <cell r="C60" t="str">
            <v>HOSPITAL MESTRE VITALINO (COVID-19 CAMPANHA)</v>
          </cell>
          <cell r="E60" t="str">
            <v>3.12 - Material Hospitalar</v>
          </cell>
          <cell r="F60">
            <v>1440590000136</v>
          </cell>
          <cell r="G60" t="str">
            <v>FRESENIUS MEDICAL CARE</v>
          </cell>
          <cell r="H60" t="str">
            <v>B</v>
          </cell>
          <cell r="I60" t="str">
            <v>S</v>
          </cell>
          <cell r="J60">
            <v>1649844</v>
          </cell>
          <cell r="K60">
            <v>44608</v>
          </cell>
          <cell r="L60" t="str">
            <v>35220201440590000136550000016498441660312612</v>
          </cell>
          <cell r="M60" t="str">
            <v>35 -  São Paulo</v>
          </cell>
          <cell r="N60">
            <v>17373.84</v>
          </cell>
        </row>
        <row r="61">
          <cell r="C61" t="str">
            <v>HOSPITAL MESTRE VITALINO (COVID-19 CAMPANHA)</v>
          </cell>
          <cell r="E61" t="str">
            <v>3.12 - Material Hospitalar</v>
          </cell>
          <cell r="F61">
            <v>6106005000180</v>
          </cell>
          <cell r="G61" t="str">
            <v>STOCK MED PRODUTOS MEDICO HOSPITALARES</v>
          </cell>
          <cell r="H61" t="str">
            <v>B</v>
          </cell>
          <cell r="I61" t="str">
            <v>S</v>
          </cell>
          <cell r="J61">
            <v>145370</v>
          </cell>
          <cell r="K61">
            <v>44609</v>
          </cell>
          <cell r="L61" t="str">
            <v>43220206106005000180550010001453701005964254</v>
          </cell>
          <cell r="M61" t="str">
            <v>43 -  Rio Grande do Sul</v>
          </cell>
          <cell r="N61">
            <v>8895</v>
          </cell>
        </row>
        <row r="62">
          <cell r="C62" t="str">
            <v>HOSPITAL MESTRE VITALINO (COVID-19 CAMPANHA)</v>
          </cell>
          <cell r="E62" t="str">
            <v>3.12 - Material Hospitalar</v>
          </cell>
          <cell r="F62">
            <v>55309074000104</v>
          </cell>
          <cell r="G62" t="str">
            <v>CIRURGICA SAO JOSE LTDA</v>
          </cell>
          <cell r="H62" t="str">
            <v>B</v>
          </cell>
          <cell r="I62" t="str">
            <v>S</v>
          </cell>
          <cell r="J62">
            <v>222656</v>
          </cell>
          <cell r="K62">
            <v>44601</v>
          </cell>
          <cell r="L62" t="str">
            <v>35220255309074000104550020002226561002851497</v>
          </cell>
          <cell r="M62" t="str">
            <v>35 -  São Paulo</v>
          </cell>
          <cell r="N62">
            <v>92</v>
          </cell>
        </row>
        <row r="63">
          <cell r="C63" t="str">
            <v>HOSPITAL MESTRE VITALINO (COVID-19 CAMPANHA)</v>
          </cell>
          <cell r="E63" t="str">
            <v>3.12 - Material Hospitalar</v>
          </cell>
          <cell r="F63">
            <v>11449180000100</v>
          </cell>
          <cell r="G63" t="str">
            <v>DPROSMED DIST DE PROD MED HOSP</v>
          </cell>
          <cell r="H63" t="str">
            <v>B</v>
          </cell>
          <cell r="I63" t="str">
            <v>S</v>
          </cell>
          <cell r="J63">
            <v>48780</v>
          </cell>
          <cell r="K63">
            <v>44602</v>
          </cell>
          <cell r="L63" t="str">
            <v>26220211449180000100550010000487801000034214</v>
          </cell>
          <cell r="M63" t="str">
            <v>26 -  Pernambuco</v>
          </cell>
          <cell r="N63">
            <v>917.24</v>
          </cell>
        </row>
        <row r="64">
          <cell r="C64" t="str">
            <v>HOSPITAL MESTRE VITALINO (COVID-19 CAMPANHA)</v>
          </cell>
          <cell r="E64" t="str">
            <v>3.12 - Material Hospitalar</v>
          </cell>
          <cell r="F64">
            <v>22940455000120</v>
          </cell>
          <cell r="G64" t="str">
            <v>MOURA E MELO COMER E SERV LTDA ME</v>
          </cell>
          <cell r="H64" t="str">
            <v>B</v>
          </cell>
          <cell r="I64" t="str">
            <v>S</v>
          </cell>
          <cell r="J64" t="str">
            <v>000.015.416</v>
          </cell>
          <cell r="K64">
            <v>44595</v>
          </cell>
          <cell r="L64" t="str">
            <v>26220222940455000120550010000154161330503216</v>
          </cell>
          <cell r="M64" t="str">
            <v>26 -  Pernambuco</v>
          </cell>
          <cell r="N64">
            <v>768</v>
          </cell>
        </row>
        <row r="65">
          <cell r="C65" t="str">
            <v>HOSPITAL MESTRE VITALINO (COVID-19 CAMPANHA)</v>
          </cell>
          <cell r="E65" t="str">
            <v>3.12 - Material Hospitalar</v>
          </cell>
          <cell r="F65">
            <v>14405900010277</v>
          </cell>
          <cell r="G65" t="str">
            <v>FRESENIUS MEDICAL CARE</v>
          </cell>
          <cell r="H65" t="str">
            <v>B</v>
          </cell>
          <cell r="I65" t="str">
            <v>S</v>
          </cell>
          <cell r="J65">
            <v>49842</v>
          </cell>
          <cell r="K65">
            <v>44606</v>
          </cell>
          <cell r="L65" t="str">
            <v>23220201440590001027550000000498421501831282</v>
          </cell>
          <cell r="M65" t="str">
            <v>23 -  Ceará</v>
          </cell>
          <cell r="N65">
            <v>2178</v>
          </cell>
        </row>
        <row r="66">
          <cell r="C66" t="str">
            <v>HOSPITAL MESTRE VITALINO (COVID-19 CAMPANHA)</v>
          </cell>
          <cell r="E66" t="str">
            <v>3.12 - Material Hospitalar</v>
          </cell>
          <cell r="F66">
            <v>67729178000653</v>
          </cell>
          <cell r="G66" t="str">
            <v>COMERCIAL CIRURGICA RIOCLARENSE LTDA</v>
          </cell>
          <cell r="H66" t="str">
            <v>B</v>
          </cell>
          <cell r="I66" t="str">
            <v>S</v>
          </cell>
          <cell r="J66">
            <v>22649</v>
          </cell>
          <cell r="K66">
            <v>44615</v>
          </cell>
          <cell r="L66" t="str">
            <v>26220267729178000653550010000226491697202656</v>
          </cell>
          <cell r="M66" t="str">
            <v>26 -  Pernambuco</v>
          </cell>
          <cell r="N66">
            <v>1193.4000000000001</v>
          </cell>
        </row>
        <row r="67">
          <cell r="C67" t="str">
            <v>HOSPITAL MESTRE VITALINO (COVID-19 CAMPANHA)</v>
          </cell>
          <cell r="E67" t="str">
            <v>3.12 - Material Hospitalar</v>
          </cell>
          <cell r="F67">
            <v>28087490000124</v>
          </cell>
          <cell r="G67" t="str">
            <v>C. C. R. EQUIPAMENTOS DE PROTECAO EIRELI</v>
          </cell>
          <cell r="H67" t="str">
            <v>B</v>
          </cell>
          <cell r="I67" t="str">
            <v>S</v>
          </cell>
          <cell r="J67">
            <v>6459</v>
          </cell>
          <cell r="K67">
            <v>44601</v>
          </cell>
          <cell r="L67" t="str">
            <v>35220228087490000124550010000064591844160039</v>
          </cell>
          <cell r="M67" t="str">
            <v>35 -  São Paulo</v>
          </cell>
          <cell r="N67">
            <v>4450</v>
          </cell>
        </row>
        <row r="68">
          <cell r="C68" t="str">
            <v>HOSPITAL MESTRE VITALINO (COVID-19 CAMPANHA)</v>
          </cell>
          <cell r="E68" t="str">
            <v>3.12 - Material Hospitalar</v>
          </cell>
          <cell r="F68">
            <v>41699739000110</v>
          </cell>
          <cell r="G68" t="str">
            <v>MF TRANSPORTES DE AGUA EIRELI</v>
          </cell>
          <cell r="H68" t="str">
            <v>B</v>
          </cell>
          <cell r="I68" t="str">
            <v>S</v>
          </cell>
          <cell r="J68">
            <v>74</v>
          </cell>
          <cell r="K68">
            <v>44618</v>
          </cell>
          <cell r="L68" t="str">
            <v>26220241699739000110550010000000741481283149</v>
          </cell>
          <cell r="M68" t="str">
            <v>26 -  Pernambuco</v>
          </cell>
          <cell r="N68">
            <v>2244</v>
          </cell>
        </row>
        <row r="69">
          <cell r="E69" t="str">
            <v/>
          </cell>
        </row>
        <row r="70">
          <cell r="C70" t="str">
            <v>HOSPITAL MESTRE VITALINO (COVID-19 CAMPANHA)</v>
          </cell>
          <cell r="E70" t="str">
            <v>3.4 - Material Farmacológico</v>
          </cell>
          <cell r="F70">
            <v>9944371000287</v>
          </cell>
          <cell r="G70" t="str">
            <v>SULMEDIC COMERCIO DE MEDICAMENTOS LTDA</v>
          </cell>
          <cell r="H70" t="str">
            <v>B</v>
          </cell>
          <cell r="I70" t="str">
            <v>S</v>
          </cell>
          <cell r="J70">
            <v>511</v>
          </cell>
          <cell r="K70">
            <v>44585</v>
          </cell>
          <cell r="L70" t="str">
            <v>28220109944371000287550020000005111501551686</v>
          </cell>
          <cell r="M70" t="str">
            <v>28 -  Sergipe</v>
          </cell>
          <cell r="N70">
            <v>4070</v>
          </cell>
        </row>
        <row r="71">
          <cell r="C71" t="str">
            <v>HOSPITAL MESTRE VITALINO (COVID-19 CAMPANHA)</v>
          </cell>
          <cell r="E71" t="str">
            <v>3.4 - Material Farmacológico</v>
          </cell>
          <cell r="F71">
            <v>49324221000880</v>
          </cell>
          <cell r="G71" t="str">
            <v>FRESENIUS KABI BRASIL LTDA</v>
          </cell>
          <cell r="H71" t="str">
            <v>B</v>
          </cell>
          <cell r="I71" t="str">
            <v>S</v>
          </cell>
          <cell r="J71">
            <v>211533</v>
          </cell>
          <cell r="K71">
            <v>44588</v>
          </cell>
          <cell r="L71" t="str">
            <v>23220149324221000880550000002115331557268842</v>
          </cell>
          <cell r="M71" t="str">
            <v>23 -  Ceará</v>
          </cell>
          <cell r="N71">
            <v>45116.08</v>
          </cell>
        </row>
        <row r="72">
          <cell r="C72" t="str">
            <v>HOSPITAL MESTRE VITALINO (COVID-19 CAMPANHA)</v>
          </cell>
          <cell r="E72" t="str">
            <v>3.4 - Material Farmacológico</v>
          </cell>
          <cell r="F72">
            <v>11563145000117</v>
          </cell>
          <cell r="G72" t="str">
            <v>COMERCIAL MOSTAERT LTDA</v>
          </cell>
          <cell r="H72" t="str">
            <v>B</v>
          </cell>
          <cell r="I72" t="str">
            <v>S</v>
          </cell>
          <cell r="J72">
            <v>108852</v>
          </cell>
          <cell r="K72">
            <v>44595</v>
          </cell>
          <cell r="L72" t="str">
            <v>26220211563145000117550010001088521663305215</v>
          </cell>
          <cell r="M72" t="str">
            <v>26 -  Pernambuco</v>
          </cell>
          <cell r="N72">
            <v>40000</v>
          </cell>
        </row>
        <row r="73">
          <cell r="C73" t="str">
            <v>HOSPITAL MESTRE VITALINO (COVID-19 CAMPANHA)</v>
          </cell>
          <cell r="E73" t="str">
            <v>3.4 - Material Farmacológico</v>
          </cell>
          <cell r="F73">
            <v>44734671000151</v>
          </cell>
          <cell r="G73" t="str">
            <v>CRISTALIA PROD QUIM FARMACEUTICOS LTDA</v>
          </cell>
          <cell r="H73" t="str">
            <v>B</v>
          </cell>
          <cell r="I73" t="str">
            <v>S</v>
          </cell>
          <cell r="J73">
            <v>3184806</v>
          </cell>
          <cell r="K73">
            <v>44587</v>
          </cell>
          <cell r="L73" t="str">
            <v>35220144734671000151550100031848061934157502</v>
          </cell>
          <cell r="M73" t="str">
            <v>35 -  São Paulo</v>
          </cell>
          <cell r="N73">
            <v>19398.5</v>
          </cell>
        </row>
        <row r="74">
          <cell r="C74" t="str">
            <v>HOSPITAL MESTRE VITALINO (COVID-19 CAMPANHA)</v>
          </cell>
          <cell r="E74" t="str">
            <v>3.4 - Material Farmacológico</v>
          </cell>
          <cell r="F74">
            <v>12882932000194</v>
          </cell>
          <cell r="G74" t="str">
            <v>EXOMED REPRES DE MED LTDA</v>
          </cell>
          <cell r="H74" t="str">
            <v>B</v>
          </cell>
          <cell r="I74" t="str">
            <v>S</v>
          </cell>
          <cell r="J74">
            <v>158373</v>
          </cell>
          <cell r="K74">
            <v>44595</v>
          </cell>
          <cell r="L74" t="str">
            <v>26220212882932000194550010001583731104062232</v>
          </cell>
          <cell r="M74" t="str">
            <v>26 -  Pernambuco</v>
          </cell>
          <cell r="N74">
            <v>4192</v>
          </cell>
        </row>
        <row r="75">
          <cell r="C75" t="str">
            <v>HOSPITAL MESTRE VITALINO (COVID-19 CAMPANHA)</v>
          </cell>
          <cell r="E75" t="str">
            <v>3.4 - Material Farmacológico</v>
          </cell>
          <cell r="F75">
            <v>7484373000124</v>
          </cell>
          <cell r="G75" t="str">
            <v>UNI HOSPITALAR CEARA LTDA</v>
          </cell>
          <cell r="H75" t="str">
            <v>B</v>
          </cell>
          <cell r="I75" t="str">
            <v>S</v>
          </cell>
          <cell r="J75" t="str">
            <v>000.139.944</v>
          </cell>
          <cell r="K75">
            <v>44595</v>
          </cell>
          <cell r="L75" t="str">
            <v>26220207484373000124550010001399441192536949</v>
          </cell>
          <cell r="M75" t="str">
            <v>26 -  Pernambuco</v>
          </cell>
          <cell r="N75">
            <v>42600</v>
          </cell>
        </row>
        <row r="76">
          <cell r="C76" t="str">
            <v>HOSPITAL MESTRE VITALINO (COVID-19 CAMPANHA)</v>
          </cell>
          <cell r="E76" t="str">
            <v>3.4 - Material Farmacológico</v>
          </cell>
          <cell r="F76">
            <v>7519404000135</v>
          </cell>
          <cell r="G76" t="str">
            <v>ADVAL FARMACIA DE MANIPULACAO LTDA  ME</v>
          </cell>
          <cell r="H76" t="str">
            <v>B</v>
          </cell>
          <cell r="I76" t="str">
            <v>S</v>
          </cell>
          <cell r="J76" t="str">
            <v>000.001.045</v>
          </cell>
          <cell r="K76">
            <v>44596</v>
          </cell>
          <cell r="L76" t="str">
            <v>26220207519404000135550010000010451340312122</v>
          </cell>
          <cell r="M76" t="str">
            <v>26 -  Pernambuco</v>
          </cell>
          <cell r="N76">
            <v>200</v>
          </cell>
        </row>
        <row r="77">
          <cell r="C77" t="str">
            <v>HOSPITAL MESTRE VITALINO (COVID-19 CAMPANHA)</v>
          </cell>
          <cell r="E77" t="str">
            <v>3.4 - Material Farmacológico</v>
          </cell>
          <cell r="F77">
            <v>12882932000194</v>
          </cell>
          <cell r="G77" t="str">
            <v>EXOMED REPRES DE MED LTDA</v>
          </cell>
          <cell r="H77" t="str">
            <v>B</v>
          </cell>
          <cell r="I77" t="str">
            <v>S</v>
          </cell>
          <cell r="J77">
            <v>158449</v>
          </cell>
          <cell r="K77">
            <v>44599</v>
          </cell>
          <cell r="L77" t="str">
            <v>26220212882932000194550010001584491533581045</v>
          </cell>
          <cell r="M77" t="str">
            <v>26 -  Pernambuco</v>
          </cell>
          <cell r="N77">
            <v>63121.760000000002</v>
          </cell>
        </row>
        <row r="78">
          <cell r="C78" t="str">
            <v>HOSPITAL MESTRE VITALINO (COVID-19 CAMPANHA)</v>
          </cell>
          <cell r="E78" t="str">
            <v>3.4 - Material Farmacológico</v>
          </cell>
          <cell r="F78">
            <v>67729178000220</v>
          </cell>
          <cell r="G78" t="str">
            <v>COMERCIAL C RIOCLARENSE LTDA</v>
          </cell>
          <cell r="H78" t="str">
            <v>B</v>
          </cell>
          <cell r="I78" t="str">
            <v>S</v>
          </cell>
          <cell r="J78">
            <v>639718</v>
          </cell>
          <cell r="K78">
            <v>44595</v>
          </cell>
          <cell r="L78" t="str">
            <v>31220267729178000220550010006397181739648314</v>
          </cell>
          <cell r="M78" t="str">
            <v>31 -  Minas Gerais</v>
          </cell>
          <cell r="N78">
            <v>6000</v>
          </cell>
        </row>
        <row r="79">
          <cell r="E79" t="str">
            <v/>
          </cell>
        </row>
        <row r="80">
          <cell r="C80" t="str">
            <v>HOSPITAL MESTRE VITALINO (COVID-19 CAMPANHA)</v>
          </cell>
          <cell r="E80" t="str">
            <v>3.4 - Material Farmacológico</v>
          </cell>
          <cell r="F80">
            <v>7812105000194</v>
          </cell>
          <cell r="G80" t="str">
            <v>CENTRAL DIST DE MEDICAMENTOS LTDA</v>
          </cell>
          <cell r="H80" t="str">
            <v>B</v>
          </cell>
          <cell r="I80" t="str">
            <v>S</v>
          </cell>
          <cell r="J80">
            <v>94962</v>
          </cell>
          <cell r="K80">
            <v>44595</v>
          </cell>
          <cell r="L80" t="str">
            <v>23220207812105000194550010000949621406795519</v>
          </cell>
          <cell r="M80" t="str">
            <v>23 -  Ceará</v>
          </cell>
          <cell r="N80">
            <v>2474.34</v>
          </cell>
        </row>
        <row r="81">
          <cell r="C81" t="str">
            <v>HOSPITAL MESTRE VITALINO (COVID-19 CAMPANHA)</v>
          </cell>
          <cell r="E81" t="str">
            <v>3.4 - Material Farmacológico</v>
          </cell>
          <cell r="F81">
            <v>79250676000274</v>
          </cell>
          <cell r="G81" t="str">
            <v>CIRURGICA JAW COME DE MAT MED HOSP LTDA</v>
          </cell>
          <cell r="H81" t="str">
            <v>B</v>
          </cell>
          <cell r="I81" t="str">
            <v>S</v>
          </cell>
          <cell r="J81">
            <v>133708</v>
          </cell>
          <cell r="K81">
            <v>44595</v>
          </cell>
          <cell r="L81" t="str">
            <v>41220279250676000274550010001337081215010150</v>
          </cell>
          <cell r="M81" t="str">
            <v>41 -  Paraná</v>
          </cell>
          <cell r="N81">
            <v>2024.46</v>
          </cell>
        </row>
        <row r="82">
          <cell r="C82" t="str">
            <v>HOSPITAL MESTRE VITALINO (COVID-19 CAMPANHA)</v>
          </cell>
          <cell r="E82" t="str">
            <v>3.4 - Material Farmacológico</v>
          </cell>
          <cell r="F82">
            <v>35738768000141</v>
          </cell>
          <cell r="G82" t="str">
            <v>L. M. C. DA SILVA MEDICAMENTOS</v>
          </cell>
          <cell r="H82" t="str">
            <v>B</v>
          </cell>
          <cell r="I82" t="str">
            <v>S</v>
          </cell>
          <cell r="J82" t="str">
            <v>000.000.148</v>
          </cell>
          <cell r="K82">
            <v>44601</v>
          </cell>
          <cell r="L82" t="str">
            <v>26220235738768000141550010000001481000001491</v>
          </cell>
          <cell r="M82" t="str">
            <v>26 -  Pernambuco</v>
          </cell>
          <cell r="N82">
            <v>26203</v>
          </cell>
        </row>
        <row r="83">
          <cell r="E83" t="str">
            <v/>
          </cell>
        </row>
        <row r="84">
          <cell r="C84" t="str">
            <v>HOSPITAL MESTRE VITALINO (COVID-19 CAMPANHA)</v>
          </cell>
          <cell r="E84" t="str">
            <v>3.4 - Material Farmacológico</v>
          </cell>
          <cell r="F84">
            <v>7519404000135</v>
          </cell>
          <cell r="G84" t="str">
            <v>ADVAL FARMACIA DE MANIPULACAO LTDA  ME</v>
          </cell>
          <cell r="H84" t="str">
            <v>B</v>
          </cell>
          <cell r="I84" t="str">
            <v>S</v>
          </cell>
          <cell r="J84" t="str">
            <v>000.001.047</v>
          </cell>
          <cell r="K84">
            <v>44601</v>
          </cell>
          <cell r="L84" t="str">
            <v>26220207519404000135550010000010471904674783</v>
          </cell>
          <cell r="M84" t="str">
            <v>26 -  Pernambuco</v>
          </cell>
          <cell r="N84">
            <v>300</v>
          </cell>
        </row>
        <row r="85">
          <cell r="C85" t="str">
            <v>HOSPITAL MESTRE VITALINO (COVID-19 CAMPANHA)</v>
          </cell>
          <cell r="E85" t="str">
            <v>3.4 - Material Farmacológico</v>
          </cell>
          <cell r="F85">
            <v>11563145000117</v>
          </cell>
          <cell r="G85" t="str">
            <v>COMERCIAL MOSTAERT LTDA</v>
          </cell>
          <cell r="H85" t="str">
            <v>B</v>
          </cell>
          <cell r="I85" t="str">
            <v>S</v>
          </cell>
          <cell r="J85">
            <v>108973</v>
          </cell>
          <cell r="K85">
            <v>44601</v>
          </cell>
          <cell r="L85" t="str">
            <v>26220211563145000117550010001089731311719078</v>
          </cell>
          <cell r="M85" t="str">
            <v>26 -  Pernambuco</v>
          </cell>
          <cell r="N85">
            <v>20000</v>
          </cell>
        </row>
        <row r="86">
          <cell r="C86" t="str">
            <v>HOSPITAL MESTRE VITALINO (COVID-19 CAMPANHA)</v>
          </cell>
          <cell r="E86" t="str">
            <v>3.4 - Material Farmacológico</v>
          </cell>
          <cell r="F86">
            <v>8778201000126</v>
          </cell>
          <cell r="G86" t="str">
            <v>DROGAFONTE LTDA</v>
          </cell>
          <cell r="H86" t="str">
            <v>B</v>
          </cell>
          <cell r="I86" t="str">
            <v>S</v>
          </cell>
          <cell r="J86" t="str">
            <v>000.363.104</v>
          </cell>
          <cell r="K86">
            <v>44600</v>
          </cell>
          <cell r="L86" t="str">
            <v>26220208778201000126550010003631041185226838</v>
          </cell>
          <cell r="M86" t="str">
            <v>26 -  Pernambuco</v>
          </cell>
          <cell r="N86">
            <v>34824.160000000003</v>
          </cell>
        </row>
        <row r="87">
          <cell r="C87" t="str">
            <v>HOSPITAL MESTRE VITALINO (COVID-19 CAMPANHA)</v>
          </cell>
          <cell r="E87" t="str">
            <v>3.4 - Material Farmacológico</v>
          </cell>
          <cell r="F87">
            <v>12882932000194</v>
          </cell>
          <cell r="G87" t="str">
            <v>EXOMED REPRES DE MED LTDA</v>
          </cell>
          <cell r="H87" t="str">
            <v>B</v>
          </cell>
          <cell r="I87" t="str">
            <v>S</v>
          </cell>
          <cell r="J87">
            <v>158517</v>
          </cell>
          <cell r="K87">
            <v>44600</v>
          </cell>
          <cell r="L87" t="str">
            <v>26220212882932000194550010001585171878531524</v>
          </cell>
          <cell r="M87" t="str">
            <v>26 -  Pernambuco</v>
          </cell>
          <cell r="N87">
            <v>32254.9</v>
          </cell>
        </row>
        <row r="88">
          <cell r="C88" t="str">
            <v>HOSPITAL MESTRE VITALINO (COVID-19 CAMPANHA)</v>
          </cell>
          <cell r="E88" t="str">
            <v>3.4 - Material Farmacológico</v>
          </cell>
          <cell r="F88">
            <v>31673254000285</v>
          </cell>
          <cell r="G88" t="str">
            <v>LABORATORIOS B BRAUN S/A</v>
          </cell>
          <cell r="H88" t="str">
            <v>B</v>
          </cell>
          <cell r="I88" t="str">
            <v>S</v>
          </cell>
          <cell r="J88">
            <v>156494</v>
          </cell>
          <cell r="K88">
            <v>44600</v>
          </cell>
          <cell r="L88" t="str">
            <v>26220231673254000285550000001564941924087084</v>
          </cell>
          <cell r="M88" t="str">
            <v>26 -  Pernambuco</v>
          </cell>
          <cell r="N88">
            <v>1395</v>
          </cell>
        </row>
        <row r="89">
          <cell r="C89" t="str">
            <v>HOSPITAL MESTRE VITALINO (COVID-19 CAMPANHA)</v>
          </cell>
          <cell r="E89" t="str">
            <v>3.4 - Material Farmacológico</v>
          </cell>
          <cell r="F89">
            <v>31673254000285</v>
          </cell>
          <cell r="G89" t="str">
            <v>LABORATORIOS B BRAUN S/A</v>
          </cell>
          <cell r="H89" t="str">
            <v>B</v>
          </cell>
          <cell r="I89" t="str">
            <v>S</v>
          </cell>
          <cell r="J89">
            <v>156567</v>
          </cell>
          <cell r="K89">
            <v>44601</v>
          </cell>
          <cell r="L89" t="str">
            <v>26220231673254000285550000001565671672863784</v>
          </cell>
          <cell r="M89" t="str">
            <v>26 -  Pernambuco</v>
          </cell>
          <cell r="N89">
            <v>4950</v>
          </cell>
        </row>
        <row r="90">
          <cell r="C90" t="str">
            <v>HOSPITAL MESTRE VITALINO (COVID-19 CAMPANHA)</v>
          </cell>
          <cell r="E90" t="str">
            <v>3.4 - Material Farmacológico</v>
          </cell>
          <cell r="F90">
            <v>7484373000124</v>
          </cell>
          <cell r="G90" t="str">
            <v>UNI HOSPITALAR LTDA  EPP</v>
          </cell>
          <cell r="H90" t="str">
            <v>B</v>
          </cell>
          <cell r="I90" t="str">
            <v>S</v>
          </cell>
          <cell r="J90" t="str">
            <v>000.140.285</v>
          </cell>
          <cell r="K90">
            <v>44600</v>
          </cell>
          <cell r="L90" t="str">
            <v>26220207484373000124550010001402851067197317</v>
          </cell>
          <cell r="M90" t="str">
            <v>26 -  Pernambuco</v>
          </cell>
          <cell r="N90">
            <v>210</v>
          </cell>
        </row>
        <row r="91">
          <cell r="C91" t="str">
            <v>HOSPITAL MESTRE VITALINO (COVID-19 CAMPANHA)</v>
          </cell>
          <cell r="E91" t="str">
            <v>3.4 - Material Farmacológico</v>
          </cell>
          <cell r="F91">
            <v>7484373000124</v>
          </cell>
          <cell r="G91" t="str">
            <v>UNI HOSPITALAR LTDA  EPP</v>
          </cell>
          <cell r="H91" t="str">
            <v>B</v>
          </cell>
          <cell r="I91" t="str">
            <v>S</v>
          </cell>
          <cell r="J91" t="str">
            <v>000.140.285</v>
          </cell>
          <cell r="K91">
            <v>44600</v>
          </cell>
          <cell r="L91" t="str">
            <v>26220207484373000124550010001402851067197317</v>
          </cell>
          <cell r="M91" t="str">
            <v>26 -  Pernambuco</v>
          </cell>
          <cell r="N91">
            <v>48.42</v>
          </cell>
        </row>
        <row r="92">
          <cell r="C92" t="str">
            <v>HOSPITAL MESTRE VITALINO (COVID-19 CAMPANHA)</v>
          </cell>
          <cell r="E92" t="str">
            <v>3.4 - Material Farmacológico</v>
          </cell>
          <cell r="F92">
            <v>7484373000124</v>
          </cell>
          <cell r="G92" t="str">
            <v>UNI HOSPITALAR LTDA  EPP</v>
          </cell>
          <cell r="H92" t="str">
            <v>B</v>
          </cell>
          <cell r="I92" t="str">
            <v>S</v>
          </cell>
          <cell r="J92" t="str">
            <v>000.140.292</v>
          </cell>
          <cell r="K92">
            <v>44600</v>
          </cell>
          <cell r="L92" t="str">
            <v>26220207484373000124550010001402921473356660</v>
          </cell>
          <cell r="M92" t="str">
            <v>26 -  Pernambuco</v>
          </cell>
          <cell r="N92">
            <v>52731.57</v>
          </cell>
        </row>
        <row r="93">
          <cell r="C93" t="str">
            <v>HOSPITAL MESTRE VITALINO (COVID-19 CAMPANHA)</v>
          </cell>
          <cell r="E93" t="str">
            <v>3.4 - Material Farmacológico</v>
          </cell>
          <cell r="F93">
            <v>7484373000124</v>
          </cell>
          <cell r="G93" t="str">
            <v>UNI HOSPITALAR LTDA  EPP</v>
          </cell>
          <cell r="H93" t="str">
            <v>B</v>
          </cell>
          <cell r="I93" t="str">
            <v>S</v>
          </cell>
          <cell r="J93" t="str">
            <v>000.140.292</v>
          </cell>
          <cell r="K93">
            <v>44600</v>
          </cell>
          <cell r="L93" t="str">
            <v>26220207484373000124550010001402921473356660</v>
          </cell>
          <cell r="M93" t="str">
            <v>26 -  Pernambuco</v>
          </cell>
          <cell r="N93">
            <v>6135</v>
          </cell>
        </row>
        <row r="94">
          <cell r="C94" t="str">
            <v>HOSPITAL MESTRE VITALINO (COVID-19 CAMPANHA)</v>
          </cell>
          <cell r="E94" t="str">
            <v>3.4 - Material Farmacológico</v>
          </cell>
          <cell r="F94">
            <v>9007162000126</v>
          </cell>
          <cell r="G94" t="str">
            <v>MAUES LOBATO COM. E REPRES. LTDA</v>
          </cell>
          <cell r="H94" t="str">
            <v>B</v>
          </cell>
          <cell r="I94" t="str">
            <v>S</v>
          </cell>
          <cell r="J94" t="str">
            <v>000.084.227</v>
          </cell>
          <cell r="K94">
            <v>44600</v>
          </cell>
          <cell r="L94" t="str">
            <v>26220209007162000126550010000842271415890665</v>
          </cell>
          <cell r="M94" t="str">
            <v>26 -  Pernambuco</v>
          </cell>
          <cell r="N94">
            <v>2726</v>
          </cell>
        </row>
        <row r="95">
          <cell r="C95" t="str">
            <v>HOSPITAL MESTRE VITALINO (COVID-19 CAMPANHA)</v>
          </cell>
          <cell r="E95" t="str">
            <v>3.4 - Material Farmacológico</v>
          </cell>
          <cell r="F95">
            <v>8674752000140</v>
          </cell>
          <cell r="G95" t="str">
            <v>CIRURGICA MONTEBELLO LTDA</v>
          </cell>
          <cell r="H95" t="str">
            <v>B</v>
          </cell>
          <cell r="I95" t="str">
            <v>S</v>
          </cell>
          <cell r="J95" t="str">
            <v>000.124.101</v>
          </cell>
          <cell r="K95">
            <v>44601</v>
          </cell>
          <cell r="L95" t="str">
            <v>26220208674752000140550010001241011475160371</v>
          </cell>
          <cell r="M95" t="str">
            <v>26 -  Pernambuco</v>
          </cell>
          <cell r="N95">
            <v>636.91999999999996</v>
          </cell>
        </row>
        <row r="96">
          <cell r="C96" t="str">
            <v>HOSPITAL MESTRE VITALINO (COVID-19 CAMPANHA)</v>
          </cell>
          <cell r="E96" t="str">
            <v>3.4 - Material Farmacológico</v>
          </cell>
          <cell r="F96">
            <v>21381761000100</v>
          </cell>
          <cell r="G96" t="str">
            <v>SIX DISTRIBUIDORA HOSPITALAR LTDAEPP</v>
          </cell>
          <cell r="H96" t="str">
            <v>B</v>
          </cell>
          <cell r="I96" t="str">
            <v>S</v>
          </cell>
          <cell r="J96" t="str">
            <v>000.046.492</v>
          </cell>
          <cell r="K96">
            <v>44600</v>
          </cell>
          <cell r="L96" t="str">
            <v>26220221381761000100550010000464921946565479</v>
          </cell>
          <cell r="M96" t="str">
            <v>26 -  Pernambuco</v>
          </cell>
          <cell r="N96">
            <v>1464</v>
          </cell>
        </row>
        <row r="97">
          <cell r="C97" t="str">
            <v>HOSPITAL MESTRE VITALINO (COVID-19 CAMPANHA)</v>
          </cell>
          <cell r="E97" t="str">
            <v>3.4 - Material Farmacológico</v>
          </cell>
          <cell r="F97">
            <v>12420164001048</v>
          </cell>
          <cell r="G97" t="str">
            <v>CM HOSPITALAR S A</v>
          </cell>
          <cell r="H97" t="str">
            <v>B</v>
          </cell>
          <cell r="I97" t="str">
            <v>S</v>
          </cell>
          <cell r="J97">
            <v>117555</v>
          </cell>
          <cell r="K97">
            <v>44600</v>
          </cell>
          <cell r="L97" t="str">
            <v>26220212420164001048550010001175551527959710</v>
          </cell>
          <cell r="M97" t="str">
            <v>26 -  Pernambuco</v>
          </cell>
          <cell r="N97">
            <v>1681.35</v>
          </cell>
        </row>
        <row r="98">
          <cell r="C98" t="str">
            <v>HOSPITAL MESTRE VITALINO (COVID-19 CAMPANHA)</v>
          </cell>
          <cell r="E98" t="str">
            <v>3.4 - Material Farmacológico</v>
          </cell>
          <cell r="F98">
            <v>49324221001500</v>
          </cell>
          <cell r="G98" t="str">
            <v>FRESENIUS KABI BRASIL LTDA</v>
          </cell>
          <cell r="H98" t="str">
            <v>B</v>
          </cell>
          <cell r="I98" t="str">
            <v>S</v>
          </cell>
          <cell r="J98">
            <v>51606</v>
          </cell>
          <cell r="K98">
            <v>44594</v>
          </cell>
          <cell r="L98" t="str">
            <v>23220249324221001500550000000516061104879580</v>
          </cell>
          <cell r="M98" t="str">
            <v>23 -  Ceará</v>
          </cell>
          <cell r="N98">
            <v>4420</v>
          </cell>
        </row>
        <row r="99">
          <cell r="C99" t="str">
            <v>HOSPITAL MESTRE VITALINO (COVID-19 CAMPANHA)</v>
          </cell>
          <cell r="E99" t="str">
            <v>3.4 - Material Farmacológico</v>
          </cell>
          <cell r="F99">
            <v>67729178000653</v>
          </cell>
          <cell r="G99" t="str">
            <v>COMERCIAL CIRURGICA RIOCLARENSE LTDA</v>
          </cell>
          <cell r="H99" t="str">
            <v>B</v>
          </cell>
          <cell r="I99" t="str">
            <v>S</v>
          </cell>
          <cell r="J99">
            <v>21803</v>
          </cell>
          <cell r="K99">
            <v>44600</v>
          </cell>
          <cell r="L99" t="str">
            <v>26220267729178000653550010000218031681408184</v>
          </cell>
          <cell r="M99" t="str">
            <v>26 -  Pernambuco</v>
          </cell>
          <cell r="N99">
            <v>4900.3</v>
          </cell>
        </row>
        <row r="100">
          <cell r="C100" t="str">
            <v>HOSPITAL MESTRE VITALINO (COVID-19 CAMPANHA)</v>
          </cell>
          <cell r="E100" t="str">
            <v>3.4 - Material Farmacológico</v>
          </cell>
          <cell r="F100">
            <v>35753111000153</v>
          </cell>
          <cell r="G100" t="str">
            <v>NORD PRODUTOS EM SAUDE LTDA</v>
          </cell>
          <cell r="H100" t="str">
            <v>B</v>
          </cell>
          <cell r="I100" t="str">
            <v>S</v>
          </cell>
          <cell r="J100">
            <v>5049</v>
          </cell>
          <cell r="K100">
            <v>44600</v>
          </cell>
          <cell r="L100" t="str">
            <v>26220235753111000153550010000050491000047904</v>
          </cell>
          <cell r="M100" t="str">
            <v>26 -  Pernambuco</v>
          </cell>
          <cell r="N100">
            <v>20900</v>
          </cell>
        </row>
        <row r="101">
          <cell r="C101" t="str">
            <v>HOSPITAL MESTRE VITALINO (COVID-19 CAMPANHA)</v>
          </cell>
          <cell r="E101" t="str">
            <v>3.4 - Material Farmacológico</v>
          </cell>
          <cell r="F101">
            <v>1206820001179</v>
          </cell>
          <cell r="G101" t="str">
            <v>PANPHARMA DISTRIB. DE MEDICAM. LTDA</v>
          </cell>
          <cell r="H101" t="str">
            <v>B</v>
          </cell>
          <cell r="I101" t="str">
            <v>S</v>
          </cell>
          <cell r="J101">
            <v>1328250</v>
          </cell>
          <cell r="K101">
            <v>44600</v>
          </cell>
          <cell r="L101" t="str">
            <v>26220201206820001179550040013282501772512787</v>
          </cell>
          <cell r="M101" t="str">
            <v>26 -  Pernambuco</v>
          </cell>
          <cell r="N101">
            <v>265.54000000000002</v>
          </cell>
        </row>
        <row r="102">
          <cell r="C102" t="str">
            <v>HOSPITAL MESTRE VITALINO (COVID-19 CAMPANHA)</v>
          </cell>
          <cell r="E102" t="str">
            <v>3.4 - Material Farmacológico</v>
          </cell>
          <cell r="F102">
            <v>23837936000177</v>
          </cell>
          <cell r="G102" t="str">
            <v>G1 DISTRIBUIDORA DE PROD. FARM LTDA</v>
          </cell>
          <cell r="H102" t="str">
            <v>B</v>
          </cell>
          <cell r="I102" t="str">
            <v>S</v>
          </cell>
          <cell r="J102">
            <v>465916</v>
          </cell>
          <cell r="K102">
            <v>44600</v>
          </cell>
          <cell r="L102" t="str">
            <v>26220223837936000177550010004659161010544651</v>
          </cell>
          <cell r="M102" t="str">
            <v>26 -  Pernambuco</v>
          </cell>
          <cell r="N102">
            <v>273.51</v>
          </cell>
        </row>
        <row r="103">
          <cell r="C103" t="str">
            <v>HOSPITAL MESTRE VITALINO (COVID-19 CAMPANHA)</v>
          </cell>
          <cell r="E103" t="str">
            <v>3.4 - Material Farmacológico</v>
          </cell>
          <cell r="F103">
            <v>44262850000133</v>
          </cell>
          <cell r="G103" t="str">
            <v>LONG FARMA DIST DE MAT E MED HOSP LTDA</v>
          </cell>
          <cell r="H103" t="str">
            <v>B</v>
          </cell>
          <cell r="I103" t="str">
            <v>S</v>
          </cell>
          <cell r="J103" t="str">
            <v>000.000.100</v>
          </cell>
          <cell r="K103">
            <v>44578</v>
          </cell>
          <cell r="L103" t="str">
            <v>35220144262850000133550010000001001937569380</v>
          </cell>
          <cell r="M103" t="str">
            <v>35 -  São Paulo</v>
          </cell>
          <cell r="N103">
            <v>3760</v>
          </cell>
        </row>
        <row r="104">
          <cell r="C104" t="str">
            <v>HOSPITAL MESTRE VITALINO (COVID-19 CAMPANHA)</v>
          </cell>
          <cell r="E104" t="str">
            <v>3.4 - Material Farmacológico</v>
          </cell>
          <cell r="F104">
            <v>7484373000124</v>
          </cell>
          <cell r="G104" t="str">
            <v>UNI HOSPITALAR LTDA  EPP</v>
          </cell>
          <cell r="H104" t="str">
            <v>B</v>
          </cell>
          <cell r="I104" t="str">
            <v>S</v>
          </cell>
          <cell r="J104" t="str">
            <v>000.140.398</v>
          </cell>
          <cell r="K104">
            <v>44602</v>
          </cell>
          <cell r="L104" t="str">
            <v>26220207484373000124550010001403981069962960</v>
          </cell>
          <cell r="M104" t="str">
            <v>26 -  Pernambuco</v>
          </cell>
          <cell r="N104">
            <v>6135</v>
          </cell>
        </row>
        <row r="105">
          <cell r="C105" t="str">
            <v>HOSPITAL MESTRE VITALINO (COVID-19 CAMPANHA)</v>
          </cell>
          <cell r="E105" t="str">
            <v>3.4 - Material Farmacológico</v>
          </cell>
          <cell r="F105">
            <v>23993232000193</v>
          </cell>
          <cell r="G105" t="str">
            <v>MEDIAL SAUDE DISTRIBUIDORA</v>
          </cell>
          <cell r="H105" t="str">
            <v>B</v>
          </cell>
          <cell r="I105" t="str">
            <v>S</v>
          </cell>
          <cell r="J105">
            <v>1280</v>
          </cell>
          <cell r="K105">
            <v>44601</v>
          </cell>
          <cell r="L105" t="str">
            <v>26220223993232000193550010000012801085936442</v>
          </cell>
          <cell r="M105" t="str">
            <v>26 -  Pernambuco</v>
          </cell>
          <cell r="N105">
            <v>1632</v>
          </cell>
        </row>
        <row r="106">
          <cell r="C106" t="str">
            <v>HOSPITAL MESTRE VITALINO (COVID-19 CAMPANHA)</v>
          </cell>
          <cell r="E106" t="str">
            <v>3.4 - Material Farmacológico</v>
          </cell>
          <cell r="F106">
            <v>10854165000346</v>
          </cell>
          <cell r="G106" t="str">
            <v>F  F DISTRIB. DE PROD. FARMACEUT. LTDA</v>
          </cell>
          <cell r="H106" t="str">
            <v>B</v>
          </cell>
          <cell r="I106" t="str">
            <v>S</v>
          </cell>
          <cell r="J106">
            <v>116233</v>
          </cell>
          <cell r="K106">
            <v>44600</v>
          </cell>
          <cell r="L106" t="str">
            <v>23220210854165000346550010001162331506080285</v>
          </cell>
          <cell r="M106" t="str">
            <v>23 -  Ceará</v>
          </cell>
          <cell r="N106">
            <v>18338.16</v>
          </cell>
        </row>
        <row r="107">
          <cell r="C107" t="str">
            <v>HOSPITAL MESTRE VITALINO (COVID-19 CAMPANHA)</v>
          </cell>
          <cell r="E107" t="str">
            <v>3.4 - Material Farmacológico</v>
          </cell>
          <cell r="F107">
            <v>14722938000120</v>
          </cell>
          <cell r="G107" t="str">
            <v>PROCIFAR DISTRIB DE MATERIAL HOSP SA</v>
          </cell>
          <cell r="H107" t="str">
            <v>B</v>
          </cell>
          <cell r="I107" t="str">
            <v>S</v>
          </cell>
          <cell r="J107">
            <v>2873751</v>
          </cell>
          <cell r="K107">
            <v>44600</v>
          </cell>
          <cell r="L107" t="str">
            <v>29220214722938000120550010028737511750454531</v>
          </cell>
          <cell r="M107" t="str">
            <v>29 -  Bahia</v>
          </cell>
          <cell r="N107">
            <v>2042.5</v>
          </cell>
        </row>
        <row r="108">
          <cell r="C108" t="str">
            <v>HOSPITAL MESTRE VITALINO (COVID-19 CAMPANHA)</v>
          </cell>
          <cell r="E108" t="str">
            <v>3.4 - Material Farmacológico</v>
          </cell>
          <cell r="F108">
            <v>11463963000148</v>
          </cell>
          <cell r="G108" t="str">
            <v>BCI BRASIL CHINA IMPORTADORA LTDA</v>
          </cell>
          <cell r="H108" t="str">
            <v>B</v>
          </cell>
          <cell r="I108" t="str">
            <v>S</v>
          </cell>
          <cell r="J108">
            <v>34457</v>
          </cell>
          <cell r="K108">
            <v>44601</v>
          </cell>
          <cell r="L108" t="str">
            <v>26220211463963000148550010000344571992484478</v>
          </cell>
          <cell r="M108" t="str">
            <v>26 -  Pernambuco</v>
          </cell>
          <cell r="N108">
            <v>1750</v>
          </cell>
        </row>
        <row r="109">
          <cell r="C109" t="str">
            <v>HOSPITAL MESTRE VITALINO (COVID-19 CAMPANHA)</v>
          </cell>
          <cell r="E109" t="str">
            <v>3.4 - Material Farmacológico</v>
          </cell>
          <cell r="F109">
            <v>25211499000107</v>
          </cell>
          <cell r="G109" t="str">
            <v>MEDCOM COM DE MED HOSP LTDA</v>
          </cell>
          <cell r="H109" t="str">
            <v>B</v>
          </cell>
          <cell r="I109" t="str">
            <v>S</v>
          </cell>
          <cell r="J109">
            <v>166258</v>
          </cell>
          <cell r="K109">
            <v>44601</v>
          </cell>
          <cell r="L109" t="str">
            <v>52220225211499000107550010001662581865303039</v>
          </cell>
          <cell r="M109" t="str">
            <v>52 -  Goiás</v>
          </cell>
          <cell r="N109">
            <v>3520</v>
          </cell>
        </row>
        <row r="110">
          <cell r="C110" t="str">
            <v>HOSPITAL MESTRE VITALINO (COVID-19 CAMPANHA)</v>
          </cell>
          <cell r="E110" t="str">
            <v>3.4 - Material Farmacológico</v>
          </cell>
          <cell r="F110">
            <v>21596736000144</v>
          </cell>
          <cell r="G110" t="str">
            <v>ULTRAMEGA DIST LTDA</v>
          </cell>
          <cell r="H110" t="str">
            <v>B</v>
          </cell>
          <cell r="I110" t="str">
            <v>S</v>
          </cell>
          <cell r="J110">
            <v>147382</v>
          </cell>
          <cell r="K110">
            <v>44600</v>
          </cell>
          <cell r="L110" t="str">
            <v>26220221596736000144550010001473821001520387</v>
          </cell>
          <cell r="M110" t="str">
            <v>26 -  Pernambuco</v>
          </cell>
          <cell r="N110">
            <v>8525</v>
          </cell>
        </row>
        <row r="111">
          <cell r="C111" t="str">
            <v>HOSPITAL MESTRE VITALINO (COVID-19 CAMPANHA)</v>
          </cell>
          <cell r="E111" t="str">
            <v>3.4 - Material Farmacológico</v>
          </cell>
          <cell r="F111">
            <v>44734671000151</v>
          </cell>
          <cell r="G111" t="str">
            <v>CRISTALIA PROD QUIM FARMACEUTICOS LTDA</v>
          </cell>
          <cell r="H111" t="str">
            <v>B</v>
          </cell>
          <cell r="I111" t="str">
            <v>S</v>
          </cell>
          <cell r="J111">
            <v>3192665</v>
          </cell>
          <cell r="K111">
            <v>44596</v>
          </cell>
          <cell r="L111" t="str">
            <v>35220244734671000151550100031926651117092035</v>
          </cell>
          <cell r="M111" t="str">
            <v>35 -  São Paulo</v>
          </cell>
          <cell r="N111">
            <v>2750</v>
          </cell>
        </row>
        <row r="112">
          <cell r="C112" t="str">
            <v>HOSPITAL MESTRE VITALINO (COVID-19 CAMPANHA)</v>
          </cell>
          <cell r="E112" t="str">
            <v>3.4 - Material Farmacológico</v>
          </cell>
          <cell r="F112">
            <v>49324221000104</v>
          </cell>
          <cell r="G112" t="str">
            <v>FRESENIUS KABI BRASIL LTDA</v>
          </cell>
          <cell r="H112" t="str">
            <v>B</v>
          </cell>
          <cell r="I112" t="str">
            <v>S</v>
          </cell>
          <cell r="J112">
            <v>1655210</v>
          </cell>
          <cell r="K112">
            <v>44601</v>
          </cell>
          <cell r="L112" t="str">
            <v>35220249324221000104550000016552101151756465</v>
          </cell>
          <cell r="M112" t="str">
            <v>35 -  São Paulo</v>
          </cell>
          <cell r="N112">
            <v>1645</v>
          </cell>
        </row>
        <row r="113">
          <cell r="C113" t="str">
            <v>HOSPITAL MESTRE VITALINO (COVID-19 CAMPANHA)</v>
          </cell>
          <cell r="E113" t="str">
            <v>3.4 - Material Farmacológico</v>
          </cell>
          <cell r="F113">
            <v>42083525000188</v>
          </cell>
          <cell r="G113" t="str">
            <v>R.A FARMA DIST DE MED LTDA</v>
          </cell>
          <cell r="H113" t="str">
            <v>B</v>
          </cell>
          <cell r="I113" t="str">
            <v>S</v>
          </cell>
          <cell r="J113">
            <v>130</v>
          </cell>
          <cell r="K113">
            <v>44600</v>
          </cell>
          <cell r="L113" t="str">
            <v>23220242083525000188550010000001301011548457</v>
          </cell>
          <cell r="M113" t="str">
            <v>23 -  Ceará</v>
          </cell>
          <cell r="N113">
            <v>9450</v>
          </cell>
        </row>
        <row r="114">
          <cell r="C114" t="str">
            <v>HOSPITAL MESTRE VITALINO (COVID-19 CAMPANHA)</v>
          </cell>
          <cell r="E114" t="str">
            <v>3.4 - Material Farmacológico</v>
          </cell>
          <cell r="F114">
            <v>12891935000194</v>
          </cell>
          <cell r="G114" t="str">
            <v>REPRESENTA MAT. CIR. MED. E HOSP. LTDA</v>
          </cell>
          <cell r="H114" t="str">
            <v>B</v>
          </cell>
          <cell r="I114" t="str">
            <v>S</v>
          </cell>
          <cell r="J114">
            <v>39340</v>
          </cell>
          <cell r="K114">
            <v>44606</v>
          </cell>
          <cell r="L114" t="str">
            <v>26220212891935000194550010000393401000333837</v>
          </cell>
          <cell r="M114" t="str">
            <v>26 -  Pernambuco</v>
          </cell>
          <cell r="N114">
            <v>1200</v>
          </cell>
        </row>
        <row r="115">
          <cell r="C115" t="str">
            <v>HOSPITAL MESTRE VITALINO (COVID-19 CAMPANHA)</v>
          </cell>
          <cell r="E115" t="str">
            <v>3.4 - Material Farmacológico</v>
          </cell>
          <cell r="F115">
            <v>2600770000109</v>
          </cell>
          <cell r="G115" t="str">
            <v>COMERCIAL VALFARMA EIRELI</v>
          </cell>
          <cell r="H115" t="str">
            <v>B</v>
          </cell>
          <cell r="I115" t="str">
            <v>S</v>
          </cell>
          <cell r="J115" t="str">
            <v>000.072.563</v>
          </cell>
          <cell r="K115">
            <v>44600</v>
          </cell>
          <cell r="L115" t="str">
            <v>23220202600770000109550010000725631000725700</v>
          </cell>
          <cell r="M115" t="str">
            <v>23 -  Ceará</v>
          </cell>
          <cell r="N115">
            <v>2150</v>
          </cell>
        </row>
        <row r="116">
          <cell r="C116" t="str">
            <v>HOSPITAL MESTRE VITALINO (COVID-19 CAMPANHA)</v>
          </cell>
          <cell r="E116" t="str">
            <v>3.4 - Material Farmacológico</v>
          </cell>
          <cell r="F116">
            <v>67729178000491</v>
          </cell>
          <cell r="G116" t="str">
            <v>COMERCIAL CIRURGICA RIOCLARENSE LTDA</v>
          </cell>
          <cell r="H116" t="str">
            <v>B</v>
          </cell>
          <cell r="I116" t="str">
            <v>S</v>
          </cell>
          <cell r="J116">
            <v>1537260</v>
          </cell>
          <cell r="K116">
            <v>44600</v>
          </cell>
          <cell r="L116" t="str">
            <v>35220267729178000491550010015372601445053789</v>
          </cell>
          <cell r="M116" t="str">
            <v>35 -  São Paulo</v>
          </cell>
          <cell r="N116">
            <v>2154</v>
          </cell>
        </row>
        <row r="117">
          <cell r="C117" t="str">
            <v>HOSPITAL MESTRE VITALINO (COVID-19 CAMPANHA)</v>
          </cell>
          <cell r="E117" t="str">
            <v>3.4 - Material Farmacológico</v>
          </cell>
          <cell r="F117">
            <v>6106005000180</v>
          </cell>
          <cell r="G117" t="str">
            <v>STOCK MED PRODUTOS MEDICO HOSPITALARES</v>
          </cell>
          <cell r="H117" t="str">
            <v>B</v>
          </cell>
          <cell r="I117" t="str">
            <v>S</v>
          </cell>
          <cell r="J117">
            <v>144539</v>
          </cell>
          <cell r="K117">
            <v>44601</v>
          </cell>
          <cell r="L117" t="str">
            <v>43220206106005000180550010001445391005932766</v>
          </cell>
          <cell r="M117" t="str">
            <v>43 -  Rio Grande do Sul</v>
          </cell>
          <cell r="N117">
            <v>4556.4799999999996</v>
          </cell>
        </row>
        <row r="118">
          <cell r="C118" t="str">
            <v>HOSPITAL MESTRE VITALINO (COVID-19 CAMPANHA)</v>
          </cell>
          <cell r="E118" t="str">
            <v>3.4 - Material Farmacológico</v>
          </cell>
          <cell r="F118">
            <v>37687924000118</v>
          </cell>
          <cell r="G118" t="str">
            <v>ISOMED COMERCIO DE MEDICAMENTOS LTDA</v>
          </cell>
          <cell r="H118" t="str">
            <v>B</v>
          </cell>
          <cell r="I118" t="str">
            <v>S</v>
          </cell>
          <cell r="J118" t="str">
            <v>000.000.549</v>
          </cell>
          <cell r="K118">
            <v>44601</v>
          </cell>
          <cell r="L118" t="str">
            <v>23220237687924000118550010000005491823700354</v>
          </cell>
          <cell r="M118" t="str">
            <v>23 -  Ceará</v>
          </cell>
          <cell r="N118">
            <v>2200</v>
          </cell>
        </row>
        <row r="119">
          <cell r="C119" t="str">
            <v>HOSPITAL MESTRE VITALINO (COVID-19 CAMPANHA)</v>
          </cell>
          <cell r="E119" t="str">
            <v>3.4 - Material Farmacológico</v>
          </cell>
          <cell r="F119">
            <v>44734671000151</v>
          </cell>
          <cell r="G119" t="str">
            <v>CRISTALIA PROD QUIM FARMACEUTICOS LTDA</v>
          </cell>
          <cell r="H119" t="str">
            <v>B</v>
          </cell>
          <cell r="I119" t="str">
            <v>S</v>
          </cell>
          <cell r="J119">
            <v>3196749</v>
          </cell>
          <cell r="K119">
            <v>44602</v>
          </cell>
          <cell r="L119" t="str">
            <v>35220244734671000151550100031967491288619160</v>
          </cell>
          <cell r="M119" t="str">
            <v>35 -  São Paulo</v>
          </cell>
          <cell r="N119">
            <v>20570</v>
          </cell>
        </row>
        <row r="120">
          <cell r="C120" t="str">
            <v>HOSPITAL MESTRE VITALINO (COVID-19 CAMPANHA)</v>
          </cell>
          <cell r="E120" t="str">
            <v>3.4 - Material Farmacológico</v>
          </cell>
          <cell r="G120" t="str">
            <v>FRESENIUS KABI BRASIL LTDA</v>
          </cell>
          <cell r="H120" t="str">
            <v>B</v>
          </cell>
          <cell r="I120" t="str">
            <v>S</v>
          </cell>
          <cell r="J120">
            <v>51856</v>
          </cell>
          <cell r="K120">
            <v>44602</v>
          </cell>
          <cell r="L120" t="str">
            <v>23220249324221001500550000000518561345355582</v>
          </cell>
          <cell r="M120" t="str">
            <v>23 -  Ceará</v>
          </cell>
          <cell r="N120">
            <v>930</v>
          </cell>
        </row>
        <row r="121">
          <cell r="C121" t="str">
            <v>HOSPITAL MESTRE VITALINO (COVID-19 CAMPANHA)</v>
          </cell>
          <cell r="E121" t="str">
            <v>3.4 - Material Farmacológico</v>
          </cell>
          <cell r="F121">
            <v>9615457000185</v>
          </cell>
          <cell r="G121" t="str">
            <v>SODROGAS DISTRIBUIDORA DE MEDICAMENTOS</v>
          </cell>
          <cell r="H121" t="str">
            <v>B</v>
          </cell>
          <cell r="I121" t="str">
            <v>S</v>
          </cell>
          <cell r="J121">
            <v>155520</v>
          </cell>
          <cell r="K121">
            <v>44601</v>
          </cell>
          <cell r="L121" t="str">
            <v>52220209615457000185550010001555201000555336</v>
          </cell>
          <cell r="M121" t="str">
            <v>52 -  Goiás</v>
          </cell>
          <cell r="N121">
            <v>7090.7</v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C124" t="str">
            <v>HOSPITAL MESTRE VITALINO (COVID-19 CAMPANHA)</v>
          </cell>
          <cell r="E124" t="str">
            <v>3.4 - Material Farmacológico</v>
          </cell>
          <cell r="F124">
            <v>49324221002077</v>
          </cell>
          <cell r="G124" t="str">
            <v>FRESENIUS KABI BRASIL LTDA</v>
          </cell>
          <cell r="H124" t="str">
            <v>B</v>
          </cell>
          <cell r="I124" t="str">
            <v>S</v>
          </cell>
          <cell r="J124">
            <v>28067</v>
          </cell>
          <cell r="K124">
            <v>44596</v>
          </cell>
          <cell r="L124" t="str">
            <v>52220249324221002077550010000280671313053555</v>
          </cell>
          <cell r="M124" t="str">
            <v>52 -  Goiás</v>
          </cell>
          <cell r="N124">
            <v>16700</v>
          </cell>
        </row>
        <row r="125">
          <cell r="C125" t="str">
            <v>HOSPITAL MESTRE VITALINO (COVID-19 CAMPANHA)</v>
          </cell>
          <cell r="E125" t="str">
            <v>3.4 - Material Farmacológico</v>
          </cell>
          <cell r="F125">
            <v>11206099000441</v>
          </cell>
          <cell r="G125" t="str">
            <v>SUPERMED COM E IMP DE PROD MEDICOS LTDA</v>
          </cell>
          <cell r="H125" t="str">
            <v>B</v>
          </cell>
          <cell r="I125" t="str">
            <v>S</v>
          </cell>
          <cell r="J125" t="str">
            <v>317389</v>
          </cell>
          <cell r="K125">
            <v>44600</v>
          </cell>
          <cell r="L125" t="str">
            <v>35220211206099000441550010003173891000227240</v>
          </cell>
          <cell r="M125" t="str">
            <v>35 -  São Paulo</v>
          </cell>
          <cell r="N125">
            <v>28126.66</v>
          </cell>
        </row>
        <row r="126">
          <cell r="C126" t="str">
            <v>HOSPITAL MESTRE VITALINO (COVID-19 CAMPANHA)</v>
          </cell>
          <cell r="E126" t="str">
            <v>3.4 - Material Farmacológico</v>
          </cell>
          <cell r="F126">
            <v>21939878000167</v>
          </cell>
          <cell r="G126" t="str">
            <v>BEM ESTAR PRODUTOS FARMACEUTICOS LTDA</v>
          </cell>
          <cell r="H126" t="str">
            <v>B</v>
          </cell>
          <cell r="I126" t="str">
            <v>S</v>
          </cell>
          <cell r="J126">
            <v>3393</v>
          </cell>
          <cell r="K126">
            <v>44602</v>
          </cell>
          <cell r="L126" t="str">
            <v>26220221939878000167550010000033931100039330</v>
          </cell>
          <cell r="M126" t="str">
            <v>26 -  Pernambuco</v>
          </cell>
          <cell r="N126">
            <v>1665</v>
          </cell>
        </row>
        <row r="127">
          <cell r="C127" t="str">
            <v>HOSPITAL MESTRE VITALINO (COVID-19 CAMPANHA)</v>
          </cell>
          <cell r="E127" t="str">
            <v>3.4 - Material Farmacológico</v>
          </cell>
          <cell r="F127">
            <v>49324221002077</v>
          </cell>
          <cell r="G127" t="str">
            <v>FRESENIUS KABI BRASIL LTDA</v>
          </cell>
          <cell r="H127" t="str">
            <v>B</v>
          </cell>
          <cell r="I127" t="str">
            <v>S</v>
          </cell>
          <cell r="J127">
            <v>28235</v>
          </cell>
          <cell r="K127">
            <v>44602</v>
          </cell>
          <cell r="L127" t="str">
            <v>52220249324221002077550010000282351653652096</v>
          </cell>
          <cell r="M127" t="str">
            <v>52 -  Goiás</v>
          </cell>
          <cell r="N127">
            <v>60600</v>
          </cell>
        </row>
        <row r="128">
          <cell r="C128" t="str">
            <v>HOSPITAL MESTRE VITALINO (COVID-19 CAMPANHA)</v>
          </cell>
          <cell r="E128" t="str">
            <v>3.4 - Material Farmacológico</v>
          </cell>
          <cell r="F128" t="str">
            <v>11.206.099/0004-41</v>
          </cell>
          <cell r="G128" t="str">
            <v>SUPERMED COM E IMP DE PROD MED  LTDA</v>
          </cell>
          <cell r="H128" t="str">
            <v>B</v>
          </cell>
          <cell r="I128" t="str">
            <v>S</v>
          </cell>
          <cell r="J128">
            <v>317712</v>
          </cell>
          <cell r="K128">
            <v>44601</v>
          </cell>
          <cell r="L128" t="str">
            <v>35220211206099000441550010003177121001230250</v>
          </cell>
          <cell r="M128" t="str">
            <v>35 -  São Paulo</v>
          </cell>
          <cell r="N128">
            <v>6364</v>
          </cell>
        </row>
        <row r="129">
          <cell r="C129" t="str">
            <v>HOSPITAL MESTRE VITALINO (COVID-19 CAMPANHA)</v>
          </cell>
          <cell r="E129" t="str">
            <v>3.4 - Material Farmacológico</v>
          </cell>
          <cell r="F129">
            <v>5439635000456</v>
          </cell>
          <cell r="G129" t="str">
            <v>ABL ANTIBIOTICOS DO BRASIL LTDA</v>
          </cell>
          <cell r="H129" t="str">
            <v>B</v>
          </cell>
          <cell r="I129" t="str">
            <v>S</v>
          </cell>
          <cell r="J129">
            <v>214437</v>
          </cell>
          <cell r="K129">
            <v>44601</v>
          </cell>
          <cell r="L129" t="str">
            <v>42220205439635000456550010002144371437921467</v>
          </cell>
          <cell r="M129" t="str">
            <v>42 -  Santa Catarina</v>
          </cell>
          <cell r="N129">
            <v>68180</v>
          </cell>
        </row>
        <row r="130">
          <cell r="C130" t="str">
            <v>HOSPITAL MESTRE VITALINO (COVID-19 CAMPANHA)</v>
          </cell>
          <cell r="E130" t="str">
            <v>3.4 - Material Farmacológico</v>
          </cell>
          <cell r="F130">
            <v>11206099000107</v>
          </cell>
          <cell r="G130" t="str">
            <v>SUPERMED COM E IMP DE PROD MED  LTDA</v>
          </cell>
          <cell r="H130" t="str">
            <v>B</v>
          </cell>
          <cell r="I130" t="str">
            <v>S</v>
          </cell>
          <cell r="J130">
            <v>578327</v>
          </cell>
          <cell r="K130">
            <v>44600</v>
          </cell>
          <cell r="L130" t="str">
            <v>31220211206099000107550010005783271000582195</v>
          </cell>
          <cell r="M130" t="str">
            <v>31 -  Minas Gerais</v>
          </cell>
          <cell r="N130">
            <v>2428.8000000000002</v>
          </cell>
        </row>
        <row r="131">
          <cell r="C131" t="str">
            <v>HOSPITAL MESTRE VITALINO (COVID-19 CAMPANHA)</v>
          </cell>
          <cell r="E131" t="str">
            <v>3.4 - Material Farmacológico</v>
          </cell>
          <cell r="F131" t="str">
            <v>44.734.671/0001-51</v>
          </cell>
          <cell r="G131" t="str">
            <v>CRISTALIA PROD QUIM FARMACEUTICOS LTDA</v>
          </cell>
          <cell r="H131" t="str">
            <v>B</v>
          </cell>
          <cell r="I131" t="str">
            <v>S</v>
          </cell>
          <cell r="J131">
            <v>3198750</v>
          </cell>
          <cell r="K131">
            <v>44603</v>
          </cell>
          <cell r="L131" t="str">
            <v>35220244734671000151550100031987501914612075</v>
          </cell>
          <cell r="M131" t="str">
            <v>35 -  São Paulo</v>
          </cell>
          <cell r="N131">
            <v>1160</v>
          </cell>
        </row>
        <row r="132">
          <cell r="E132" t="str">
            <v/>
          </cell>
        </row>
        <row r="133">
          <cell r="C133" t="str">
            <v>HOSPITAL MESTRE VITALINO (COVID-19 CAMPANHA)</v>
          </cell>
          <cell r="E133" t="str">
            <v>3.4 - Material Farmacológico</v>
          </cell>
          <cell r="F133" t="str">
            <v>44.734.671/0001-51</v>
          </cell>
          <cell r="G133" t="str">
            <v>CRISTALIA PROD QUIM FARMACEUTICOS LTDA</v>
          </cell>
          <cell r="H133" t="str">
            <v>B</v>
          </cell>
          <cell r="I133" t="str">
            <v>S</v>
          </cell>
          <cell r="J133">
            <v>3198472</v>
          </cell>
          <cell r="K133">
            <v>44603</v>
          </cell>
          <cell r="L133" t="str">
            <v>35220244734671000151550100031984721039296562</v>
          </cell>
          <cell r="M133" t="str">
            <v>35 -  São Paulo</v>
          </cell>
          <cell r="N133">
            <v>645</v>
          </cell>
        </row>
        <row r="134">
          <cell r="C134" t="str">
            <v>HOSPITAL MESTRE VITALINO (COVID-19 CAMPANHA)</v>
          </cell>
          <cell r="E134" t="str">
            <v>3.4 - Material Farmacológico</v>
          </cell>
          <cell r="F134" t="str">
            <v>11.206.099/0004-41</v>
          </cell>
          <cell r="G134" t="str">
            <v>SUPERMED COM E IMP DE PROD MEDICOS LTDA</v>
          </cell>
          <cell r="H134" t="str">
            <v>B</v>
          </cell>
          <cell r="I134" t="str">
            <v>S</v>
          </cell>
          <cell r="J134">
            <v>578566</v>
          </cell>
          <cell r="K134">
            <v>44601</v>
          </cell>
          <cell r="L134" t="str">
            <v>31220211206099000107550010005785661001152932</v>
          </cell>
          <cell r="M134" t="str">
            <v>31 -  Minas Gerais</v>
          </cell>
          <cell r="N134">
            <v>504.74</v>
          </cell>
        </row>
        <row r="135">
          <cell r="C135" t="str">
            <v>HOSPITAL MESTRE VITALINO (COVID-19 CAMPANHA)</v>
          </cell>
          <cell r="E135" t="str">
            <v>3.4 - Material Farmacológico</v>
          </cell>
          <cell r="F135">
            <v>55309074000104</v>
          </cell>
          <cell r="G135" t="str">
            <v>CIRURGICA SAO JOSE LTDA</v>
          </cell>
          <cell r="H135" t="str">
            <v>B</v>
          </cell>
          <cell r="I135" t="str">
            <v>S</v>
          </cell>
          <cell r="J135">
            <v>222656</v>
          </cell>
          <cell r="K135">
            <v>44601</v>
          </cell>
          <cell r="L135" t="str">
            <v>35220255309074000104550020002226561002851497</v>
          </cell>
          <cell r="M135" t="str">
            <v>35 -  São Paulo</v>
          </cell>
          <cell r="N135">
            <v>1510.15</v>
          </cell>
        </row>
        <row r="136">
          <cell r="C136" t="str">
            <v>HOSPITAL MESTRE VITALINO (COVID-19 CAMPANHA)</v>
          </cell>
          <cell r="E136" t="str">
            <v>3.4 - Material Farmacológico</v>
          </cell>
          <cell r="F136">
            <v>8778201000126</v>
          </cell>
          <cell r="G136" t="str">
            <v>DROGAFONTE LTDA</v>
          </cell>
          <cell r="H136" t="str">
            <v>B</v>
          </cell>
          <cell r="I136" t="str">
            <v>S</v>
          </cell>
          <cell r="J136" t="str">
            <v>000.364.829</v>
          </cell>
          <cell r="K136">
            <v>44615</v>
          </cell>
          <cell r="L136" t="str">
            <v>26220208778201000126550010003648291761721572</v>
          </cell>
          <cell r="M136" t="str">
            <v>26 -  Pernambuco</v>
          </cell>
          <cell r="N136">
            <v>1001</v>
          </cell>
        </row>
        <row r="137">
          <cell r="C137" t="str">
            <v>HOSPITAL MESTRE VITALINO (COVID-19 CAMPANHA)</v>
          </cell>
          <cell r="E137" t="str">
            <v>3.4 - Material Farmacológico</v>
          </cell>
          <cell r="F137">
            <v>11449180000100</v>
          </cell>
          <cell r="G137" t="str">
            <v>DPROSMED DIST DE PROD MED HOSP</v>
          </cell>
          <cell r="H137" t="str">
            <v>B</v>
          </cell>
          <cell r="I137" t="str">
            <v>S</v>
          </cell>
          <cell r="J137">
            <v>48780</v>
          </cell>
          <cell r="K137">
            <v>44602</v>
          </cell>
          <cell r="L137" t="str">
            <v>26220211449180000100055001000487801000034214</v>
          </cell>
          <cell r="M137" t="str">
            <v>26 -  Pernambuco</v>
          </cell>
          <cell r="N137">
            <v>198.4</v>
          </cell>
        </row>
        <row r="138">
          <cell r="C138" t="str">
            <v>HOSPITAL MESTRE VITALINO (COVID-19 CAMPANHA)</v>
          </cell>
          <cell r="E138" t="str">
            <v>3.4 - Material Farmacológico</v>
          </cell>
          <cell r="F138">
            <v>67729178000653</v>
          </cell>
          <cell r="G138" t="str">
            <v>COMERCIAL CIRURGICA RIOCLARENSE LTDA</v>
          </cell>
          <cell r="H138" t="str">
            <v>B</v>
          </cell>
          <cell r="I138" t="str">
            <v>S</v>
          </cell>
          <cell r="J138">
            <v>22672</v>
          </cell>
          <cell r="K138">
            <v>44615</v>
          </cell>
          <cell r="L138" t="str">
            <v>26220267729178000653550010000226721915334557</v>
          </cell>
          <cell r="M138" t="str">
            <v>26 -  Pernambuco</v>
          </cell>
          <cell r="N138">
            <v>2915</v>
          </cell>
        </row>
        <row r="139">
          <cell r="C139" t="str">
            <v>HOSPITAL MESTRE VITALINO (COVID-19 CAMPANHA)</v>
          </cell>
          <cell r="E139" t="str">
            <v>3.4 - Material Farmacológico</v>
          </cell>
          <cell r="F139">
            <v>14146456000179</v>
          </cell>
          <cell r="G139" t="str">
            <v>BELCHER FARMACEUTICA DO BRASIL LTDA</v>
          </cell>
          <cell r="H139" t="str">
            <v>B</v>
          </cell>
          <cell r="I139" t="str">
            <v>S</v>
          </cell>
          <cell r="J139" t="str">
            <v>000.015.737</v>
          </cell>
          <cell r="K139">
            <v>44601</v>
          </cell>
          <cell r="L139" t="str">
            <v>41220214146456000179550010000157371509371553</v>
          </cell>
          <cell r="M139" t="str">
            <v>41 -  Paraná</v>
          </cell>
          <cell r="N139">
            <v>16800</v>
          </cell>
        </row>
        <row r="140">
          <cell r="C140" t="str">
            <v>HOSPITAL MESTRE VITALINO (COVID-19 CAMPANHA)</v>
          </cell>
          <cell r="E140" t="str">
            <v>3.4 - Material Farmacológico</v>
          </cell>
          <cell r="F140">
            <v>8674752000140</v>
          </cell>
          <cell r="G140" t="str">
            <v>CIRURGICA MONTEBELLO LTDA</v>
          </cell>
          <cell r="H140" t="str">
            <v>B</v>
          </cell>
          <cell r="I140" t="str">
            <v>S</v>
          </cell>
          <cell r="J140" t="str">
            <v>000.125.469</v>
          </cell>
          <cell r="K140">
            <v>44616</v>
          </cell>
          <cell r="L140" t="str">
            <v>26220208674752000140550010001254691874162863</v>
          </cell>
          <cell r="M140" t="str">
            <v>26 -  Pernambuco</v>
          </cell>
          <cell r="N140">
            <v>1620.72</v>
          </cell>
        </row>
        <row r="141">
          <cell r="C141" t="str">
            <v>HOSPITAL MESTRE VITALINO (COVID-19 CAMPANHA)</v>
          </cell>
          <cell r="E141" t="str">
            <v>3.4 - Material Farmacológico</v>
          </cell>
          <cell r="F141">
            <v>35738768000141</v>
          </cell>
          <cell r="G141" t="str">
            <v>L. M. C. DA SILVA MEDICAMENTOS</v>
          </cell>
          <cell r="H141" t="str">
            <v>B</v>
          </cell>
          <cell r="I141" t="str">
            <v>S</v>
          </cell>
          <cell r="J141" t="str">
            <v>000.000.153</v>
          </cell>
          <cell r="K141">
            <v>44617</v>
          </cell>
          <cell r="L141" t="str">
            <v>26220235738768000141550010000001531000001548</v>
          </cell>
          <cell r="M141" t="str">
            <v>26 -  Pernambuco</v>
          </cell>
          <cell r="N141">
            <v>120</v>
          </cell>
        </row>
        <row r="142">
          <cell r="C142" t="str">
            <v>HOSPITAL MESTRE VITALINO (COVID-19 CAMPANHA)</v>
          </cell>
          <cell r="E142" t="str">
            <v>3.4 - Material Farmacológico</v>
          </cell>
          <cell r="F142">
            <v>35738768000141</v>
          </cell>
          <cell r="G142" t="str">
            <v>L. M. C. DA SILVA MEDICAMENTOS</v>
          </cell>
          <cell r="H142" t="str">
            <v>B</v>
          </cell>
          <cell r="I142" t="str">
            <v>S</v>
          </cell>
          <cell r="J142" t="str">
            <v>000.000.154</v>
          </cell>
          <cell r="K142">
            <v>44620</v>
          </cell>
          <cell r="L142" t="str">
            <v>26220235738768000141550010000001541000001553</v>
          </cell>
          <cell r="M142" t="str">
            <v>26 -  Pernambuco</v>
          </cell>
          <cell r="N142">
            <v>50</v>
          </cell>
        </row>
        <row r="143">
          <cell r="C143" t="str">
            <v>HOSPITAL MESTRE VITALINO (COVID-19 CAMPANHA)</v>
          </cell>
          <cell r="E143" t="str">
            <v>3.4 - Material Farmacológico</v>
          </cell>
          <cell r="F143">
            <v>6198619004207</v>
          </cell>
          <cell r="G143" t="str">
            <v>DROGATIM DROGARIAS LTDA</v>
          </cell>
          <cell r="H143" t="str">
            <v>B</v>
          </cell>
          <cell r="I143" t="str">
            <v>S</v>
          </cell>
          <cell r="J143" t="str">
            <v>000.001.620</v>
          </cell>
          <cell r="K143">
            <v>44620</v>
          </cell>
          <cell r="L143" t="str">
            <v>26220206198619004207550040000016201003917914</v>
          </cell>
          <cell r="M143" t="str">
            <v>26 -  Pernambuco</v>
          </cell>
          <cell r="N143">
            <v>20.49</v>
          </cell>
        </row>
        <row r="144">
          <cell r="C144" t="str">
            <v>HOSPITAL MESTRE VITALINO (COVID-19 CAMPANHA)</v>
          </cell>
          <cell r="E144" t="str">
            <v>3.4 - Material Farmacológico</v>
          </cell>
          <cell r="F144">
            <v>31673254000285</v>
          </cell>
          <cell r="G144" t="str">
            <v>LABORATORIO B BRAUN</v>
          </cell>
          <cell r="H144" t="str">
            <v>B</v>
          </cell>
          <cell r="I144" t="str">
            <v>S</v>
          </cell>
          <cell r="J144">
            <v>156870</v>
          </cell>
          <cell r="K144">
            <v>44606</v>
          </cell>
          <cell r="L144" t="str">
            <v>26220231673254000285550000001568701630249680</v>
          </cell>
          <cell r="M144" t="str">
            <v>26 -  Pernambuco</v>
          </cell>
          <cell r="N144">
            <v>1116</v>
          </cell>
        </row>
        <row r="145">
          <cell r="C145" t="str">
            <v>HOSPITAL MESTRE VITALINO (COVID-19 CAMPANHA)</v>
          </cell>
          <cell r="E145" t="str">
            <v>3.4 - Material Farmacológico</v>
          </cell>
          <cell r="F145">
            <v>7484373000124</v>
          </cell>
          <cell r="G145" t="str">
            <v>UNI HOSPITALAR LTDA  EPP</v>
          </cell>
          <cell r="H145" t="str">
            <v>B</v>
          </cell>
          <cell r="I145" t="str">
            <v>S</v>
          </cell>
          <cell r="J145" t="str">
            <v>000.140.742</v>
          </cell>
          <cell r="K145">
            <v>44608</v>
          </cell>
          <cell r="L145" t="str">
            <v>26220207484373000124550010001407421612078724</v>
          </cell>
          <cell r="M145" t="str">
            <v>26 -  Pernambuco</v>
          </cell>
          <cell r="N145">
            <v>390</v>
          </cell>
        </row>
        <row r="146">
          <cell r="C146" t="str">
            <v>HOSPITAL MESTRE VITALINO (COVID-19 CAMPANHA)</v>
          </cell>
          <cell r="E146" t="str">
            <v>3.14 - Alimentação Preparada</v>
          </cell>
          <cell r="F146">
            <v>49324221001500</v>
          </cell>
          <cell r="G146" t="str">
            <v>FRESENIUS KABI BRASIL LTDA</v>
          </cell>
          <cell r="H146" t="str">
            <v>B</v>
          </cell>
          <cell r="I146" t="str">
            <v>S</v>
          </cell>
          <cell r="J146">
            <v>51974</v>
          </cell>
          <cell r="K146">
            <v>44608</v>
          </cell>
          <cell r="L146" t="str">
            <v>23220249324221001500550000000519741257815526</v>
          </cell>
          <cell r="M146" t="str">
            <v>23 -  Ceará</v>
          </cell>
          <cell r="N146">
            <v>22585.919999999998</v>
          </cell>
        </row>
        <row r="147">
          <cell r="C147" t="str">
            <v>HOSPITAL MESTRE VITALINO (COVID-19 CAMPANHA)</v>
          </cell>
          <cell r="E147" t="str">
            <v>3.14 - Alimentação Preparada</v>
          </cell>
          <cell r="F147">
            <v>22940455000120</v>
          </cell>
          <cell r="G147" t="str">
            <v>MOURA E MELO COMER E SERV LTDA ME</v>
          </cell>
          <cell r="H147" t="str">
            <v>B</v>
          </cell>
          <cell r="I147" t="str">
            <v>S</v>
          </cell>
          <cell r="J147" t="str">
            <v>000.015.575</v>
          </cell>
          <cell r="K147">
            <v>44615</v>
          </cell>
          <cell r="L147" t="str">
            <v>26220222940455000120550010000155751843991732</v>
          </cell>
          <cell r="M147" t="str">
            <v>26 -  Pernambuco</v>
          </cell>
          <cell r="N147">
            <v>2052.7199999999998</v>
          </cell>
        </row>
        <row r="148">
          <cell r="C148" t="str">
            <v>HOSPITAL MESTRE VITALINO (COVID-19 CAMPANHA)</v>
          </cell>
          <cell r="E148" t="str">
            <v>3.2 - Gás e Outros Materiais Engarrafados</v>
          </cell>
          <cell r="F148">
            <v>60619202001209</v>
          </cell>
          <cell r="G148" t="str">
            <v>MESSER GASES LTDA</v>
          </cell>
          <cell r="H148" t="str">
            <v>B</v>
          </cell>
          <cell r="I148" t="str">
            <v>S</v>
          </cell>
          <cell r="J148" t="str">
            <v>000.000.600</v>
          </cell>
          <cell r="K148">
            <v>44593</v>
          </cell>
          <cell r="L148" t="str">
            <v>26220260619202001209550500000006001010358593</v>
          </cell>
          <cell r="M148" t="str">
            <v>26 -  Pernambuco</v>
          </cell>
          <cell r="N148">
            <v>2966.49</v>
          </cell>
        </row>
        <row r="149">
          <cell r="C149" t="str">
            <v>HOSPITAL MESTRE VITALINO (COVID-19 CAMPANHA)</v>
          </cell>
          <cell r="E149" t="str">
            <v>3.2 - Gás e Outros Materiais Engarrafados</v>
          </cell>
          <cell r="F149">
            <v>60619202001209</v>
          </cell>
          <cell r="G149" t="str">
            <v>MESSER GASES LTDA</v>
          </cell>
          <cell r="H149" t="str">
            <v>B</v>
          </cell>
          <cell r="I149" t="str">
            <v>S</v>
          </cell>
          <cell r="J149" t="str">
            <v>000.000.572</v>
          </cell>
          <cell r="K149">
            <v>44596</v>
          </cell>
          <cell r="L149" t="str">
            <v>26220260619202001209550620000005721027581152</v>
          </cell>
          <cell r="M149" t="str">
            <v>26 -  Pernambuco</v>
          </cell>
          <cell r="N149">
            <v>23613.43</v>
          </cell>
        </row>
        <row r="150">
          <cell r="C150" t="str">
            <v>HOSPITAL MESTRE VITALINO (COVID-19 CAMPANHA)</v>
          </cell>
          <cell r="E150" t="str">
            <v>3.2 - Gás e Outros Materiais Engarrafados</v>
          </cell>
          <cell r="F150">
            <v>60619202001209</v>
          </cell>
          <cell r="G150" t="str">
            <v>MESSER GASES LTDA</v>
          </cell>
          <cell r="H150" t="str">
            <v>B</v>
          </cell>
          <cell r="I150" t="str">
            <v>S</v>
          </cell>
          <cell r="J150" t="str">
            <v>000.001.110</v>
          </cell>
          <cell r="K150">
            <v>44600</v>
          </cell>
          <cell r="L150" t="str">
            <v>26220260619202001209550550000011101010359528</v>
          </cell>
          <cell r="M150" t="str">
            <v>26 -  Pernambuco</v>
          </cell>
          <cell r="N150">
            <v>4175.08</v>
          </cell>
        </row>
        <row r="151">
          <cell r="E151" t="str">
            <v/>
          </cell>
        </row>
        <row r="152">
          <cell r="C152" t="str">
            <v>HOSPITAL MESTRE VITALINO (COVID-19 CAMPANHA)</v>
          </cell>
          <cell r="E152" t="str">
            <v>3.7 - Material de Limpeza e Produtos de Hgienização</v>
          </cell>
          <cell r="F152">
            <v>19084576000102</v>
          </cell>
          <cell r="G152" t="str">
            <v>F JUNIOR GOMES</v>
          </cell>
          <cell r="H152" t="str">
            <v>B</v>
          </cell>
          <cell r="I152" t="str">
            <v>S</v>
          </cell>
          <cell r="J152" t="str">
            <v>000.000.414</v>
          </cell>
          <cell r="K152">
            <v>44592</v>
          </cell>
          <cell r="L152" t="str">
            <v>26220119084576000102550010000004141120519835</v>
          </cell>
          <cell r="M152" t="str">
            <v>26 -  Pernambuco</v>
          </cell>
          <cell r="N152">
            <v>1858</v>
          </cell>
        </row>
        <row r="153">
          <cell r="C153" t="str">
            <v>HOSPITAL MESTRE VITALINO (COVID-19 CAMPANHA)</v>
          </cell>
          <cell r="E153" t="str">
            <v>3.7 - Material de Limpeza e Produtos de Hgienização</v>
          </cell>
          <cell r="F153">
            <v>8189587000130</v>
          </cell>
          <cell r="G153" t="str">
            <v>SISTEMAS DE SERV R.B. QUAL COM EMB LTDA</v>
          </cell>
          <cell r="H153" t="str">
            <v>B</v>
          </cell>
          <cell r="I153" t="str">
            <v>S</v>
          </cell>
          <cell r="J153">
            <v>1464397</v>
          </cell>
          <cell r="K153">
            <v>44587</v>
          </cell>
          <cell r="L153" t="str">
            <v>35220108189587000130550010014643971009958285</v>
          </cell>
          <cell r="M153" t="str">
            <v>35 -  São Paulo</v>
          </cell>
          <cell r="N153">
            <v>77</v>
          </cell>
        </row>
        <row r="154">
          <cell r="C154" t="str">
            <v>HOSPITAL MESTRE VITALINO (COVID-19 CAMPANHA)</v>
          </cell>
          <cell r="E154" t="str">
            <v>3.7 - Material de Limpeza e Produtos de Hgienização</v>
          </cell>
          <cell r="F154">
            <v>37859942000130</v>
          </cell>
          <cell r="G154" t="str">
            <v>MAX PAPERS FABRICACAO DE PROD DE LIMPEZA</v>
          </cell>
          <cell r="H154" t="str">
            <v>B</v>
          </cell>
          <cell r="I154" t="str">
            <v>S</v>
          </cell>
          <cell r="J154" t="str">
            <v>000.001.843</v>
          </cell>
          <cell r="K154">
            <v>44581</v>
          </cell>
          <cell r="L154" t="str">
            <v>26220137859942000130550010000018431000018440</v>
          </cell>
          <cell r="M154" t="str">
            <v>26 -  Pernambuco</v>
          </cell>
          <cell r="N154">
            <v>4761.4799999999996</v>
          </cell>
        </row>
        <row r="155">
          <cell r="C155" t="str">
            <v>HOSPITAL MESTRE VITALINO (COVID-19 CAMPANHA)</v>
          </cell>
          <cell r="E155" t="str">
            <v>3.7 - Material de Limpeza e Produtos de Hgienização</v>
          </cell>
          <cell r="F155">
            <v>18577850000112</v>
          </cell>
          <cell r="G155" t="str">
            <v>MATTOS DISTRIBUIDORA PRODUTOS LTDA</v>
          </cell>
          <cell r="H155" t="str">
            <v>B</v>
          </cell>
          <cell r="I155" t="str">
            <v>S</v>
          </cell>
          <cell r="J155" t="str">
            <v>000.007.101</v>
          </cell>
          <cell r="K155">
            <v>44616</v>
          </cell>
          <cell r="L155" t="str">
            <v>26220218577850000112550010000071011000071021</v>
          </cell>
          <cell r="M155" t="str">
            <v>26 -  Pernambuco</v>
          </cell>
          <cell r="N155">
            <v>616.79999999999995</v>
          </cell>
        </row>
        <row r="156">
          <cell r="C156" t="str">
            <v>HOSPITAL MESTRE VITALINO (COVID-19 CAMPANHA)</v>
          </cell>
          <cell r="E156" t="str">
            <v>3.7 - Material de Limpeza e Produtos de Hgienização</v>
          </cell>
          <cell r="F156">
            <v>22006201000139</v>
          </cell>
          <cell r="G156" t="str">
            <v>FORTPEL COMERCIO DE DESCARTAVEIS LTDA</v>
          </cell>
          <cell r="H156" t="str">
            <v>B</v>
          </cell>
          <cell r="I156" t="str">
            <v>S</v>
          </cell>
          <cell r="J156">
            <v>123434</v>
          </cell>
          <cell r="K156">
            <v>44617</v>
          </cell>
          <cell r="L156" t="str">
            <v>26220222006201000139550000001234341101234343</v>
          </cell>
          <cell r="M156" t="str">
            <v>26 -  Pernambuco</v>
          </cell>
          <cell r="N156">
            <v>90</v>
          </cell>
        </row>
        <row r="157">
          <cell r="C157" t="str">
            <v>HOSPITAL MESTRE VITALINO (COVID-19 CAMPANHA)</v>
          </cell>
          <cell r="E157" t="str">
            <v>3.7 - Material de Limpeza e Produtos de Hgienização</v>
          </cell>
          <cell r="F157">
            <v>37859942000130</v>
          </cell>
          <cell r="G157" t="str">
            <v>MAX PAPERS FABRICACAO DE PROD DE LIMPEZA</v>
          </cell>
          <cell r="H157" t="str">
            <v>B</v>
          </cell>
          <cell r="I157" t="str">
            <v>S</v>
          </cell>
          <cell r="J157" t="str">
            <v>000.002.040</v>
          </cell>
          <cell r="K157">
            <v>44615</v>
          </cell>
          <cell r="L157" t="str">
            <v>26220237859942000130550010000020401000020412</v>
          </cell>
          <cell r="M157" t="str">
            <v>26 -  Pernambuco</v>
          </cell>
          <cell r="N157">
            <v>454.08</v>
          </cell>
        </row>
        <row r="158">
          <cell r="E158" t="str">
            <v/>
          </cell>
        </row>
        <row r="159">
          <cell r="C159" t="str">
            <v>HOSPITAL MESTRE VITALINO (COVID-19 CAMPANHA)</v>
          </cell>
          <cell r="E159" t="str">
            <v>3.14 - Alimentação Preparada</v>
          </cell>
          <cell r="F159">
            <v>10928726000142</v>
          </cell>
          <cell r="G159" t="str">
            <v>DOKAPACK INDUSTRIA E COM. DE EMB.  LTDA</v>
          </cell>
          <cell r="H159" t="str">
            <v>B</v>
          </cell>
          <cell r="I159" t="str">
            <v>S</v>
          </cell>
          <cell r="J159">
            <v>48067</v>
          </cell>
          <cell r="K159">
            <v>44592</v>
          </cell>
          <cell r="L159" t="str">
            <v>26220110928726000142550010000480671924904510</v>
          </cell>
          <cell r="M159" t="str">
            <v>26 -  Pernambuco</v>
          </cell>
          <cell r="N159">
            <v>3429.72</v>
          </cell>
        </row>
        <row r="160">
          <cell r="C160" t="str">
            <v>HOSPITAL MESTRE VITALINO (COVID-19 CAMPANHA)</v>
          </cell>
          <cell r="E160" t="str">
            <v>3.14 - Alimentação Preparada</v>
          </cell>
          <cell r="F160">
            <v>22006201000139</v>
          </cell>
          <cell r="G160" t="str">
            <v>FORTPEL COMERCIO DE DESCARTAVEIS LTDA</v>
          </cell>
          <cell r="H160" t="str">
            <v>B</v>
          </cell>
          <cell r="I160" t="str">
            <v>S</v>
          </cell>
          <cell r="J160">
            <v>123434</v>
          </cell>
          <cell r="K160">
            <v>44617</v>
          </cell>
          <cell r="L160" t="str">
            <v>26220222006201000139550000001234341101234343</v>
          </cell>
          <cell r="M160" t="str">
            <v>26 -  Pernambuco</v>
          </cell>
          <cell r="N160">
            <v>971</v>
          </cell>
        </row>
        <row r="161">
          <cell r="C161" t="str">
            <v>HOSPITAL MESTRE VITALINO (COVID-19 CAMPANHA)</v>
          </cell>
          <cell r="E161" t="str">
            <v>3.14 - Alimentação Preparada</v>
          </cell>
          <cell r="F161">
            <v>30678108000107</v>
          </cell>
          <cell r="G161" t="str">
            <v>ELVIS LUIZ DA SILVA DISTRIBUID. DE AGUA</v>
          </cell>
          <cell r="H161" t="str">
            <v>B</v>
          </cell>
          <cell r="I161" t="str">
            <v>S</v>
          </cell>
          <cell r="J161">
            <v>912</v>
          </cell>
          <cell r="K161">
            <v>44593</v>
          </cell>
          <cell r="L161" t="str">
            <v>26220230678108800107550010000009121244807573</v>
          </cell>
          <cell r="M161" t="str">
            <v>26 -  Pernambuco</v>
          </cell>
          <cell r="N161">
            <v>1644.3</v>
          </cell>
        </row>
        <row r="162">
          <cell r="C162" t="str">
            <v>HOSPITAL MESTRE VITALINO (COVID-19 CAMPANHA)</v>
          </cell>
          <cell r="E162" t="str">
            <v>3.14 - Alimentação Preparada</v>
          </cell>
          <cell r="F162">
            <v>13003893000170</v>
          </cell>
          <cell r="G162" t="str">
            <v>GRANJA OVO EXTRA</v>
          </cell>
          <cell r="H162" t="str">
            <v>B</v>
          </cell>
          <cell r="I162" t="str">
            <v>S</v>
          </cell>
          <cell r="J162" t="str">
            <v>000.003.304</v>
          </cell>
          <cell r="K162">
            <v>44604</v>
          </cell>
          <cell r="L162" t="str">
            <v>26220213003893000170550010000033041000663343</v>
          </cell>
          <cell r="M162" t="str">
            <v>26 -  Pernambuco</v>
          </cell>
          <cell r="N162">
            <v>480</v>
          </cell>
        </row>
        <row r="163">
          <cell r="C163" t="str">
            <v>HOSPITAL MESTRE VITALINO (COVID-19 CAMPANHA)</v>
          </cell>
          <cell r="E163" t="str">
            <v>3.14 - Alimentação Preparada</v>
          </cell>
          <cell r="F163">
            <v>11744898000390</v>
          </cell>
          <cell r="G163" t="str">
            <v>ATACADAO COMERCIO DE CARNES LTDA</v>
          </cell>
          <cell r="H163" t="str">
            <v>B</v>
          </cell>
          <cell r="I163" t="str">
            <v>S</v>
          </cell>
          <cell r="J163">
            <v>991747</v>
          </cell>
          <cell r="K163">
            <v>44606</v>
          </cell>
          <cell r="L163" t="str">
            <v>26220211744898000390550010009917471197822238</v>
          </cell>
          <cell r="M163" t="str">
            <v>26 -  Pernambuco</v>
          </cell>
          <cell r="N163">
            <v>6422.8</v>
          </cell>
        </row>
        <row r="164">
          <cell r="C164" t="str">
            <v>HOSPITAL MESTRE VITALINO (COVID-19 CAMPANHA)</v>
          </cell>
          <cell r="E164" t="str">
            <v>3.14 - Alimentação Preparada</v>
          </cell>
          <cell r="F164">
            <v>24883359000112</v>
          </cell>
          <cell r="G164" t="str">
            <v>CARUARU POLPAS EIRELLI ME</v>
          </cell>
          <cell r="H164" t="str">
            <v>B</v>
          </cell>
          <cell r="I164" t="str">
            <v>S</v>
          </cell>
          <cell r="J164" t="str">
            <v>000.020.073</v>
          </cell>
          <cell r="K164">
            <v>44606</v>
          </cell>
          <cell r="L164" t="str">
            <v>26220224883359000112550010000200731978900005</v>
          </cell>
          <cell r="M164" t="str">
            <v>26 -  Pernambuco</v>
          </cell>
          <cell r="N164">
            <v>1096.8</v>
          </cell>
        </row>
        <row r="165">
          <cell r="C165" t="str">
            <v>HOSPITAL MESTRE VITALINO (COVID-19 CAMPANHA)</v>
          </cell>
          <cell r="E165" t="str">
            <v>3.14 - Alimentação Preparada</v>
          </cell>
          <cell r="F165">
            <v>8029696000352</v>
          </cell>
          <cell r="G165" t="str">
            <v>ESTIVAS NOVO PRADO LTDA</v>
          </cell>
          <cell r="H165" t="str">
            <v>B</v>
          </cell>
          <cell r="I165" t="str">
            <v>S</v>
          </cell>
          <cell r="J165">
            <v>1724756</v>
          </cell>
          <cell r="K165">
            <v>44606</v>
          </cell>
          <cell r="L165" t="str">
            <v>26220208029696000352550010017247561004559393</v>
          </cell>
          <cell r="M165" t="str">
            <v>26 -  Pernambuco</v>
          </cell>
          <cell r="N165">
            <v>4256.8</v>
          </cell>
        </row>
        <row r="166">
          <cell r="C166" t="str">
            <v>HOSPITAL MESTRE VITALINO (COVID-19 CAMPANHA)</v>
          </cell>
          <cell r="E166" t="str">
            <v>3.14 - Alimentação Preparada</v>
          </cell>
          <cell r="F166">
            <v>7534303000133</v>
          </cell>
          <cell r="G166" t="str">
            <v>COMAL COMERCIO ATACADISTA DE ALIMENTOS</v>
          </cell>
          <cell r="H166" t="str">
            <v>B</v>
          </cell>
          <cell r="I166" t="str">
            <v>S</v>
          </cell>
          <cell r="J166">
            <v>1159381</v>
          </cell>
          <cell r="K166">
            <v>44606</v>
          </cell>
          <cell r="L166" t="str">
            <v>26220207534303000133550010011593811178228105</v>
          </cell>
          <cell r="M166" t="str">
            <v>26 -  Pernambuco</v>
          </cell>
          <cell r="N166">
            <v>437.5</v>
          </cell>
        </row>
        <row r="167">
          <cell r="C167" t="str">
            <v>HOSPITAL MESTRE VITALINO (COVID-19 CAMPANHA)</v>
          </cell>
          <cell r="E167" t="str">
            <v>3.14 - Alimentação Preparada</v>
          </cell>
          <cell r="F167">
            <v>24150377000195</v>
          </cell>
          <cell r="G167" t="str">
            <v>KARNEKEIJO LOGISTICA INTEGRADA LT</v>
          </cell>
          <cell r="H167" t="str">
            <v>B</v>
          </cell>
          <cell r="I167" t="str">
            <v>S</v>
          </cell>
          <cell r="J167">
            <v>4459091</v>
          </cell>
          <cell r="K167">
            <v>44606</v>
          </cell>
          <cell r="L167" t="str">
            <v>26220224150377000195550010044590911856333951</v>
          </cell>
          <cell r="M167" t="str">
            <v>26 -  Pernambuco</v>
          </cell>
          <cell r="N167">
            <v>1731.45</v>
          </cell>
        </row>
        <row r="168">
          <cell r="C168" t="str">
            <v>HOSPITAL MESTRE VITALINO (COVID-19 CAMPANHA)</v>
          </cell>
          <cell r="E168" t="str">
            <v>3.14 - Alimentação Preparada</v>
          </cell>
          <cell r="F168">
            <v>1348814000184</v>
          </cell>
          <cell r="G168" t="str">
            <v>BDL BEZERRA DISTRIBUIDORA LTDA</v>
          </cell>
          <cell r="H168" t="str">
            <v>B</v>
          </cell>
          <cell r="I168" t="str">
            <v>S</v>
          </cell>
          <cell r="J168" t="str">
            <v>000.020.855</v>
          </cell>
          <cell r="K168">
            <v>44609</v>
          </cell>
          <cell r="L168" t="str">
            <v>26220201348814000184550010000208551046403272</v>
          </cell>
          <cell r="M168" t="str">
            <v>26 -  Pernambuco</v>
          </cell>
          <cell r="N168">
            <v>3052.4</v>
          </cell>
        </row>
        <row r="169">
          <cell r="C169" t="str">
            <v>HOSPITAL MESTRE VITALINO (COVID-19 CAMPANHA)</v>
          </cell>
          <cell r="E169" t="str">
            <v>3.14 - Alimentação Preparada</v>
          </cell>
          <cell r="F169">
            <v>30779584000106</v>
          </cell>
          <cell r="G169" t="str">
            <v>DISPAN ATACADO DE ALIMENTOS LTDA</v>
          </cell>
          <cell r="H169" t="str">
            <v>B</v>
          </cell>
          <cell r="I169" t="str">
            <v>S</v>
          </cell>
          <cell r="J169" t="str">
            <v>000.013.692</v>
          </cell>
          <cell r="K169">
            <v>44610</v>
          </cell>
          <cell r="L169" t="str">
            <v>26220230779584000106550010000136921866924254</v>
          </cell>
          <cell r="M169" t="str">
            <v>26 -  Pernambuco</v>
          </cell>
          <cell r="N169">
            <v>3214.26</v>
          </cell>
        </row>
        <row r="170">
          <cell r="C170" t="str">
            <v>HOSPITAL MESTRE VITALINO (COVID-19 CAMPANHA)</v>
          </cell>
          <cell r="E170" t="str">
            <v>3.14 - Alimentação Preparada</v>
          </cell>
          <cell r="F170">
            <v>3721769000278</v>
          </cell>
          <cell r="G170" t="str">
            <v>MASTERBOI LTDA</v>
          </cell>
          <cell r="H170" t="str">
            <v>B</v>
          </cell>
          <cell r="I170" t="str">
            <v>S</v>
          </cell>
          <cell r="J170">
            <v>589721</v>
          </cell>
          <cell r="K170">
            <v>44612</v>
          </cell>
          <cell r="L170" t="str">
            <v>26220203721769000278550040005897211469332444</v>
          </cell>
          <cell r="M170" t="str">
            <v>26 -  Pernambuco</v>
          </cell>
          <cell r="N170">
            <v>4578.7</v>
          </cell>
        </row>
        <row r="171">
          <cell r="C171" t="str">
            <v>HOSPITAL MESTRE VITALINO (COVID-19 CAMPANHA)</v>
          </cell>
          <cell r="E171" t="str">
            <v>3.14 - Alimentação Preparada</v>
          </cell>
          <cell r="F171">
            <v>11744898000390</v>
          </cell>
          <cell r="G171" t="str">
            <v>ATACADAO COMERCIO DE CARNES LTDA</v>
          </cell>
          <cell r="H171" t="str">
            <v>B</v>
          </cell>
          <cell r="I171" t="str">
            <v>S</v>
          </cell>
          <cell r="J171">
            <v>994734</v>
          </cell>
          <cell r="K171">
            <v>44613</v>
          </cell>
          <cell r="L171" t="str">
            <v>26220211744898000390550010009947341142036864</v>
          </cell>
          <cell r="M171" t="str">
            <v>26 -  Pernambuco</v>
          </cell>
          <cell r="N171">
            <v>6843.37</v>
          </cell>
        </row>
        <row r="172">
          <cell r="C172" t="str">
            <v>HOSPITAL MESTRE VITALINO (COVID-19 CAMPANHA)</v>
          </cell>
          <cell r="E172" t="str">
            <v>3.14 - Alimentação Preparada</v>
          </cell>
          <cell r="F172">
            <v>8029696000352</v>
          </cell>
          <cell r="G172" t="str">
            <v>ESTIVAS NOVO PRADO LTDA</v>
          </cell>
          <cell r="H172" t="str">
            <v>B</v>
          </cell>
          <cell r="I172" t="str">
            <v>S</v>
          </cell>
          <cell r="J172">
            <v>1727294</v>
          </cell>
          <cell r="K172">
            <v>44613</v>
          </cell>
          <cell r="L172" t="str">
            <v>26220208029696000352550010017272941005099873</v>
          </cell>
          <cell r="M172" t="str">
            <v>26 -  Pernambuco</v>
          </cell>
          <cell r="N172">
            <v>2090.38</v>
          </cell>
        </row>
        <row r="173">
          <cell r="C173" t="str">
            <v>HOSPITAL MESTRE VITALINO (COVID-19 CAMPANHA)</v>
          </cell>
          <cell r="E173" t="str">
            <v>3.14 - Alimentação Preparada</v>
          </cell>
          <cell r="F173">
            <v>70089974000179</v>
          </cell>
          <cell r="G173" t="str">
            <v>COMERCIAL VITA NORTE LTDA</v>
          </cell>
          <cell r="H173" t="str">
            <v>B</v>
          </cell>
          <cell r="I173" t="str">
            <v>S</v>
          </cell>
          <cell r="J173">
            <v>4507479</v>
          </cell>
          <cell r="K173">
            <v>44613</v>
          </cell>
          <cell r="L173" t="str">
            <v>26220270089974000179550010045074791453208729</v>
          </cell>
          <cell r="M173" t="str">
            <v>26 -  Pernambuco</v>
          </cell>
          <cell r="N173">
            <v>1242.1500000000001</v>
          </cell>
        </row>
        <row r="174">
          <cell r="C174" t="str">
            <v>HOSPITAL MESTRE VITALINO (COVID-19 CAMPANHA)</v>
          </cell>
          <cell r="E174" t="str">
            <v>3.14 - Alimentação Preparada</v>
          </cell>
          <cell r="F174">
            <v>7534303000133</v>
          </cell>
          <cell r="G174" t="str">
            <v>COMAL COMERCIO ATACADISTA DE ALIMENTOS</v>
          </cell>
          <cell r="H174" t="str">
            <v>B</v>
          </cell>
          <cell r="I174" t="str">
            <v>S</v>
          </cell>
          <cell r="J174">
            <v>1160640</v>
          </cell>
          <cell r="K174">
            <v>44614</v>
          </cell>
          <cell r="L174" t="str">
            <v>26220207534303000133550010011606401156692018</v>
          </cell>
          <cell r="M174" t="str">
            <v>26 -  Pernambuco</v>
          </cell>
          <cell r="N174">
            <v>2530.8000000000002</v>
          </cell>
        </row>
        <row r="175">
          <cell r="C175" t="str">
            <v>HOSPITAL MESTRE VITALINO (COVID-19 CAMPANHA)</v>
          </cell>
          <cell r="E175" t="str">
            <v>3.14 - Alimentação Preparada</v>
          </cell>
          <cell r="F175">
            <v>7534303000133</v>
          </cell>
          <cell r="G175" t="str">
            <v>COMAL COMERCIO ATACADISTA DE ALIMENTOS</v>
          </cell>
          <cell r="H175" t="str">
            <v>B</v>
          </cell>
          <cell r="I175" t="str">
            <v>S</v>
          </cell>
          <cell r="J175">
            <v>1160641</v>
          </cell>
          <cell r="K175">
            <v>44614</v>
          </cell>
          <cell r="L175" t="str">
            <v>26220207534303000133550010011606411212322435</v>
          </cell>
          <cell r="M175" t="str">
            <v>26 -  Pernambuco</v>
          </cell>
          <cell r="N175">
            <v>415</v>
          </cell>
        </row>
        <row r="176">
          <cell r="C176" t="str">
            <v>HOSPITAL MESTRE VITALINO (COVID-19 CAMPANHA)</v>
          </cell>
          <cell r="E176" t="str">
            <v>3.14 - Alimentação Preparada</v>
          </cell>
          <cell r="F176">
            <v>24150377000195</v>
          </cell>
          <cell r="G176" t="str">
            <v>KARNEKEIJO LOGISTICA INTEGRADA LT</v>
          </cell>
          <cell r="H176" t="str">
            <v>B</v>
          </cell>
          <cell r="I176" t="str">
            <v>S</v>
          </cell>
          <cell r="J176">
            <v>4465871</v>
          </cell>
          <cell r="K176">
            <v>44613</v>
          </cell>
          <cell r="L176" t="str">
            <v>26220224150377000195550010044658711813021091</v>
          </cell>
          <cell r="M176" t="str">
            <v>26 -  Pernambuco</v>
          </cell>
          <cell r="N176">
            <v>774.6</v>
          </cell>
        </row>
        <row r="177">
          <cell r="C177" t="str">
            <v>HOSPITAL MESTRE VITALINO (COVID-19 CAMPANHA)</v>
          </cell>
          <cell r="E177" t="str">
            <v>3.14 - Alimentação Preparada</v>
          </cell>
          <cell r="F177">
            <v>3504437000150</v>
          </cell>
          <cell r="G177" t="str">
            <v>FRINSCAL DIST E IMPORT DE ALIMENTOS LTDA</v>
          </cell>
          <cell r="H177" t="str">
            <v>B</v>
          </cell>
          <cell r="I177" t="str">
            <v>S</v>
          </cell>
          <cell r="J177">
            <v>1316598</v>
          </cell>
          <cell r="K177">
            <v>44613</v>
          </cell>
          <cell r="L177" t="str">
            <v>26220203504437000150550010013165981191128205</v>
          </cell>
          <cell r="M177" t="str">
            <v>26 -  Pernambuco</v>
          </cell>
          <cell r="N177">
            <v>468.96</v>
          </cell>
        </row>
        <row r="178">
          <cell r="C178" t="str">
            <v>HOSPITAL MESTRE VITALINO (COVID-19 CAMPANHA)</v>
          </cell>
          <cell r="E178" t="str">
            <v>3.14 - Alimentação Preparada</v>
          </cell>
          <cell r="F178">
            <v>93209765031420</v>
          </cell>
          <cell r="G178" t="str">
            <v>WMS SUPERMERCADOS DO BRASIL LTDA</v>
          </cell>
          <cell r="H178" t="str">
            <v>B</v>
          </cell>
          <cell r="I178" t="str">
            <v>S</v>
          </cell>
          <cell r="J178">
            <v>1566234</v>
          </cell>
          <cell r="K178">
            <v>44610</v>
          </cell>
          <cell r="L178" t="str">
            <v>26220293209765031420550110015662341990295000</v>
          </cell>
          <cell r="M178" t="str">
            <v>26 -  Pernambuco</v>
          </cell>
          <cell r="N178">
            <v>2105.56</v>
          </cell>
        </row>
        <row r="179">
          <cell r="C179" t="str">
            <v>HOSPITAL MESTRE VITALINO (COVID-19 CAMPANHA)</v>
          </cell>
          <cell r="E179" t="str">
            <v>3.14 - Alimentação Preparada</v>
          </cell>
          <cell r="F179">
            <v>19450370000159</v>
          </cell>
          <cell r="G179" t="str">
            <v>SUCESSO DISTRIBUIDORA DE ALIMENTOS LTDA</v>
          </cell>
          <cell r="H179" t="str">
            <v>B</v>
          </cell>
          <cell r="I179" t="str">
            <v>S</v>
          </cell>
          <cell r="J179">
            <v>786</v>
          </cell>
          <cell r="K179">
            <v>44615</v>
          </cell>
          <cell r="L179" t="str">
            <v>26220219450370000159550010000007861530972996</v>
          </cell>
          <cell r="M179" t="str">
            <v>26 -  Pernambuco</v>
          </cell>
          <cell r="N179">
            <v>8999.7999999999993</v>
          </cell>
        </row>
        <row r="180">
          <cell r="C180" t="str">
            <v>HOSPITAL MESTRE VITALINO (COVID-19 CAMPANHA)</v>
          </cell>
          <cell r="E180" t="str">
            <v>3.14 - Alimentação Preparada</v>
          </cell>
          <cell r="F180">
            <v>40596185000163</v>
          </cell>
          <cell r="G180" t="str">
            <v>A B R MOURA COMERCIO</v>
          </cell>
          <cell r="H180" t="str">
            <v>B</v>
          </cell>
          <cell r="I180" t="str">
            <v>S</v>
          </cell>
          <cell r="J180">
            <v>3106</v>
          </cell>
          <cell r="K180">
            <v>44615</v>
          </cell>
          <cell r="L180" t="str">
            <v>26220240596185000163550000000031061210020290</v>
          </cell>
          <cell r="M180" t="str">
            <v>26 -  Pernambuco</v>
          </cell>
          <cell r="N180">
            <v>2530.5</v>
          </cell>
        </row>
        <row r="181">
          <cell r="C181" t="str">
            <v>HOSPITAL MESTRE VITALINO (COVID-19 CAMPANHA)</v>
          </cell>
          <cell r="E181" t="str">
            <v>3.14 - Alimentação Preparada</v>
          </cell>
          <cell r="F181">
            <v>24883359000112</v>
          </cell>
          <cell r="G181" t="str">
            <v>CARUARU POLPAS EIRELLI ME</v>
          </cell>
          <cell r="H181" t="str">
            <v>B</v>
          </cell>
          <cell r="I181" t="str">
            <v>S</v>
          </cell>
          <cell r="J181" t="str">
            <v>000.020.666</v>
          </cell>
          <cell r="K181">
            <v>44617</v>
          </cell>
          <cell r="L181" t="str">
            <v>26220224883359000112550010000206661267300007</v>
          </cell>
          <cell r="M181" t="str">
            <v>26 -  Pernambuco</v>
          </cell>
          <cell r="N181">
            <v>1780.4</v>
          </cell>
        </row>
        <row r="182">
          <cell r="C182" t="str">
            <v>HOSPITAL MESTRE VITALINO (COVID-19 CAMPANHA)</v>
          </cell>
          <cell r="E182" t="str">
            <v>3.14 - Alimentação Preparada</v>
          </cell>
          <cell r="F182">
            <v>659083000125</v>
          </cell>
          <cell r="G182" t="str">
            <v>ULYSSES CAVALCANTI JUNIOR  ME</v>
          </cell>
          <cell r="H182" t="str">
            <v>B</v>
          </cell>
          <cell r="I182" t="str">
            <v>S</v>
          </cell>
          <cell r="J182" t="str">
            <v>000.000.114</v>
          </cell>
          <cell r="K182">
            <v>44617</v>
          </cell>
          <cell r="L182" t="str">
            <v>26220200659083000125550010000001141000013484</v>
          </cell>
          <cell r="M182" t="str">
            <v>26 -  Pernambuco</v>
          </cell>
          <cell r="N182">
            <v>1744</v>
          </cell>
        </row>
        <row r="183">
          <cell r="C183" t="str">
            <v>HOSPITAL MESTRE VITALINO (COVID-19 CAMPANHA)</v>
          </cell>
          <cell r="E183" t="str">
            <v>3.14 - Alimentação Preparada</v>
          </cell>
          <cell r="F183">
            <v>4609653000123</v>
          </cell>
          <cell r="G183" t="str">
            <v>DISTRIBUIDORA DE ALIMENTOS MARFIM LTDA</v>
          </cell>
          <cell r="H183" t="str">
            <v>B</v>
          </cell>
          <cell r="I183" t="str">
            <v>S</v>
          </cell>
          <cell r="J183">
            <v>1528945</v>
          </cell>
          <cell r="K183">
            <v>44616</v>
          </cell>
          <cell r="L183" t="str">
            <v>26220204609653000123550020015289451228124861</v>
          </cell>
          <cell r="M183" t="str">
            <v>26 -  Pernambuco</v>
          </cell>
          <cell r="N183">
            <v>599.38</v>
          </cell>
        </row>
        <row r="184">
          <cell r="C184" t="str">
            <v>HOSPITAL MESTRE VITALINO (COVID-19 CAMPANHA)</v>
          </cell>
          <cell r="E184" t="str">
            <v>3.14 - Alimentação Preparada</v>
          </cell>
          <cell r="F184">
            <v>3721769000278</v>
          </cell>
          <cell r="G184" t="str">
            <v>MASTERBOI LTDA</v>
          </cell>
          <cell r="H184" t="str">
            <v>B</v>
          </cell>
          <cell r="I184" t="str">
            <v>S</v>
          </cell>
          <cell r="J184">
            <v>596261</v>
          </cell>
          <cell r="K184">
            <v>44619</v>
          </cell>
          <cell r="L184" t="str">
            <v>26220203721769000278550040005962611891053876</v>
          </cell>
          <cell r="M184" t="str">
            <v>26 -  Pernambuco</v>
          </cell>
          <cell r="N184">
            <v>7150.97</v>
          </cell>
        </row>
        <row r="185">
          <cell r="C185" t="str">
            <v>HOSPITAL MESTRE VITALINO (COVID-19 CAMPANHA)</v>
          </cell>
          <cell r="E185" t="str">
            <v>3.14 - Alimentação Preparada</v>
          </cell>
          <cell r="F185">
            <v>8029696000352</v>
          </cell>
          <cell r="G185" t="str">
            <v>ESTIVAS NOVO PRADO LTDA</v>
          </cell>
          <cell r="H185" t="str">
            <v>B</v>
          </cell>
          <cell r="I185" t="str">
            <v>S</v>
          </cell>
          <cell r="J185">
            <v>1730164</v>
          </cell>
          <cell r="K185">
            <v>44619</v>
          </cell>
          <cell r="L185" t="str">
            <v>26220208029696000352550010017301641005435870</v>
          </cell>
          <cell r="M185" t="str">
            <v>26 -  Pernambuco</v>
          </cell>
          <cell r="N185">
            <v>1443.9</v>
          </cell>
        </row>
        <row r="186">
          <cell r="C186" t="str">
            <v>HOSPITAL MESTRE VITALINO (COVID-19 CAMPANHA)</v>
          </cell>
          <cell r="E186" t="str">
            <v>3.14 - Alimentação Preparada</v>
          </cell>
          <cell r="F186">
            <v>9248632000143</v>
          </cell>
          <cell r="G186" t="str">
            <v>D NASCIMENTO SILVA</v>
          </cell>
          <cell r="H186" t="str">
            <v>B</v>
          </cell>
          <cell r="I186" t="str">
            <v>S</v>
          </cell>
          <cell r="J186" t="str">
            <v>000.002.283</v>
          </cell>
          <cell r="K186">
            <v>44620</v>
          </cell>
          <cell r="L186" t="str">
            <v>26220209248632000143550010000022831046667041</v>
          </cell>
          <cell r="M186" t="str">
            <v>26 -  Pernambuco</v>
          </cell>
          <cell r="N186">
            <v>2827</v>
          </cell>
        </row>
        <row r="187">
          <cell r="C187" t="str">
            <v>HOSPITAL MESTRE VITALINO (COVID-19 CAMPANHA)</v>
          </cell>
          <cell r="E187" t="str">
            <v>3.14 - Alimentação Preparada</v>
          </cell>
          <cell r="F187">
            <v>11744898000390</v>
          </cell>
          <cell r="G187" t="str">
            <v>ATACADAO COMERCIO DE CARNES LTDA</v>
          </cell>
          <cell r="H187" t="str">
            <v>B</v>
          </cell>
          <cell r="I187" t="str">
            <v>S</v>
          </cell>
          <cell r="J187">
            <v>998054</v>
          </cell>
          <cell r="K187">
            <v>44620</v>
          </cell>
          <cell r="L187" t="str">
            <v>26220211744898000390550010009980541461481353</v>
          </cell>
          <cell r="M187" t="str">
            <v>26 -  Pernambuco</v>
          </cell>
          <cell r="N187">
            <v>1029.78</v>
          </cell>
        </row>
        <row r="188">
          <cell r="C188" t="str">
            <v>HOSPITAL MESTRE VITALINO (COVID-19 CAMPANHA)</v>
          </cell>
          <cell r="E188" t="str">
            <v>3.14 - Alimentação Preparada</v>
          </cell>
          <cell r="F188">
            <v>8189587000130</v>
          </cell>
          <cell r="G188" t="str">
            <v>SISTEMAS DE SERV R.B. QUAL COM EMB LTDA</v>
          </cell>
          <cell r="H188" t="str">
            <v>B</v>
          </cell>
          <cell r="I188" t="str">
            <v>S</v>
          </cell>
          <cell r="J188">
            <v>1464397</v>
          </cell>
          <cell r="K188">
            <v>44587</v>
          </cell>
          <cell r="L188" t="str">
            <v>35220108189587000130550010014643971009958285</v>
          </cell>
          <cell r="M188" t="str">
            <v>35 -  São Paulo</v>
          </cell>
          <cell r="N188">
            <v>2939.6</v>
          </cell>
        </row>
        <row r="189">
          <cell r="E189" t="str">
            <v/>
          </cell>
        </row>
        <row r="190">
          <cell r="C190" t="str">
            <v>HOSPITAL MESTRE VITALINO (COVID-19 CAMPANHA)</v>
          </cell>
          <cell r="E190" t="str">
            <v>3.6 - Material de Expediente</v>
          </cell>
          <cell r="F190" t="str">
            <v>11.206.099/0004-41</v>
          </cell>
          <cell r="G190" t="str">
            <v>SUPERMED COM E IMP DE PROD MEDICOS LTDA</v>
          </cell>
          <cell r="H190" t="str">
            <v>B</v>
          </cell>
          <cell r="I190" t="str">
            <v>S</v>
          </cell>
          <cell r="J190">
            <v>309088</v>
          </cell>
          <cell r="K190">
            <v>44582</v>
          </cell>
          <cell r="L190" t="str">
            <v>35220111206099000441550010003090881000329556</v>
          </cell>
          <cell r="M190" t="str">
            <v>35 -  São Paulo</v>
          </cell>
          <cell r="N190">
            <v>889.66</v>
          </cell>
        </row>
        <row r="191">
          <cell r="C191" t="str">
            <v>HOSPITAL MESTRE VITALINO (COVID-19 CAMPANHA)</v>
          </cell>
          <cell r="E191" t="str">
            <v>3.6 - Material de Expediente</v>
          </cell>
          <cell r="F191">
            <v>7601049000149</v>
          </cell>
          <cell r="G191" t="str">
            <v>SEVERINO JOSE DE ARAUJO SOBRINHO ME</v>
          </cell>
          <cell r="H191" t="str">
            <v>B</v>
          </cell>
          <cell r="I191" t="str">
            <v>S</v>
          </cell>
          <cell r="J191">
            <v>17426</v>
          </cell>
          <cell r="K191">
            <v>44581</v>
          </cell>
          <cell r="L191" t="str">
            <v>26220107601049000149550010000174261376976467</v>
          </cell>
          <cell r="M191" t="str">
            <v>26 -  Pernambuco</v>
          </cell>
          <cell r="N191">
            <v>369.6</v>
          </cell>
        </row>
        <row r="192">
          <cell r="C192" t="str">
            <v>HOSPITAL MESTRE VITALINO (COVID-19 CAMPANHA)</v>
          </cell>
          <cell r="E192" t="str">
            <v>3.6 - Material de Expediente</v>
          </cell>
          <cell r="F192">
            <v>22006201000139</v>
          </cell>
          <cell r="G192" t="str">
            <v>FORTPEL COMERCIO DE DESCARTAVEIS LTDA</v>
          </cell>
          <cell r="H192" t="str">
            <v>B</v>
          </cell>
          <cell r="I192" t="str">
            <v>S</v>
          </cell>
          <cell r="J192">
            <v>123434</v>
          </cell>
          <cell r="K192">
            <v>44617</v>
          </cell>
          <cell r="L192" t="str">
            <v>26220222006201000139550000001234341101234343</v>
          </cell>
          <cell r="M192" t="str">
            <v>26 -  Pernambuco</v>
          </cell>
          <cell r="N192">
            <v>65.599999999999994</v>
          </cell>
        </row>
        <row r="193">
          <cell r="E193" t="str">
            <v/>
          </cell>
        </row>
        <row r="194">
          <cell r="C194" t="str">
            <v>HOSPITAL MESTRE VITALINO (COVID-19 CAMPANHA)</v>
          </cell>
          <cell r="E194" t="str">
            <v xml:space="preserve">3.8 - Uniformes, Tecidos e Aviamentos </v>
          </cell>
          <cell r="F194">
            <v>165933000139</v>
          </cell>
          <cell r="G194" t="str">
            <v>DESCARTEX CONFECCOES E COMERCIO LTDA</v>
          </cell>
          <cell r="H194" t="str">
            <v>B</v>
          </cell>
          <cell r="I194" t="str">
            <v>S</v>
          </cell>
          <cell r="J194" t="str">
            <v>000.029.588</v>
          </cell>
          <cell r="K194">
            <v>44602</v>
          </cell>
          <cell r="L194" t="str">
            <v>26220200165933000139550020000295881678588711</v>
          </cell>
          <cell r="M194" t="str">
            <v>26 -  Pernambuco</v>
          </cell>
          <cell r="N194">
            <v>18300</v>
          </cell>
        </row>
        <row r="195">
          <cell r="C195" t="str">
            <v>HOSPITAL MESTRE VITALINO (COVID-19 CAMPANHA)</v>
          </cell>
          <cell r="E195" t="str">
            <v xml:space="preserve">3.8 - Uniformes, Tecidos e Aviamentos </v>
          </cell>
          <cell r="F195">
            <v>31863595000132</v>
          </cell>
          <cell r="G195" t="str">
            <v>VESTSEG  SOLU EM VEST PRO LTDA</v>
          </cell>
          <cell r="H195" t="str">
            <v>B</v>
          </cell>
          <cell r="I195" t="str">
            <v>S</v>
          </cell>
          <cell r="J195" t="str">
            <v>000.000.623</v>
          </cell>
          <cell r="K195">
            <v>44602</v>
          </cell>
          <cell r="L195" t="str">
            <v>41220231863595000132550010000006231000091285</v>
          </cell>
          <cell r="M195" t="str">
            <v>41 -  Paraná</v>
          </cell>
          <cell r="N195">
            <v>31500</v>
          </cell>
        </row>
        <row r="196">
          <cell r="C196" t="str">
            <v>HOSPITAL MESTRE VITALINO (COVID-19 CAMPANHA)</v>
          </cell>
          <cell r="E196" t="str">
            <v xml:space="preserve">3.8 - Uniformes, Tecidos e Aviamentos </v>
          </cell>
          <cell r="F196">
            <v>4402515000179</v>
          </cell>
          <cell r="G196" t="str">
            <v>E. M. DE MOURA COMERCIAL  ME</v>
          </cell>
          <cell r="H196" t="str">
            <v>B</v>
          </cell>
          <cell r="I196" t="str">
            <v>S</v>
          </cell>
          <cell r="J196">
            <v>4867</v>
          </cell>
          <cell r="K196">
            <v>44617</v>
          </cell>
          <cell r="L196" t="str">
            <v>26220204402515000179550010000048671900436358</v>
          </cell>
          <cell r="M196" t="str">
            <v>26 -  Pernambuco</v>
          </cell>
          <cell r="N196">
            <v>1737.5</v>
          </cell>
        </row>
        <row r="197">
          <cell r="E197" t="str">
            <v/>
          </cell>
        </row>
        <row r="198">
          <cell r="C198" t="str">
            <v>HOSPITAL MESTRE VITALINO (COVID-19 CAMPANHA)</v>
          </cell>
          <cell r="E198" t="str">
            <v>3.99 - Outras despesas com Material de Consumo</v>
          </cell>
          <cell r="F198">
            <v>8674752000301</v>
          </cell>
          <cell r="G198" t="str">
            <v>CIRURGICA MONTEBELLO LTDA</v>
          </cell>
          <cell r="H198" t="str">
            <v>B</v>
          </cell>
          <cell r="I198" t="str">
            <v>S</v>
          </cell>
          <cell r="J198" t="str">
            <v>000.012.289</v>
          </cell>
          <cell r="K198">
            <v>44615</v>
          </cell>
          <cell r="L198" t="str">
            <v>26220208674752000301550010000122891466946891</v>
          </cell>
          <cell r="M198" t="str">
            <v>26 -  Pernambuco</v>
          </cell>
          <cell r="N198">
            <v>1450</v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C208" t="str">
            <v>HOSPITAL MESTRE VITALINO (COVID-19 CAMPANHA)</v>
          </cell>
          <cell r="E208" t="str">
            <v xml:space="preserve">5.25 - Serviços Bancários </v>
          </cell>
          <cell r="F208">
            <v>90400888000142</v>
          </cell>
          <cell r="G208" t="str">
            <v>TARIFA REPASSE TESOURO</v>
          </cell>
          <cell r="H208" t="str">
            <v>S</v>
          </cell>
          <cell r="I208" t="str">
            <v>N</v>
          </cell>
          <cell r="K208">
            <v>44615</v>
          </cell>
          <cell r="N208">
            <v>7.5</v>
          </cell>
        </row>
        <row r="209">
          <cell r="C209" t="str">
            <v>HOSPITAL MESTRE VITALINO (COVID-19 CAMPANHA)</v>
          </cell>
          <cell r="E209" t="str">
            <v xml:space="preserve">5.25 - Serviços Bancários </v>
          </cell>
          <cell r="F209">
            <v>90400888000142</v>
          </cell>
          <cell r="G209" t="str">
            <v xml:space="preserve"> TARIFAS BANCARIAS</v>
          </cell>
          <cell r="H209" t="str">
            <v>S</v>
          </cell>
          <cell r="I209" t="str">
            <v>N</v>
          </cell>
          <cell r="K209">
            <v>44593</v>
          </cell>
          <cell r="N209">
            <v>7.5</v>
          </cell>
        </row>
        <row r="210">
          <cell r="C210" t="str">
            <v>HOSPITAL MESTRE VITALINO (COVID-19 CAMPANHA)</v>
          </cell>
          <cell r="E210" t="str">
            <v xml:space="preserve">5.25 - Serviços Bancários </v>
          </cell>
          <cell r="F210">
            <v>90400888000142</v>
          </cell>
          <cell r="G210" t="str">
            <v xml:space="preserve"> TARIFAS BANCARIAS</v>
          </cell>
          <cell r="H210" t="str">
            <v>S</v>
          </cell>
          <cell r="I210" t="str">
            <v>N</v>
          </cell>
          <cell r="K210">
            <v>44595</v>
          </cell>
          <cell r="N210">
            <v>7.5</v>
          </cell>
        </row>
        <row r="211">
          <cell r="C211" t="str">
            <v>HOSPITAL MESTRE VITALINO (COVID-19 CAMPANHA)</v>
          </cell>
          <cell r="E211" t="str">
            <v xml:space="preserve">5.25 - Serviços Bancários </v>
          </cell>
          <cell r="F211">
            <v>90400888000142</v>
          </cell>
          <cell r="G211" t="str">
            <v xml:space="preserve"> TARIFAS BANCARIAS</v>
          </cell>
          <cell r="H211" t="str">
            <v>S</v>
          </cell>
          <cell r="I211" t="str">
            <v>N</v>
          </cell>
          <cell r="K211">
            <v>44596</v>
          </cell>
          <cell r="N211">
            <v>22.5</v>
          </cell>
        </row>
        <row r="212">
          <cell r="C212" t="str">
            <v>HOSPITAL MESTRE VITALINO (COVID-19 CAMPANHA)</v>
          </cell>
          <cell r="E212" t="str">
            <v xml:space="preserve">5.25 - Serviços Bancários </v>
          </cell>
          <cell r="F212">
            <v>90400888000142</v>
          </cell>
          <cell r="G212" t="str">
            <v xml:space="preserve"> TARIFAS BANCARIAS</v>
          </cell>
          <cell r="H212" t="str">
            <v>S</v>
          </cell>
          <cell r="I212" t="str">
            <v>N</v>
          </cell>
          <cell r="K212">
            <v>44599</v>
          </cell>
          <cell r="N212">
            <v>7.5</v>
          </cell>
        </row>
        <row r="213">
          <cell r="C213" t="str">
            <v>HOSPITAL MESTRE VITALINO (COVID-19 CAMPANHA)</v>
          </cell>
          <cell r="E213" t="str">
            <v xml:space="preserve">5.25 - Serviços Bancários </v>
          </cell>
          <cell r="F213">
            <v>90400888000142</v>
          </cell>
          <cell r="G213" t="str">
            <v xml:space="preserve"> TARIFAS BANCARIAS</v>
          </cell>
          <cell r="H213" t="str">
            <v>S</v>
          </cell>
          <cell r="I213" t="str">
            <v>N</v>
          </cell>
          <cell r="K213">
            <v>44600</v>
          </cell>
          <cell r="N213">
            <v>7.5</v>
          </cell>
        </row>
        <row r="214">
          <cell r="C214" t="str">
            <v>HOSPITAL MESTRE VITALINO (COVID-19 CAMPANHA)</v>
          </cell>
          <cell r="E214" t="str">
            <v xml:space="preserve">5.25 - Serviços Bancários </v>
          </cell>
          <cell r="F214">
            <v>90400888000142</v>
          </cell>
          <cell r="G214" t="str">
            <v xml:space="preserve"> TARIFAS BANCARIAS</v>
          </cell>
          <cell r="H214" t="str">
            <v>S</v>
          </cell>
          <cell r="I214" t="str">
            <v>N</v>
          </cell>
          <cell r="K214">
            <v>44601</v>
          </cell>
          <cell r="N214">
            <v>22.5</v>
          </cell>
        </row>
        <row r="215">
          <cell r="C215" t="str">
            <v>HOSPITAL MESTRE VITALINO (COVID-19 CAMPANHA)</v>
          </cell>
          <cell r="E215" t="str">
            <v xml:space="preserve">5.25 - Serviços Bancários </v>
          </cell>
          <cell r="F215">
            <v>90400888000142</v>
          </cell>
          <cell r="G215" t="str">
            <v xml:space="preserve"> TARIFAS BANCARIAS</v>
          </cell>
          <cell r="H215" t="str">
            <v>S</v>
          </cell>
          <cell r="I215" t="str">
            <v>N</v>
          </cell>
          <cell r="K215">
            <v>44602</v>
          </cell>
          <cell r="N215">
            <v>22.5</v>
          </cell>
        </row>
        <row r="216">
          <cell r="C216" t="str">
            <v>HOSPITAL MESTRE VITALINO (COVID-19 CAMPANHA)</v>
          </cell>
          <cell r="E216" t="str">
            <v xml:space="preserve">5.25 - Serviços Bancários </v>
          </cell>
          <cell r="F216">
            <v>90400888000142</v>
          </cell>
          <cell r="G216" t="str">
            <v xml:space="preserve"> TARIFAS BANCARIAS</v>
          </cell>
          <cell r="H216" t="str">
            <v>S</v>
          </cell>
          <cell r="I216" t="str">
            <v>N</v>
          </cell>
          <cell r="K216">
            <v>44603</v>
          </cell>
          <cell r="N216">
            <v>15</v>
          </cell>
        </row>
        <row r="217">
          <cell r="C217" t="str">
            <v>HOSPITAL MESTRE VITALINO (COVID-19 CAMPANHA)</v>
          </cell>
          <cell r="E217" t="str">
            <v xml:space="preserve">5.25 - Serviços Bancários </v>
          </cell>
          <cell r="F217">
            <v>90400888000142</v>
          </cell>
          <cell r="G217" t="str">
            <v xml:space="preserve"> TARIFAS BANCARIAS</v>
          </cell>
          <cell r="H217" t="str">
            <v>S</v>
          </cell>
          <cell r="I217" t="str">
            <v>N</v>
          </cell>
          <cell r="K217">
            <v>44608</v>
          </cell>
          <cell r="N217">
            <v>7.5</v>
          </cell>
        </row>
        <row r="218">
          <cell r="C218" t="str">
            <v>HOSPITAL MESTRE VITALINO (COVID-19 CAMPANHA)</v>
          </cell>
          <cell r="E218" t="str">
            <v xml:space="preserve">5.25 - Serviços Bancários </v>
          </cell>
          <cell r="F218">
            <v>90400888000142</v>
          </cell>
          <cell r="G218" t="str">
            <v xml:space="preserve"> TARIFAS BANCARIAS</v>
          </cell>
          <cell r="H218" t="str">
            <v>S</v>
          </cell>
          <cell r="I218" t="str">
            <v>N</v>
          </cell>
          <cell r="K218">
            <v>44614</v>
          </cell>
          <cell r="N218">
            <v>52.5</v>
          </cell>
        </row>
        <row r="219">
          <cell r="C219" t="str">
            <v>HOSPITAL MESTRE VITALINO (COVID-19 CAMPANHA)</v>
          </cell>
          <cell r="E219" t="str">
            <v xml:space="preserve">5.25 - Serviços Bancários </v>
          </cell>
          <cell r="F219">
            <v>90400888000142</v>
          </cell>
          <cell r="G219" t="str">
            <v xml:space="preserve"> TARIFAS BANCARIAS</v>
          </cell>
          <cell r="H219" t="str">
            <v>S</v>
          </cell>
          <cell r="I219" t="str">
            <v>N</v>
          </cell>
          <cell r="K219">
            <v>44615</v>
          </cell>
          <cell r="N219">
            <v>7.5</v>
          </cell>
        </row>
        <row r="220">
          <cell r="C220" t="str">
            <v>HOSPITAL MESTRE VITALINO (COVID-19 CAMPANHA)</v>
          </cell>
          <cell r="E220" t="str">
            <v xml:space="preserve">5.25 - Serviços Bancários </v>
          </cell>
          <cell r="F220">
            <v>90400888000142</v>
          </cell>
          <cell r="G220" t="str">
            <v>TAXA DE MANUTENCAO DE CONTA</v>
          </cell>
          <cell r="H220" t="str">
            <v>S</v>
          </cell>
          <cell r="I220" t="str">
            <v>N</v>
          </cell>
          <cell r="K220">
            <v>44614</v>
          </cell>
          <cell r="N220">
            <v>60</v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C223" t="str">
            <v>HOSPITAL MESTRE VITALINO (COVID-19 CAMPANHA)</v>
          </cell>
          <cell r="E223" t="str">
            <v>1.99 - Outras Despesas com Pessoal</v>
          </cell>
          <cell r="F223">
            <v>10548532000111</v>
          </cell>
          <cell r="G223" t="str">
            <v>ASSOCIAÇÃO DAS EMPRESAS DE TRANSPORTE DE PASSAGEIROS DE CARUARU</v>
          </cell>
          <cell r="H223" t="str">
            <v>S</v>
          </cell>
          <cell r="I223" t="str">
            <v>N</v>
          </cell>
          <cell r="J223" t="str">
            <v>64897</v>
          </cell>
          <cell r="K223">
            <v>44586</v>
          </cell>
          <cell r="M223" t="str">
            <v>2604106 - Caruaru - PE</v>
          </cell>
          <cell r="N223">
            <v>9116.7999999999993</v>
          </cell>
        </row>
        <row r="224">
          <cell r="C224" t="str">
            <v>HOSPITAL MESTRE VITALINO (COVID-19 CAMPANHA)</v>
          </cell>
          <cell r="E224" t="str">
            <v>1.99 - Outras Despesas com Pessoal</v>
          </cell>
          <cell r="F224">
            <v>21986074000119</v>
          </cell>
          <cell r="G224" t="str">
            <v>PRUDENTIAL DO BRASIL VIDA EM GRUPO AS</v>
          </cell>
          <cell r="H224" t="str">
            <v>S</v>
          </cell>
          <cell r="I224" t="str">
            <v>N</v>
          </cell>
          <cell r="J224" t="str">
            <v>109009190</v>
          </cell>
          <cell r="K224">
            <v>44624</v>
          </cell>
          <cell r="M224" t="str">
            <v>3550308 - São Paulo - SP</v>
          </cell>
          <cell r="N224">
            <v>162.18</v>
          </cell>
        </row>
        <row r="225">
          <cell r="C225" t="str">
            <v>HOSPITAL MESTRE VITALINO (COVID-19 CAMPANHA)</v>
          </cell>
          <cell r="E225" t="str">
            <v>1.99 - Outras Despesas com Pessoal</v>
          </cell>
          <cell r="F225">
            <v>21986074000119</v>
          </cell>
          <cell r="G225" t="str">
            <v>PRUDENTIAL DO BRASIL VIDA EM GRUPO AS</v>
          </cell>
          <cell r="H225" t="str">
            <v>S</v>
          </cell>
          <cell r="I225" t="str">
            <v>N</v>
          </cell>
          <cell r="J225" t="str">
            <v>109009315</v>
          </cell>
          <cell r="K225">
            <v>44624</v>
          </cell>
          <cell r="M225" t="str">
            <v>3550308 - São Paulo - SP</v>
          </cell>
          <cell r="N225">
            <v>824.9</v>
          </cell>
        </row>
        <row r="226">
          <cell r="C226" t="str">
            <v>HOSPITAL MESTRE VITALINO (COVID-19 CAMPANHA)</v>
          </cell>
          <cell r="E226" t="str">
            <v>1.99 - Outras Despesas com Pessoal</v>
          </cell>
          <cell r="F226">
            <v>7021544000189</v>
          </cell>
          <cell r="G226" t="str">
            <v>BERKLEY INTERNATIONAL DO BRASIL SEGUROS S.A</v>
          </cell>
          <cell r="H226" t="str">
            <v>S</v>
          </cell>
          <cell r="I226" t="str">
            <v>N</v>
          </cell>
          <cell r="J226" t="str">
            <v>1008200000204</v>
          </cell>
          <cell r="K226">
            <v>44636</v>
          </cell>
          <cell r="M226" t="str">
            <v>3550308 - São Paulo - SP</v>
          </cell>
          <cell r="N226">
            <v>435.23</v>
          </cell>
        </row>
        <row r="227">
          <cell r="C227" t="str">
            <v>HOSPITAL MESTRE VITALINO (COVID-19 CAMPANHA)</v>
          </cell>
          <cell r="E227" t="str">
            <v>5.13 - Água e Esgoto</v>
          </cell>
          <cell r="F227">
            <v>9769035000164</v>
          </cell>
          <cell r="G227" t="str">
            <v>COMPESA - COMPANHIA PERNAMBUCANA DE SANEAMENTO</v>
          </cell>
          <cell r="H227" t="str">
            <v>S</v>
          </cell>
          <cell r="I227" t="str">
            <v>N</v>
          </cell>
          <cell r="J227" t="str">
            <v>103447679</v>
          </cell>
          <cell r="K227">
            <v>44635</v>
          </cell>
          <cell r="M227" t="str">
            <v>2611606 - Recife - PE</v>
          </cell>
          <cell r="N227">
            <v>6702.48</v>
          </cell>
        </row>
        <row r="228">
          <cell r="C228" t="str">
            <v>HOSPITAL MESTRE VITALINO (COVID-19 CAMPANHA)</v>
          </cell>
          <cell r="E228" t="str">
            <v>5.12 - Energia Elétrica</v>
          </cell>
          <cell r="F228">
            <v>10835932000108</v>
          </cell>
          <cell r="G228" t="str">
            <v>COMPANHIA ENERGETICA DE PERNAMBUCO</v>
          </cell>
          <cell r="H228" t="str">
            <v>S</v>
          </cell>
          <cell r="I228" t="str">
            <v>N</v>
          </cell>
          <cell r="J228" t="str">
            <v>196884481</v>
          </cell>
          <cell r="K228">
            <v>44621</v>
          </cell>
          <cell r="M228" t="str">
            <v>2611606 - Recife - PE</v>
          </cell>
          <cell r="N228">
            <v>74055</v>
          </cell>
        </row>
        <row r="229">
          <cell r="C229" t="str">
            <v>HOSPITAL MESTRE VITALINO (COVID-19 CAMPANHA)</v>
          </cell>
          <cell r="E229" t="str">
            <v>5.3 - Locação de Máquinas e Equipamentos</v>
          </cell>
          <cell r="F229">
            <v>5097661000109</v>
          </cell>
          <cell r="G229" t="str">
            <v>CONTAGE CONSULTORIA</v>
          </cell>
          <cell r="H229" t="str">
            <v>S</v>
          </cell>
          <cell r="I229" t="str">
            <v>N</v>
          </cell>
          <cell r="J229" t="str">
            <v>004008</v>
          </cell>
          <cell r="K229">
            <v>44608</v>
          </cell>
          <cell r="M229" t="str">
            <v>2611606 - Recife - PE</v>
          </cell>
          <cell r="N229">
            <v>1300</v>
          </cell>
        </row>
        <row r="230">
          <cell r="C230" t="str">
            <v>HOSPITAL MESTRE VITALINO (COVID-19 CAMPANHA)</v>
          </cell>
          <cell r="E230" t="str">
            <v>5.8 - Locação de Veículos Automotores</v>
          </cell>
          <cell r="F230">
            <v>16670085049162</v>
          </cell>
          <cell r="G230" t="str">
            <v>LOCALIZA RENT A CAR S/A</v>
          </cell>
          <cell r="H230" t="str">
            <v>S</v>
          </cell>
          <cell r="I230" t="str">
            <v>N</v>
          </cell>
          <cell r="J230" t="str">
            <v>ACCAU59838</v>
          </cell>
          <cell r="K230">
            <v>44594</v>
          </cell>
          <cell r="M230" t="str">
            <v>2604106 - Caruaru - PE</v>
          </cell>
          <cell r="N230">
            <v>2268</v>
          </cell>
        </row>
        <row r="231">
          <cell r="C231" t="str">
            <v>HOSPITAL MESTRE VITALINO (COVID-19 CAMPANHA)</v>
          </cell>
          <cell r="E231" t="str">
            <v>5.8 - Locação de Veículos Automotores</v>
          </cell>
          <cell r="F231">
            <v>16670085049162</v>
          </cell>
          <cell r="G231" t="str">
            <v>LOCALIZA RENT A CAR S/A</v>
          </cell>
          <cell r="H231" t="str">
            <v>S</v>
          </cell>
          <cell r="I231" t="str">
            <v>N</v>
          </cell>
          <cell r="J231" t="str">
            <v>ACCAU59839</v>
          </cell>
          <cell r="K231">
            <v>44594</v>
          </cell>
          <cell r="M231" t="str">
            <v>2604106 - Caruaru - PE</v>
          </cell>
          <cell r="N231">
            <v>2268</v>
          </cell>
        </row>
        <row r="232">
          <cell r="C232" t="str">
            <v>HOSPITAL MESTRE VITALINO (COVID-19 CAMPANHA)</v>
          </cell>
          <cell r="E232" t="str">
            <v>5.99 - Outros Serviços de Terceiros Pessoa Jurídica</v>
          </cell>
          <cell r="F232" t="str">
            <v>35.666.122/0001-04</v>
          </cell>
          <cell r="G232" t="str">
            <v>EMPRESA BRAS DE CORREIOS E TELEGRAFOS</v>
          </cell>
          <cell r="H232" t="str">
            <v>S</v>
          </cell>
          <cell r="I232" t="str">
            <v>N</v>
          </cell>
          <cell r="J232" t="str">
            <v>5785565</v>
          </cell>
          <cell r="K232">
            <v>44600</v>
          </cell>
          <cell r="M232" t="str">
            <v>2604106 - Caruaru - PE</v>
          </cell>
          <cell r="N232">
            <v>30.41</v>
          </cell>
        </row>
        <row r="233">
          <cell r="C233" t="str">
            <v>HOSPITAL MESTRE VITALINO (COVID-19 CAMPANHA)</v>
          </cell>
          <cell r="E233" t="str">
            <v>5.99 - Outros Serviços de Terceiros Pessoa Jurídica</v>
          </cell>
          <cell r="F233" t="str">
            <v>35.666.122/0001-04</v>
          </cell>
          <cell r="G233" t="str">
            <v>EMPRESA BRAS DE CORREIOS E TELEGRAFOS</v>
          </cell>
          <cell r="H233" t="str">
            <v>S</v>
          </cell>
          <cell r="I233" t="str">
            <v>N</v>
          </cell>
          <cell r="J233" t="str">
            <v>5796163</v>
          </cell>
          <cell r="K233">
            <v>44601</v>
          </cell>
          <cell r="M233" t="str">
            <v>2604106 - Caruaru - PE</v>
          </cell>
          <cell r="N233">
            <v>30.41</v>
          </cell>
        </row>
        <row r="234">
          <cell r="C234" t="str">
            <v>HOSPITAL MESTRE VITALINO (COVID-19 CAMPANHA)</v>
          </cell>
          <cell r="E234" t="str">
            <v>5.99 - Outros Serviços de Terceiros Pessoa Jurídica</v>
          </cell>
          <cell r="F234" t="str">
            <v>35.666.122/0001-04</v>
          </cell>
          <cell r="G234" t="str">
            <v>EMPRESA BRAS DE CORREIOS E TELEGRAFOS</v>
          </cell>
          <cell r="H234" t="str">
            <v>S</v>
          </cell>
          <cell r="I234" t="str">
            <v>N</v>
          </cell>
          <cell r="J234" t="str">
            <v>5798334</v>
          </cell>
          <cell r="K234">
            <v>44602</v>
          </cell>
          <cell r="M234" t="str">
            <v>2604106 - Caruaru - PE</v>
          </cell>
          <cell r="N234">
            <v>30.41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C237" t="str">
            <v>HOSPITAL MESTRE VITALINO (COVID-19 CAMPANHA)</v>
          </cell>
          <cell r="E237" t="str">
            <v>5.16 - Serviços Médico-Hospitalares, Odotonlogia e Laboratoriais</v>
          </cell>
          <cell r="F237">
            <v>27816524000101</v>
          </cell>
          <cell r="G237" t="str">
            <v>CLINICA NEFROAGRESTE LTDA - ME</v>
          </cell>
          <cell r="H237" t="str">
            <v>S</v>
          </cell>
          <cell r="I237" t="str">
            <v>S</v>
          </cell>
          <cell r="J237" t="str">
            <v>139</v>
          </cell>
          <cell r="K237">
            <v>44614</v>
          </cell>
          <cell r="L237" t="str">
            <v>F875Q8X8H</v>
          </cell>
          <cell r="M237" t="str">
            <v>2604106 - Caruaru - PE</v>
          </cell>
          <cell r="N237">
            <v>111000</v>
          </cell>
        </row>
        <row r="238">
          <cell r="C238" t="str">
            <v>HOSPITAL MESTRE VITALINO (COVID-19 CAMPANHA)</v>
          </cell>
          <cell r="E238" t="str">
            <v>5.16 - Serviços Médico-Hospitalares, Odotonlogia e Laboratoriais</v>
          </cell>
          <cell r="F238">
            <v>31145185000237</v>
          </cell>
          <cell r="G238" t="str">
            <v xml:space="preserve">CONSULT LAB </v>
          </cell>
          <cell r="H238" t="str">
            <v>S</v>
          </cell>
          <cell r="I238" t="str">
            <v>S</v>
          </cell>
          <cell r="J238" t="str">
            <v>30</v>
          </cell>
          <cell r="K238">
            <v>44620</v>
          </cell>
          <cell r="L238" t="str">
            <v>VLXHITQ6M</v>
          </cell>
          <cell r="M238" t="str">
            <v>2604106 - Caruaru - PE</v>
          </cell>
          <cell r="N238">
            <v>183712.48</v>
          </cell>
        </row>
        <row r="239">
          <cell r="C239" t="str">
            <v>HOSPITAL MESTRE VITALINO (COVID-19 CAMPANHA)</v>
          </cell>
          <cell r="E239" t="str">
            <v>5.15 - Serviços Domésticos</v>
          </cell>
          <cell r="F239">
            <v>27837083000124</v>
          </cell>
          <cell r="G239" t="str">
            <v>CLEAN HIGIENIZACAO DE TEXTEIS EIRELI-ME</v>
          </cell>
          <cell r="H239" t="str">
            <v>S</v>
          </cell>
          <cell r="I239" t="str">
            <v>S</v>
          </cell>
          <cell r="J239" t="str">
            <v>000001812</v>
          </cell>
          <cell r="K239">
            <v>44623</v>
          </cell>
          <cell r="L239" t="str">
            <v>JVVJ83393</v>
          </cell>
          <cell r="M239" t="str">
            <v>2607901 - Jaboatão dos Guararapes - PE</v>
          </cell>
          <cell r="N239">
            <v>46054</v>
          </cell>
        </row>
        <row r="240">
          <cell r="C240" t="str">
            <v>HOSPITAL MESTRE VITALINO (COVID-19 CAMPANHA)</v>
          </cell>
          <cell r="E240" t="str">
            <v>5.10 - Detetização/Tratamento de Resíduos e Afins</v>
          </cell>
          <cell r="F240">
            <v>7575881000118</v>
          </cell>
          <cell r="G240" t="str">
            <v>SIM GESTAO AMBIENTAL SERVICOS LTDA</v>
          </cell>
          <cell r="H240" t="str">
            <v>S</v>
          </cell>
          <cell r="I240" t="str">
            <v>S</v>
          </cell>
          <cell r="J240" t="str">
            <v>1031328</v>
          </cell>
          <cell r="K240">
            <v>44620</v>
          </cell>
          <cell r="L240" t="str">
            <v>BNQGGN8U6</v>
          </cell>
          <cell r="M240" t="str">
            <v>2507507 - João Pessoa - PB</v>
          </cell>
          <cell r="N240">
            <v>54144</v>
          </cell>
        </row>
        <row r="241">
          <cell r="C241" t="str">
            <v>HOSPITAL MESTRE VITALINO (COVID-19 CAMPANHA)</v>
          </cell>
          <cell r="E241" t="str">
            <v>5.22 - Vigilância Ostensiva / Monitorada</v>
          </cell>
          <cell r="F241">
            <v>24402663000109</v>
          </cell>
          <cell r="G241" t="str">
            <v>BUNKER SEGURANCA E VIGILANCIA</v>
          </cell>
          <cell r="H241" t="str">
            <v>S</v>
          </cell>
          <cell r="I241" t="str">
            <v>S</v>
          </cell>
          <cell r="J241" t="str">
            <v>0000001282</v>
          </cell>
          <cell r="K241">
            <v>44613</v>
          </cell>
          <cell r="L241" t="str">
            <v>K44Q-EUXJ</v>
          </cell>
          <cell r="M241" t="str">
            <v>2611606 - Recife - PE</v>
          </cell>
          <cell r="N241">
            <v>17800</v>
          </cell>
        </row>
        <row r="242">
          <cell r="C242" t="str">
            <v>HOSPITAL MESTRE VITALINO (COVID-19 CAMPANHA)</v>
          </cell>
          <cell r="E242" t="str">
            <v>5.5 - Reparo e Manutenção de Máquinas e Equipamentos</v>
          </cell>
          <cell r="F242">
            <v>18204483000101</v>
          </cell>
          <cell r="G242" t="str">
            <v>WAGNER FERNANDES SALES DA SILVA E CIA LTDA</v>
          </cell>
          <cell r="H242" t="str">
            <v>S</v>
          </cell>
          <cell r="I242" t="str">
            <v>S</v>
          </cell>
          <cell r="J242" t="str">
            <v>3570</v>
          </cell>
          <cell r="K242">
            <v>44615</v>
          </cell>
          <cell r="L242" t="str">
            <v>WNTSUSBQL</v>
          </cell>
          <cell r="M242" t="str">
            <v>2704302 - Maceió - AL</v>
          </cell>
          <cell r="N242">
            <v>2578.4</v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C245" t="str">
            <v>HOSPITAL MESTRE VITALINO (COVID-19 CAMPANHA)</v>
          </cell>
          <cell r="E245" t="str">
            <v>3.1 - Combustíveis e Lubrificantes Automotivos</v>
          </cell>
          <cell r="F245" t="str">
            <v>14.202.175/0001-96</v>
          </cell>
          <cell r="G245" t="str">
            <v xml:space="preserve"> IBEFIL COMBUSTIVEIS</v>
          </cell>
          <cell r="H245" t="str">
            <v>B</v>
          </cell>
          <cell r="I245" t="str">
            <v>S</v>
          </cell>
          <cell r="J245" t="str">
            <v xml:space="preserve">000.540.250 </v>
          </cell>
          <cell r="K245">
            <v>44601</v>
          </cell>
          <cell r="L245" t="str">
            <v>26220214202175000196650010005402501445150874</v>
          </cell>
          <cell r="M245" t="str">
            <v>26 -  Pernambuco</v>
          </cell>
          <cell r="N245">
            <v>281.58</v>
          </cell>
        </row>
        <row r="246">
          <cell r="C246" t="str">
            <v>HOSPITAL MESTRE VITALINO (COVID-19 CAMPANHA)</v>
          </cell>
          <cell r="E246" t="str">
            <v>3.1 - Combustíveis e Lubrificantes Automotivos</v>
          </cell>
          <cell r="F246" t="str">
            <v>14.202.175/0001-96</v>
          </cell>
          <cell r="G246" t="str">
            <v xml:space="preserve"> IBEFIL COMBUSTIVEIS</v>
          </cell>
          <cell r="H246" t="str">
            <v>B</v>
          </cell>
          <cell r="I246" t="str">
            <v>S</v>
          </cell>
          <cell r="J246" t="str">
            <v xml:space="preserve">000.540.634 </v>
          </cell>
          <cell r="K246">
            <v>44602</v>
          </cell>
          <cell r="L246" t="str">
            <v>26220214202175000196650010005406341783312793</v>
          </cell>
          <cell r="M246" t="str">
            <v>26 -  Pernambuco</v>
          </cell>
          <cell r="N246">
            <v>298.44</v>
          </cell>
        </row>
        <row r="247">
          <cell r="C247" t="str">
            <v>HOSPITAL MESTRE VITALINO (COVID-19 CAMPANHA)</v>
          </cell>
          <cell r="E247" t="str">
            <v>3.1 - Combustíveis e Lubrificantes Automotivos</v>
          </cell>
          <cell r="F247" t="str">
            <v>14.202.175/0001-96</v>
          </cell>
          <cell r="G247" t="str">
            <v xml:space="preserve"> IBEFIL COMBUSTIVEIS</v>
          </cell>
          <cell r="H247" t="str">
            <v>B</v>
          </cell>
          <cell r="I247" t="str">
            <v>S</v>
          </cell>
          <cell r="J247" t="str">
            <v xml:space="preserve">000.541.778 </v>
          </cell>
          <cell r="K247">
            <v>44607</v>
          </cell>
          <cell r="L247" t="str">
            <v>26220214202175000196650010005417781373364876</v>
          </cell>
          <cell r="M247" t="str">
            <v>26 -  Pernambuco</v>
          </cell>
          <cell r="N247">
            <v>361.06</v>
          </cell>
        </row>
        <row r="248">
          <cell r="C248" t="str">
            <v>HOSPITAL MESTRE VITALINO (COVID-19 CAMPANHA)</v>
          </cell>
          <cell r="E248" t="str">
            <v>3.1 - Combustíveis e Lubrificantes Automotivos</v>
          </cell>
          <cell r="F248" t="str">
            <v>14.202.175/0001-96</v>
          </cell>
          <cell r="G248" t="str">
            <v xml:space="preserve"> IBEFIL COMBUSTIVEIS</v>
          </cell>
          <cell r="H248" t="str">
            <v>B</v>
          </cell>
          <cell r="I248" t="str">
            <v>S</v>
          </cell>
          <cell r="J248" t="str">
            <v xml:space="preserve">000.542.378 </v>
          </cell>
          <cell r="K248">
            <v>44609</v>
          </cell>
          <cell r="L248" t="str">
            <v>26220214202175000196650010005423781165843638</v>
          </cell>
          <cell r="M248" t="str">
            <v>26 -  Pernambuco</v>
          </cell>
          <cell r="N248">
            <v>210.01</v>
          </cell>
        </row>
        <row r="249">
          <cell r="C249" t="str">
            <v>HOSPITAL MESTRE VITALINO (COVID-19 CAMPANHA)</v>
          </cell>
          <cell r="E249" t="str">
            <v>3.1 - Combustíveis e Lubrificantes Automotivos</v>
          </cell>
          <cell r="F249" t="str">
            <v>14.202.175/0001-96</v>
          </cell>
          <cell r="G249" t="str">
            <v xml:space="preserve"> IBEFIL COMBUSTIVEIS</v>
          </cell>
          <cell r="H249" t="str">
            <v>B</v>
          </cell>
          <cell r="I249" t="str">
            <v>S</v>
          </cell>
          <cell r="J249" t="str">
            <v xml:space="preserve">000.542.416 </v>
          </cell>
          <cell r="K249">
            <v>44609</v>
          </cell>
          <cell r="L249" t="str">
            <v>26220214202175000196650010005424161340992105</v>
          </cell>
          <cell r="M249" t="str">
            <v>26 -  Pernambuco</v>
          </cell>
          <cell r="N249">
            <v>281.64</v>
          </cell>
        </row>
        <row r="250">
          <cell r="C250" t="str">
            <v>HOSPITAL MESTRE VITALINO (COVID-19 CAMPANHA)</v>
          </cell>
          <cell r="E250" t="str">
            <v>3.1 - Combustíveis e Lubrificantes Automotivos</v>
          </cell>
          <cell r="F250" t="str">
            <v>14.202.175/0001-96</v>
          </cell>
          <cell r="G250" t="str">
            <v xml:space="preserve"> IBEFIL COMBUSTIVEIS</v>
          </cell>
          <cell r="H250" t="str">
            <v>B</v>
          </cell>
          <cell r="I250" t="str">
            <v>S</v>
          </cell>
          <cell r="J250" t="str">
            <v xml:space="preserve">000.545.268 </v>
          </cell>
          <cell r="K250">
            <v>44619</v>
          </cell>
          <cell r="L250" t="str">
            <v>26220214202175000196650010006552681370710921</v>
          </cell>
          <cell r="M250" t="str">
            <v>26 -  Pernambuco</v>
          </cell>
          <cell r="N250">
            <v>316.08999999999997</v>
          </cell>
        </row>
        <row r="251">
          <cell r="C251" t="str">
            <v>HOSPITAL MESTRE VITALINO (COVID-19 CAMPANHA)</v>
          </cell>
          <cell r="E251" t="str">
            <v>3.1 - Combustíveis e Lubrificantes Automotivos</v>
          </cell>
          <cell r="F251" t="str">
            <v>14.202.175/0001-96</v>
          </cell>
          <cell r="G251" t="str">
            <v xml:space="preserve"> IBEFIL COMBUSTIVEIS</v>
          </cell>
          <cell r="H251" t="str">
            <v>B</v>
          </cell>
          <cell r="I251" t="str">
            <v>S</v>
          </cell>
          <cell r="J251" t="str">
            <v xml:space="preserve">000.545.282 </v>
          </cell>
          <cell r="K251">
            <v>44619</v>
          </cell>
          <cell r="L251" t="str">
            <v>26220214202175000196650010005452821162860940</v>
          </cell>
          <cell r="M251" t="str">
            <v>26 -  Pernambuco</v>
          </cell>
          <cell r="N251">
            <v>312.52999999999997</v>
          </cell>
        </row>
        <row r="252">
          <cell r="C252" t="str">
            <v>HOSPITAL MESTRE VITALINO (COVID-19 CAMPANHA)</v>
          </cell>
          <cell r="E252" t="str">
            <v>3.1 - Combustíveis e Lubrificantes Automotivos</v>
          </cell>
          <cell r="F252" t="str">
            <v>14.202.175/0001-96</v>
          </cell>
          <cell r="G252" t="str">
            <v xml:space="preserve"> IBEFIL COMBUSTIVEIS</v>
          </cell>
          <cell r="H252" t="str">
            <v>B</v>
          </cell>
          <cell r="I252" t="str">
            <v>S</v>
          </cell>
          <cell r="J252" t="str">
            <v xml:space="preserve">000.542.498 </v>
          </cell>
          <cell r="K252">
            <v>44609</v>
          </cell>
          <cell r="L252" t="str">
            <v>26220214202175000196650010005424981258552216</v>
          </cell>
          <cell r="M252" t="str">
            <v>26 -  Pernambuco</v>
          </cell>
          <cell r="N252">
            <v>88.01</v>
          </cell>
        </row>
        <row r="253">
          <cell r="C253" t="str">
            <v>HOSPITAL MESTRE VITALINO (COVID-19 CAMPANHA)</v>
          </cell>
          <cell r="E253" t="str">
            <v>3.1 - Combustíveis e Lubrificantes Automotivos</v>
          </cell>
          <cell r="F253" t="str">
            <v>14.202.175/0001-96</v>
          </cell>
          <cell r="G253" t="str">
            <v xml:space="preserve"> IBEFIL COMBUSTIVEIS</v>
          </cell>
          <cell r="H253" t="str">
            <v>B</v>
          </cell>
          <cell r="I253" t="str">
            <v>S</v>
          </cell>
          <cell r="J253" t="str">
            <v>000.537.960</v>
          </cell>
          <cell r="K253">
            <v>44593</v>
          </cell>
          <cell r="L253" t="str">
            <v>26220214202175000196650010005379601211231013</v>
          </cell>
          <cell r="M253" t="str">
            <v>26 -  Pernambuco</v>
          </cell>
          <cell r="N253">
            <v>268.83999999999997</v>
          </cell>
        </row>
        <row r="254">
          <cell r="C254" t="str">
            <v>HOSPITAL MESTRE VITALINO (COVID-19 CAMPANHA)</v>
          </cell>
          <cell r="E254" t="str">
            <v>3.1 - Combustíveis e Lubrificantes Automotivos</v>
          </cell>
          <cell r="F254" t="str">
            <v>14.202.175/0001-96</v>
          </cell>
          <cell r="G254" t="str">
            <v xml:space="preserve"> IBEFIL COMBUSTIVEIS</v>
          </cell>
          <cell r="H254" t="str">
            <v>B</v>
          </cell>
          <cell r="I254" t="str">
            <v>S</v>
          </cell>
          <cell r="J254" t="str">
            <v>000.537.970</v>
          </cell>
          <cell r="K254">
            <v>44593</v>
          </cell>
          <cell r="L254" t="str">
            <v>26220214202175000196650010005379701301742137</v>
          </cell>
          <cell r="M254" t="str">
            <v>26 -  Pernambuco</v>
          </cell>
          <cell r="N254">
            <v>257.10000000000002</v>
          </cell>
        </row>
        <row r="255">
          <cell r="C255" t="str">
            <v>HOSPITAL MESTRE VITALINO (COVID-19 CAMPANHA)</v>
          </cell>
          <cell r="E255" t="str">
            <v>3.1 - Combustíveis e Lubrificantes Automotivos</v>
          </cell>
          <cell r="F255" t="str">
            <v>14.202.175/0001-96</v>
          </cell>
          <cell r="G255" t="str">
            <v xml:space="preserve"> IBEFIL COMBUSTIVEIS</v>
          </cell>
          <cell r="H255" t="str">
            <v>B</v>
          </cell>
          <cell r="I255" t="str">
            <v>S</v>
          </cell>
          <cell r="J255" t="str">
            <v>000.538.010</v>
          </cell>
          <cell r="K255">
            <v>44593</v>
          </cell>
          <cell r="L255" t="str">
            <v>26220214202175000196650010005380101132257820</v>
          </cell>
          <cell r="M255" t="str">
            <v>26 -  Pernambuco</v>
          </cell>
          <cell r="N255">
            <v>330.76</v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98352-E01B-492B-8790-2FC33C784ECF}">
  <sheetPr>
    <tabColor rgb="FF92D050"/>
  </sheetPr>
  <dimension ref="A1:L1992"/>
  <sheetViews>
    <sheetView showGridLines="0" tabSelected="1" topLeftCell="A181" zoomScale="55" zoomScaleNormal="55" workbookViewId="0">
      <selection activeCell="E195" sqref="E19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10583920000800</v>
      </c>
      <c r="B2" s="4" t="str">
        <f>'[1]TCE - ANEXO IV - Preencher'!C11</f>
        <v>HOSPITAL MESTRE VITALINO (COVID-19 CAMPANHA)</v>
      </c>
      <c r="C2" s="4" t="str">
        <f>'[1]TCE - ANEXO IV - Preencher'!E11</f>
        <v>3.12 - Material Hospitalar</v>
      </c>
      <c r="D2" s="3">
        <f>'[1]TCE - ANEXO IV - Preencher'!F11</f>
        <v>11206099000441</v>
      </c>
      <c r="E2" s="5" t="str">
        <f>'[1]TCE - ANEXO IV - Preencher'!G11</f>
        <v>SUPERMED COM E IMP DE PROD MEDICOS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309146</v>
      </c>
      <c r="I2" s="6">
        <f>IF('[1]TCE - ANEXO IV - Preencher'!K11="","",'[1]TCE - ANEXO IV - Preencher'!K11)</f>
        <v>44582</v>
      </c>
      <c r="J2" s="5" t="str">
        <f>'[1]TCE - ANEXO IV - Preencher'!L11</f>
        <v>35220111206099000441550010003091461000794742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4113.42</v>
      </c>
    </row>
    <row r="3" spans="1:12" s="8" customFormat="1" ht="19.5" customHeight="1" x14ac:dyDescent="0.2">
      <c r="A3" s="3">
        <f>IFERROR(VLOOKUP(B3,'[1]DADOS (OCULTAR)'!$P$3:$R$91,3,0),"")</f>
        <v>10583920000800</v>
      </c>
      <c r="B3" s="4" t="str">
        <f>'[1]TCE - ANEXO IV - Preencher'!C12</f>
        <v>HOSPITAL MESTRE VITALINO (COVID-19 CAMPANHA)</v>
      </c>
      <c r="C3" s="4" t="str">
        <f>'[1]TCE - ANEXO IV - Preencher'!E12</f>
        <v>3.12 - Material Hospitalar</v>
      </c>
      <c r="D3" s="3">
        <f>'[1]TCE - ANEXO IV - Preencher'!F12</f>
        <v>8675394000190</v>
      </c>
      <c r="E3" s="5" t="str">
        <f>'[1]TCE - ANEXO IV - Preencher'!G12</f>
        <v>SAFE SUPORTE A VIDA E COMERCIO INTER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37715</v>
      </c>
      <c r="I3" s="6">
        <f>IF('[1]TCE - ANEXO IV - Preencher'!K12="","",'[1]TCE - ANEXO IV - Preencher'!K12)</f>
        <v>44586</v>
      </c>
      <c r="J3" s="5" t="str">
        <f>'[1]TCE - ANEXO IV - Preencher'!L12</f>
        <v>26220108675394000190550010000377151031606317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4500</v>
      </c>
    </row>
    <row r="4" spans="1:12" s="8" customFormat="1" ht="19.5" customHeight="1" x14ac:dyDescent="0.2">
      <c r="A4" s="3">
        <f>IFERROR(VLOOKUP(B4,'[1]DADOS (OCULTAR)'!$P$3:$R$91,3,0),"")</f>
        <v>10583920000800</v>
      </c>
      <c r="B4" s="4" t="str">
        <f>'[1]TCE - ANEXO IV - Preencher'!C13</f>
        <v>HOSPITAL MESTRE VITALINO (COVID-19 CAMPANHA)</v>
      </c>
      <c r="C4" s="4" t="str">
        <f>'[1]TCE - ANEXO IV - Preencher'!E13</f>
        <v>3.12 - Material Hospitalar</v>
      </c>
      <c r="D4" s="3">
        <f>'[1]TCE - ANEXO IV - Preencher'!F13</f>
        <v>1440590001027</v>
      </c>
      <c r="E4" s="5" t="str">
        <f>'[1]TCE - ANEXO IV - Preencher'!G13</f>
        <v>FRESENIUS MEDICAL CARE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49710</v>
      </c>
      <c r="I4" s="6">
        <f>IF('[1]TCE - ANEXO IV - Preencher'!K13="","",'[1]TCE - ANEXO IV - Preencher'!K13)</f>
        <v>44587</v>
      </c>
      <c r="J4" s="5" t="str">
        <f>'[1]TCE - ANEXO IV - Preencher'!L13</f>
        <v>23220101440590001027550000000497101644887629</v>
      </c>
      <c r="K4" s="5" t="str">
        <f>IF(F4="B",LEFT('[1]TCE - ANEXO IV - Preencher'!M13,2),IF(F4="S",LEFT('[1]TCE - ANEXO IV - Preencher'!M13,7),IF('[1]TCE - ANEXO IV - Preencher'!H13="","")))</f>
        <v>23</v>
      </c>
      <c r="L4" s="7">
        <f>'[1]TCE - ANEXO IV - Preencher'!N13</f>
        <v>242</v>
      </c>
    </row>
    <row r="5" spans="1:12" s="8" customFormat="1" ht="19.5" customHeight="1" x14ac:dyDescent="0.2">
      <c r="A5" s="3">
        <f>IFERROR(VLOOKUP(B5,'[1]DADOS (OCULTAR)'!$P$3:$R$91,3,0),"")</f>
        <v>10583920000800</v>
      </c>
      <c r="B5" s="4" t="str">
        <f>'[1]TCE - ANEXO IV - Preencher'!C14</f>
        <v>HOSPITAL MESTRE VITALINO (COVID-19 CAMPANHA)</v>
      </c>
      <c r="C5" s="4" t="str">
        <f>'[1]TCE - ANEXO IV - Preencher'!E14</f>
        <v>3.12 - Material Hospitalar</v>
      </c>
      <c r="D5" s="3">
        <f>'[1]TCE - ANEXO IV - Preencher'!F14</f>
        <v>12882932000194</v>
      </c>
      <c r="E5" s="5" t="str">
        <f>'[1]TCE - ANEXO IV - Preencher'!G14</f>
        <v>EXOMED REPRES DE MED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158373</v>
      </c>
      <c r="I5" s="6">
        <f>IF('[1]TCE - ANEXO IV - Preencher'!K14="","",'[1]TCE - ANEXO IV - Preencher'!K14)</f>
        <v>44595</v>
      </c>
      <c r="J5" s="5" t="str">
        <f>'[1]TCE - ANEXO IV - Preencher'!L14</f>
        <v>26220212882932000194550010001583731104062232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1275</v>
      </c>
    </row>
    <row r="6" spans="1:12" s="8" customFormat="1" ht="19.5" customHeight="1" x14ac:dyDescent="0.2">
      <c r="A6" s="3">
        <f>IFERROR(VLOOKUP(B6,'[1]DADOS (OCULTAR)'!$P$3:$R$91,3,0),"")</f>
        <v>10583920000800</v>
      </c>
      <c r="B6" s="4" t="str">
        <f>'[1]TCE - ANEXO IV - Preencher'!C15</f>
        <v>HOSPITAL MESTRE VITALINO (COVID-19 CAMPANHA)</v>
      </c>
      <c r="C6" s="4" t="str">
        <f>'[1]TCE - ANEXO IV - Preencher'!E15</f>
        <v>3.12 - Material Hospitalar</v>
      </c>
      <c r="D6" s="3">
        <f>'[1]TCE - ANEXO IV - Preencher'!F15</f>
        <v>21596736000144</v>
      </c>
      <c r="E6" s="5" t="str">
        <f>'[1]TCE - ANEXO IV - Preencher'!G15</f>
        <v>ULTRAMEGA DIST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146909</v>
      </c>
      <c r="I6" s="6">
        <f>IF('[1]TCE - ANEXO IV - Preencher'!K15="","",'[1]TCE - ANEXO IV - Preencher'!K15)</f>
        <v>44595</v>
      </c>
      <c r="J6" s="5" t="str">
        <f>'[1]TCE - ANEXO IV - Preencher'!L15</f>
        <v>26220221596736000144550010001469091001515420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6354.94</v>
      </c>
    </row>
    <row r="7" spans="1:12" s="8" customFormat="1" ht="19.5" customHeight="1" x14ac:dyDescent="0.2">
      <c r="A7" s="3">
        <f>IFERROR(VLOOKUP(B7,'[1]DADOS (OCULTAR)'!$P$3:$R$91,3,0),"")</f>
        <v>10583920000800</v>
      </c>
      <c r="B7" s="4" t="str">
        <f>'[1]TCE - ANEXO IV - Preencher'!C16</f>
        <v>HOSPITAL MESTRE VITALINO (COVID-19 CAMPANHA)</v>
      </c>
      <c r="C7" s="4" t="str">
        <f>'[1]TCE - ANEXO IV - Preencher'!E16</f>
        <v>3.12 - Material Hospitalar</v>
      </c>
      <c r="D7" s="3">
        <f>'[1]TCE - ANEXO IV - Preencher'!F16</f>
        <v>8778201000126</v>
      </c>
      <c r="E7" s="5" t="str">
        <f>'[1]TCE - ANEXO IV - Preencher'!G16</f>
        <v>DROGAFONTE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000.362.535</v>
      </c>
      <c r="I7" s="6">
        <f>IF('[1]TCE - ANEXO IV - Preencher'!K16="","",'[1]TCE - ANEXO IV - Preencher'!K16)</f>
        <v>44595</v>
      </c>
      <c r="J7" s="5" t="str">
        <f>'[1]TCE - ANEXO IV - Preencher'!L16</f>
        <v>26220208778201000126550010003625351332792704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3550</v>
      </c>
    </row>
    <row r="8" spans="1:12" s="8" customFormat="1" ht="19.5" customHeight="1" x14ac:dyDescent="0.2">
      <c r="A8" s="3">
        <f>IFERROR(VLOOKUP(B8,'[1]DADOS (OCULTAR)'!$P$3:$R$91,3,0),"")</f>
        <v>10583920000800</v>
      </c>
      <c r="B8" s="4" t="str">
        <f>'[1]TCE - ANEXO IV - Preencher'!C17</f>
        <v>HOSPITAL MESTRE VITALINO (COVID-19 CAMPANHA)</v>
      </c>
      <c r="C8" s="4" t="str">
        <f>'[1]TCE - ANEXO IV - Preencher'!E17</f>
        <v>3.12 - Material Hospitalar</v>
      </c>
      <c r="D8" s="3">
        <f>'[1]TCE - ANEXO IV - Preencher'!F17</f>
        <v>1440590000136</v>
      </c>
      <c r="E8" s="5" t="str">
        <f>'[1]TCE - ANEXO IV - Preencher'!G17</f>
        <v>FRESENIUS MEDICAL CARE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1644554</v>
      </c>
      <c r="I8" s="6">
        <f>IF('[1]TCE - ANEXO IV - Preencher'!K17="","",'[1]TCE - ANEXO IV - Preencher'!K17)</f>
        <v>44588</v>
      </c>
      <c r="J8" s="5" t="str">
        <f>'[1]TCE - ANEXO IV - Preencher'!L17</f>
        <v>35220101440590000136550000016445541655283751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6427.44</v>
      </c>
    </row>
    <row r="9" spans="1:12" s="8" customFormat="1" ht="19.5" customHeight="1" x14ac:dyDescent="0.2">
      <c r="A9" s="3">
        <f>IFERROR(VLOOKUP(B9,'[1]DADOS (OCULTAR)'!$P$3:$R$91,3,0),"")</f>
        <v>10583920000800</v>
      </c>
      <c r="B9" s="4" t="str">
        <f>'[1]TCE - ANEXO IV - Preencher'!C18</f>
        <v>HOSPITAL MESTRE VITALINO (COVID-19 CAMPANHA)</v>
      </c>
      <c r="C9" s="4" t="str">
        <f>'[1]TCE - ANEXO IV - Preencher'!E18</f>
        <v>3.12 - Material Hospitalar</v>
      </c>
      <c r="D9" s="3">
        <f>'[1]TCE - ANEXO IV - Preencher'!F18</f>
        <v>28461889000123</v>
      </c>
      <c r="E9" s="5" t="str">
        <f>'[1]TCE - ANEXO IV - Preencher'!G18</f>
        <v>JPM PRODUTOS HOSPITALARES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000.004.224</v>
      </c>
      <c r="I9" s="6">
        <f>IF('[1]TCE - ANEXO IV - Preencher'!K18="","",'[1]TCE - ANEXO IV - Preencher'!K18)</f>
        <v>44599</v>
      </c>
      <c r="J9" s="5" t="str">
        <f>'[1]TCE - ANEXO IV - Preencher'!L18</f>
        <v>26220228461889000123550010000042241317561978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44484</v>
      </c>
    </row>
    <row r="10" spans="1:12" s="8" customFormat="1" ht="19.5" customHeight="1" x14ac:dyDescent="0.2">
      <c r="A10" s="3">
        <f>IFERROR(VLOOKUP(B10,'[1]DADOS (OCULTAR)'!$P$3:$R$91,3,0),"")</f>
        <v>10583920000800</v>
      </c>
      <c r="B10" s="4" t="str">
        <f>'[1]TCE - ANEXO IV - Preencher'!C19</f>
        <v>HOSPITAL MESTRE VITALINO (COVID-19 CAMPANHA)</v>
      </c>
      <c r="C10" s="4" t="str">
        <f>'[1]TCE - ANEXO IV - Preencher'!E19</f>
        <v>3.12 - Material Hospitalar</v>
      </c>
      <c r="D10" s="3">
        <f>'[1]TCE - ANEXO IV - Preencher'!F19</f>
        <v>31466868000105</v>
      </c>
      <c r="E10" s="5" t="str">
        <f>'[1]TCE - ANEXO IV - Preencher'!G19</f>
        <v>DOMPLAST COM DE EMBAL PLAST EIRELI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000.002.446</v>
      </c>
      <c r="I10" s="6">
        <f>IF('[1]TCE - ANEXO IV - Preencher'!K19="","",'[1]TCE - ANEXO IV - Preencher'!K19)</f>
        <v>44596</v>
      </c>
      <c r="J10" s="5" t="str">
        <f>'[1]TCE - ANEXO IV - Preencher'!L19</f>
        <v>26220231466868000105550010000024461168118452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1520</v>
      </c>
    </row>
    <row r="11" spans="1:12" s="8" customFormat="1" ht="19.5" customHeight="1" x14ac:dyDescent="0.2">
      <c r="A11" s="3">
        <f>IFERROR(VLOOKUP(B11,'[1]DADOS (OCULTAR)'!$P$3:$R$91,3,0),"")</f>
        <v>10583920000800</v>
      </c>
      <c r="B11" s="4" t="str">
        <f>'[1]TCE - ANEXO IV - Preencher'!C20</f>
        <v>HOSPITAL MESTRE VITALINO (COVID-19 CAMPANHA)</v>
      </c>
      <c r="C11" s="4" t="str">
        <f>'[1]TCE - ANEXO IV - Preencher'!E20</f>
        <v>3.12 - Material Hospitalar</v>
      </c>
      <c r="D11" s="3">
        <f>'[1]TCE - ANEXO IV - Preencher'!F20</f>
        <v>7519404000135</v>
      </c>
      <c r="E11" s="5" t="str">
        <f>'[1]TCE - ANEXO IV - Preencher'!G20</f>
        <v>ADVAL FARMACIA DE MANIPULACAO LTDA  ME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000.001.047</v>
      </c>
      <c r="I11" s="6">
        <f>IF('[1]TCE - ANEXO IV - Preencher'!K20="","",'[1]TCE - ANEXO IV - Preencher'!K20)</f>
        <v>44601</v>
      </c>
      <c r="J11" s="5" t="str">
        <f>'[1]TCE - ANEXO IV - Preencher'!L20</f>
        <v>26220207519404000135550010000010471904674783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330</v>
      </c>
    </row>
    <row r="12" spans="1:12" s="8" customFormat="1" ht="19.5" customHeight="1" x14ac:dyDescent="0.2">
      <c r="A12" s="3">
        <f>IFERROR(VLOOKUP(B12,'[1]DADOS (OCULTAR)'!$P$3:$R$91,3,0),"")</f>
        <v>10583920000800</v>
      </c>
      <c r="B12" s="4" t="str">
        <f>'[1]TCE - ANEXO IV - Preencher'!C21</f>
        <v>HOSPITAL MESTRE VITALINO (COVID-19 CAMPANHA)</v>
      </c>
      <c r="C12" s="4" t="str">
        <f>'[1]TCE - ANEXO IV - Preencher'!E21</f>
        <v>3.12 - Material Hospitalar</v>
      </c>
      <c r="D12" s="3">
        <f>'[1]TCE - ANEXO IV - Preencher'!F21</f>
        <v>8778201000126</v>
      </c>
      <c r="E12" s="5" t="str">
        <f>'[1]TCE - ANEXO IV - Preencher'!G21</f>
        <v>DROGAFONTE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000.362.932</v>
      </c>
      <c r="I12" s="6">
        <f>IF('[1]TCE - ANEXO IV - Preencher'!K21="","",'[1]TCE - ANEXO IV - Preencher'!K21)</f>
        <v>44599</v>
      </c>
      <c r="J12" s="5" t="str">
        <f>'[1]TCE - ANEXO IV - Preencher'!L21</f>
        <v>26220208778201000126550010003629321381506388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30051</v>
      </c>
    </row>
    <row r="13" spans="1:12" s="8" customFormat="1" ht="19.5" customHeight="1" x14ac:dyDescent="0.2">
      <c r="A13" s="3">
        <f>IFERROR(VLOOKUP(B13,'[1]DADOS (OCULTAR)'!$P$3:$R$91,3,0),"")</f>
        <v>10583920000800</v>
      </c>
      <c r="B13" s="4" t="str">
        <f>'[1]TCE - ANEXO IV - Preencher'!C22</f>
        <v>HOSPITAL MESTRE VITALINO (COVID-19 CAMPANHA)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000.363.104</v>
      </c>
      <c r="I13" s="6">
        <f>IF('[1]TCE - ANEXO IV - Preencher'!K22="","",'[1]TCE - ANEXO IV - Preencher'!K22)</f>
        <v>44600</v>
      </c>
      <c r="J13" s="5" t="str">
        <f>'[1]TCE - ANEXO IV - Preencher'!L22</f>
        <v>26220208778201000126550010003631041185226838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4740.32</v>
      </c>
    </row>
    <row r="14" spans="1:12" s="8" customFormat="1" ht="19.5" customHeight="1" x14ac:dyDescent="0.2">
      <c r="A14" s="3">
        <f>IFERROR(VLOOKUP(B14,'[1]DADOS (OCULTAR)'!$P$3:$R$91,3,0),"")</f>
        <v>10583920000800</v>
      </c>
      <c r="B14" s="4" t="str">
        <f>'[1]TCE - ANEXO IV - Preencher'!C23</f>
        <v>HOSPITAL MESTRE VITALINO (COVID-19 CAMPANHA)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REPRES DE MED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158517</v>
      </c>
      <c r="I14" s="6">
        <f>IF('[1]TCE - ANEXO IV - Preencher'!K23="","",'[1]TCE - ANEXO IV - Preencher'!K23)</f>
        <v>44600</v>
      </c>
      <c r="J14" s="5" t="str">
        <f>'[1]TCE - ANEXO IV - Preencher'!L23</f>
        <v>26220212882932000194550010001585171878531524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2000.6</v>
      </c>
    </row>
    <row r="15" spans="1:12" s="8" customFormat="1" ht="19.5" customHeight="1" x14ac:dyDescent="0.2">
      <c r="A15" s="3">
        <f>IFERROR(VLOOKUP(B15,'[1]DADOS (OCULTAR)'!$P$3:$R$91,3,0),"")</f>
        <v>10583920000800</v>
      </c>
      <c r="B15" s="4" t="str">
        <f>'[1]TCE - ANEXO IV - Preencher'!C24</f>
        <v>HOSPITAL MESTRE VITALINO (COVID-19 CAMPANHA)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APARELHAGEM MEDICA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544323</v>
      </c>
      <c r="I15" s="6">
        <f>IF('[1]TCE - ANEXO IV - Preencher'!K24="","",'[1]TCE - ANEXO IV - Preencher'!K24)</f>
        <v>44599</v>
      </c>
      <c r="J15" s="5" t="str">
        <f>'[1]TCE - ANEXO IV - Preencher'!L24</f>
        <v>26220210779833000156550010005443231164545968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8600</v>
      </c>
    </row>
    <row r="16" spans="1:12" s="8" customFormat="1" ht="19.5" customHeight="1" x14ac:dyDescent="0.2">
      <c r="A16" s="3">
        <f>IFERROR(VLOOKUP(B16,'[1]DADOS (OCULTAR)'!$P$3:$R$91,3,0),"")</f>
        <v>10583920000800</v>
      </c>
      <c r="B16" s="4" t="str">
        <f>'[1]TCE - ANEXO IV - Preencher'!C25</f>
        <v>HOSPITAL MESTRE VITALINO (COVID-19 CAMPANHA)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APARELHAGEM MEDICA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544426</v>
      </c>
      <c r="I16" s="6">
        <f>IF('[1]TCE - ANEXO IV - Preencher'!K25="","",'[1]TCE - ANEXO IV - Preencher'!K25)</f>
        <v>44600</v>
      </c>
      <c r="J16" s="5" t="str">
        <f>'[1]TCE - ANEXO IV - Preencher'!L25</f>
        <v>26220210779833000156550010005444261164339290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1182.2</v>
      </c>
    </row>
    <row r="17" spans="1:12" s="8" customFormat="1" ht="19.5" customHeight="1" x14ac:dyDescent="0.2">
      <c r="A17" s="3">
        <f>IFERROR(VLOOKUP(B17,'[1]DADOS (OCULTAR)'!$P$3:$R$91,3,0),"")</f>
        <v>10583920000800</v>
      </c>
      <c r="B17" s="4" t="str">
        <f>'[1]TCE - ANEXO IV - Preencher'!C26</f>
        <v>HOSPITAL MESTRE VITALINO (COVID-19 CAMPANHA)</v>
      </c>
      <c r="C17" s="4" t="str">
        <f>'[1]TCE - ANEXO IV - Preencher'!E26</f>
        <v>3.12 - Material Hospitalar</v>
      </c>
      <c r="D17" s="3">
        <f>'[1]TCE - ANEXO IV - Preencher'!F26</f>
        <v>8674752000140</v>
      </c>
      <c r="E17" s="5" t="str">
        <f>'[1]TCE - ANEXO IV - Preencher'!G26</f>
        <v>CIRURGICA MONTEBELLO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000.124.101</v>
      </c>
      <c r="I17" s="6">
        <f>IF('[1]TCE - ANEXO IV - Preencher'!K26="","",'[1]TCE - ANEXO IV - Preencher'!K26)</f>
        <v>44601</v>
      </c>
      <c r="J17" s="5" t="str">
        <f>'[1]TCE - ANEXO IV - Preencher'!L26</f>
        <v>26220208674752000140550010001241011475160371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9738.7800000000007</v>
      </c>
    </row>
    <row r="18" spans="1:12" s="8" customFormat="1" ht="19.5" customHeight="1" x14ac:dyDescent="0.2">
      <c r="A18" s="3">
        <f>IFERROR(VLOOKUP(B18,'[1]DADOS (OCULTAR)'!$P$3:$R$91,3,0),"")</f>
        <v>10583920000800</v>
      </c>
      <c r="B18" s="4" t="str">
        <f>'[1]TCE - ANEXO IV - Preencher'!C27</f>
        <v>HOSPITAL MESTRE VITALINO (COVID-19 CAMPANHA)</v>
      </c>
      <c r="C18" s="4" t="str">
        <f>'[1]TCE - ANEXO IV - Preencher'!E27</f>
        <v>3.12 - Material Hospitalar</v>
      </c>
      <c r="D18" s="3">
        <f>'[1]TCE - ANEXO IV - Preencher'!F27</f>
        <v>10960950000111</v>
      </c>
      <c r="E18" s="5" t="str">
        <f>'[1]TCE - ANEXO IV - Preencher'!G27</f>
        <v>BDP BRASIL DIST. DE PRODUT. OPME EIRELI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78</v>
      </c>
      <c r="I18" s="6">
        <f>IF('[1]TCE - ANEXO IV - Preencher'!K27="","",'[1]TCE - ANEXO IV - Preencher'!K27)</f>
        <v>44595</v>
      </c>
      <c r="J18" s="5" t="str">
        <f>'[1]TCE - ANEXO IV - Preencher'!L27</f>
        <v>52220210960950000111550020000000781483736602</v>
      </c>
      <c r="K18" s="5" t="str">
        <f>IF(F18="B",LEFT('[1]TCE - ANEXO IV - Preencher'!M27,2),IF(F18="S",LEFT('[1]TCE - ANEXO IV - Preencher'!M27,7),IF('[1]TCE - ANEXO IV - Preencher'!H27="","")))</f>
        <v>52</v>
      </c>
      <c r="L18" s="7">
        <f>'[1]TCE - ANEXO IV - Preencher'!N27</f>
        <v>2175</v>
      </c>
    </row>
    <row r="19" spans="1:12" s="8" customFormat="1" ht="19.5" customHeight="1" x14ac:dyDescent="0.2">
      <c r="A19" s="3">
        <f>IFERROR(VLOOKUP(B19,'[1]DADOS (OCULTAR)'!$P$3:$R$91,3,0),"")</f>
        <v>10583920000800</v>
      </c>
      <c r="B19" s="4" t="str">
        <f>'[1]TCE - ANEXO IV - Preencher'!C28</f>
        <v>HOSPITAL MESTRE VITALINO (COVID-19 CAMPANHA)</v>
      </c>
      <c r="C19" s="4" t="str">
        <f>'[1]TCE - ANEXO IV - Preencher'!E28</f>
        <v>3.12 - Material Hospitalar</v>
      </c>
      <c r="D19" s="3">
        <f>'[1]TCE - ANEXO IV - Preencher'!F28</f>
        <v>13120044000105</v>
      </c>
      <c r="E19" s="5" t="str">
        <f>'[1]TCE - ANEXO IV - Preencher'!G28</f>
        <v>WANDERLEY E REGIS COM.PROD.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000.008.371</v>
      </c>
      <c r="I19" s="6">
        <f>IF('[1]TCE - ANEXO IV - Preencher'!K28="","",'[1]TCE - ANEXO IV - Preencher'!K28)</f>
        <v>44600</v>
      </c>
      <c r="J19" s="5" t="str">
        <f>'[1]TCE - ANEXO IV - Preencher'!L28</f>
        <v>26220213120044000105550010000083711601708529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2626.5</v>
      </c>
    </row>
    <row r="20" spans="1:12" s="8" customFormat="1" ht="19.5" customHeight="1" x14ac:dyDescent="0.2">
      <c r="A20" s="3">
        <f>IFERROR(VLOOKUP(B20,'[1]DADOS (OCULTAR)'!$P$3:$R$91,3,0),"")</f>
        <v>10583920000800</v>
      </c>
      <c r="B20" s="4" t="str">
        <f>'[1]TCE - ANEXO IV - Preencher'!C29</f>
        <v>HOSPITAL MESTRE VITALINO (COVID-19 CAMPANHA)</v>
      </c>
      <c r="C20" s="4" t="str">
        <f>'[1]TCE - ANEXO IV - Preencher'!E29</f>
        <v>3.12 - Material Hospitalar</v>
      </c>
      <c r="D20" s="3">
        <f>'[1]TCE - ANEXO IV - Preencher'!F29</f>
        <v>21216468000198</v>
      </c>
      <c r="E20" s="5" t="str">
        <f>'[1]TCE - ANEXO IV - Preencher'!G29</f>
        <v>SANMED DIST. DE PRODUTOS MED.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000.006.777</v>
      </c>
      <c r="I20" s="6">
        <f>IF('[1]TCE - ANEXO IV - Preencher'!K29="","",'[1]TCE - ANEXO IV - Preencher'!K29)</f>
        <v>44601</v>
      </c>
      <c r="J20" s="5" t="str">
        <f>'[1]TCE - ANEXO IV - Preencher'!L29</f>
        <v>26220221216468000198550010000067771392022020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2640</v>
      </c>
    </row>
    <row r="21" spans="1:12" s="8" customFormat="1" ht="19.5" customHeight="1" x14ac:dyDescent="0.2">
      <c r="A21" s="3">
        <f>IFERROR(VLOOKUP(B21,'[1]DADOS (OCULTAR)'!$P$3:$R$91,3,0),"")</f>
        <v>10583920000800</v>
      </c>
      <c r="B21" s="4" t="str">
        <f>'[1]TCE - ANEXO IV - Preencher'!C30</f>
        <v>HOSPITAL MESTRE VITALINO (COVID-19 CAMPANHA)</v>
      </c>
      <c r="C21" s="4" t="str">
        <f>'[1]TCE - ANEXO IV - Preencher'!E30</f>
        <v>3.12 - Material Hospitalar</v>
      </c>
      <c r="D21" s="3">
        <f>'[1]TCE - ANEXO IV - Preencher'!F30</f>
        <v>236193000184</v>
      </c>
      <c r="E21" s="5" t="str">
        <f>'[1]TCE - ANEXO IV - Preencher'!G30</f>
        <v>CIRURGICA RECIFE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000.069.493</v>
      </c>
      <c r="I21" s="6">
        <f>IF('[1]TCE - ANEXO IV - Preencher'!K30="","",'[1]TCE - ANEXO IV - Preencher'!K30)</f>
        <v>44600</v>
      </c>
      <c r="J21" s="5" t="str">
        <f>'[1]TCE - ANEXO IV - Preencher'!L30</f>
        <v>26220200236193000184550010000694931000694945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4340.22</v>
      </c>
    </row>
    <row r="22" spans="1:12" s="8" customFormat="1" ht="19.5" customHeight="1" x14ac:dyDescent="0.2">
      <c r="A22" s="3">
        <f>IFERROR(VLOOKUP(B22,'[1]DADOS (OCULTAR)'!$P$3:$R$91,3,0),"")</f>
        <v>10583920000800</v>
      </c>
      <c r="B22" s="4" t="str">
        <f>'[1]TCE - ANEXO IV - Preencher'!C31</f>
        <v>HOSPITAL MESTRE VITALINO (COVID-19 CAMPANHA)</v>
      </c>
      <c r="C22" s="4" t="str">
        <f>'[1]TCE - ANEXO IV - Preencher'!E31</f>
        <v>3.12 - Material Hospitalar</v>
      </c>
      <c r="D22" s="3">
        <f>'[1]TCE - ANEXO IV - Preencher'!F31</f>
        <v>22006201000139</v>
      </c>
      <c r="E22" s="5" t="str">
        <f>'[1]TCE - ANEXO IV - Preencher'!G31</f>
        <v>FORTPEL COMERCIO DE DESCARTAVEIS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121519</v>
      </c>
      <c r="I22" s="6">
        <f>IF('[1]TCE - ANEXO IV - Preencher'!K31="","",'[1]TCE - ANEXO IV - Preencher'!K31)</f>
        <v>44601</v>
      </c>
      <c r="J22" s="5" t="str">
        <f>'[1]TCE - ANEXO IV - Preencher'!L31</f>
        <v>26220222006201000139550000001215191101215195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840</v>
      </c>
    </row>
    <row r="23" spans="1:12" s="8" customFormat="1" ht="19.5" customHeight="1" x14ac:dyDescent="0.2">
      <c r="A23" s="3">
        <f>IFERROR(VLOOKUP(B23,'[1]DADOS (OCULTAR)'!$P$3:$R$91,3,0),"")</f>
        <v>10583920000800</v>
      </c>
      <c r="B23" s="4" t="str">
        <f>'[1]TCE - ANEXO IV - Preencher'!C32</f>
        <v>HOSPITAL MESTRE VITALINO (COVID-19 CAMPANHA)</v>
      </c>
      <c r="C23" s="4" t="str">
        <f>'[1]TCE - ANEXO IV - Preencher'!E32</f>
        <v>3.12 - Material Hospitalar</v>
      </c>
      <c r="D23" s="3">
        <f>'[1]TCE - ANEXO IV - Preencher'!F32</f>
        <v>67729178000653</v>
      </c>
      <c r="E23" s="5" t="str">
        <f>'[1]TCE - ANEXO IV - Preencher'!G32</f>
        <v>COMERCIAL CIRURGICA RIOCLARENSE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21803</v>
      </c>
      <c r="I23" s="6">
        <f>IF('[1]TCE - ANEXO IV - Preencher'!K32="","",'[1]TCE - ANEXO IV - Preencher'!K32)</f>
        <v>44600</v>
      </c>
      <c r="J23" s="5" t="str">
        <f>'[1]TCE - ANEXO IV - Preencher'!L32</f>
        <v>26220267729178000653550010000218031681408184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114.2</v>
      </c>
    </row>
    <row r="24" spans="1:12" s="8" customFormat="1" ht="19.5" customHeight="1" x14ac:dyDescent="0.2">
      <c r="A24" s="3">
        <f>IFERROR(VLOOKUP(B24,'[1]DADOS (OCULTAR)'!$P$3:$R$91,3,0),"")</f>
        <v>10583920000800</v>
      </c>
      <c r="B24" s="4" t="str">
        <f>'[1]TCE - ANEXO IV - Preencher'!C33</f>
        <v>HOSPITAL MESTRE VITALINO (COVID-19 CAMPANHA)</v>
      </c>
      <c r="C24" s="4" t="str">
        <f>'[1]TCE - ANEXO IV - Preencher'!E33</f>
        <v>3.12 - Material Hospitalar</v>
      </c>
      <c r="D24" s="3">
        <f>'[1]TCE - ANEXO IV - Preencher'!F33</f>
        <v>1206820001179</v>
      </c>
      <c r="E24" s="5" t="str">
        <f>'[1]TCE - ANEXO IV - Preencher'!G33</f>
        <v>PANPHARMA DISTRIB. DE MEDICAM.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1328250</v>
      </c>
      <c r="I24" s="6">
        <f>IF('[1]TCE - ANEXO IV - Preencher'!K33="","",'[1]TCE - ANEXO IV - Preencher'!K33)</f>
        <v>44600</v>
      </c>
      <c r="J24" s="5" t="str">
        <f>'[1]TCE - ANEXO IV - Preencher'!L33</f>
        <v>26220201206820001179550040013282501772512787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195.4</v>
      </c>
    </row>
    <row r="25" spans="1:12" s="8" customFormat="1" ht="19.5" customHeight="1" x14ac:dyDescent="0.2">
      <c r="A25" s="3">
        <f>IFERROR(VLOOKUP(B25,'[1]DADOS (OCULTAR)'!$P$3:$R$91,3,0),"")</f>
        <v>10583920000800</v>
      </c>
      <c r="B25" s="4" t="str">
        <f>'[1]TCE - ANEXO IV - Preencher'!C34</f>
        <v>HOSPITAL MESTRE VITALINO (COVID-19 CAMPANHA)</v>
      </c>
      <c r="C25" s="4" t="str">
        <f>'[1]TCE - ANEXO IV - Preencher'!E34</f>
        <v>3.12 - Material Hospitalar</v>
      </c>
      <c r="D25" s="3">
        <f>'[1]TCE - ANEXO IV - Preencher'!F34</f>
        <v>12040718000190</v>
      </c>
      <c r="E25" s="5" t="str">
        <f>'[1]TCE - ANEXO IV - Preencher'!G34</f>
        <v>GRADUAL COMERCIO E SERVICOS EIRELI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11270</v>
      </c>
      <c r="I25" s="6">
        <f>IF('[1]TCE - ANEXO IV - Preencher'!K34="","",'[1]TCE - ANEXO IV - Preencher'!K34)</f>
        <v>44600</v>
      </c>
      <c r="J25" s="5" t="str">
        <f>'[1]TCE - ANEXO IV - Preencher'!L34</f>
        <v>25220212040718000190550010000112701597218451</v>
      </c>
      <c r="K25" s="5" t="str">
        <f>IF(F25="B",LEFT('[1]TCE - ANEXO IV - Preencher'!M34,2),IF(F25="S",LEFT('[1]TCE - ANEXO IV - Preencher'!M34,7),IF('[1]TCE - ANEXO IV - Preencher'!H34="","")))</f>
        <v>25</v>
      </c>
      <c r="L25" s="7">
        <f>'[1]TCE - ANEXO IV - Preencher'!N34</f>
        <v>2016</v>
      </c>
    </row>
    <row r="26" spans="1:12" s="8" customFormat="1" ht="19.5" customHeight="1" x14ac:dyDescent="0.2">
      <c r="A26" s="3">
        <f>IFERROR(VLOOKUP(B26,'[1]DADOS (OCULTAR)'!$P$3:$R$91,3,0),"")</f>
        <v>10583920000800</v>
      </c>
      <c r="B26" s="4" t="str">
        <f>'[1]TCE - ANEXO IV - Preencher'!C35</f>
        <v>HOSPITAL MESTRE VITALINO (COVID-19 CAMPANHA)</v>
      </c>
      <c r="C26" s="4" t="str">
        <f>'[1]TCE - ANEXO IV - Preencher'!E35</f>
        <v>3.12 - Material Hospitalar</v>
      </c>
      <c r="D26" s="3">
        <f>'[1]TCE - ANEXO IV - Preencher'!F35</f>
        <v>1687725000162</v>
      </c>
      <c r="E26" s="5" t="str">
        <f>'[1]TCE - ANEXO IV - Preencher'!G35</f>
        <v>CENTRO ESPEC.NUTRICAO ENTERALPARENTERAL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34492</v>
      </c>
      <c r="I26" s="6">
        <f>IF('[1]TCE - ANEXO IV - Preencher'!K35="","",'[1]TCE - ANEXO IV - Preencher'!K35)</f>
        <v>44600</v>
      </c>
      <c r="J26" s="5" t="str">
        <f>'[1]TCE - ANEXO IV - Preencher'!L35</f>
        <v>26220201687725000162550010000344921760330946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310.10000000000002</v>
      </c>
    </row>
    <row r="27" spans="1:12" s="8" customFormat="1" ht="19.5" customHeight="1" x14ac:dyDescent="0.2">
      <c r="A27" s="3">
        <f>IFERROR(VLOOKUP(B27,'[1]DADOS (OCULTAR)'!$P$3:$R$91,3,0),"")</f>
        <v>10583920000800</v>
      </c>
      <c r="B27" s="4" t="str">
        <f>'[1]TCE - ANEXO IV - Preencher'!C36</f>
        <v>HOSPITAL MESTRE VITALINO (COVID-19 CAMPANHA)</v>
      </c>
      <c r="C27" s="4" t="str">
        <f>'[1]TCE - ANEXO IV - Preencher'!E36</f>
        <v>3.12 - Material Hospitalar</v>
      </c>
      <c r="D27" s="3">
        <f>'[1]TCE - ANEXO IV - Preencher'!F36</f>
        <v>5044056000161</v>
      </c>
      <c r="E27" s="5" t="str">
        <f>'[1]TCE - ANEXO IV - Preencher'!G36</f>
        <v>DMH PRODUTOS HOSPITALARES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19979</v>
      </c>
      <c r="I27" s="6">
        <f>IF('[1]TCE - ANEXO IV - Preencher'!K36="","",'[1]TCE - ANEXO IV - Preencher'!K36)</f>
        <v>44601</v>
      </c>
      <c r="J27" s="5" t="str">
        <f>'[1]TCE - ANEXO IV - Preencher'!L36</f>
        <v>26220205044056000161550010000199791810448498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5060</v>
      </c>
    </row>
    <row r="28" spans="1:12" s="8" customFormat="1" ht="19.5" customHeight="1" x14ac:dyDescent="0.2">
      <c r="A28" s="3">
        <f>IFERROR(VLOOKUP(B28,'[1]DADOS (OCULTAR)'!$P$3:$R$91,3,0),"")</f>
        <v>10583920000800</v>
      </c>
      <c r="B28" s="4" t="str">
        <f>'[1]TCE - ANEXO IV - Preencher'!C37</f>
        <v>HOSPITAL MESTRE VITALINO (COVID-19 CAMPANHA)</v>
      </c>
      <c r="C28" s="4" t="str">
        <f>'[1]TCE - ANEXO IV - Preencher'!E37</f>
        <v>3.12 - Material Hospitalar</v>
      </c>
      <c r="D28" s="3">
        <f>'[1]TCE - ANEXO IV - Preencher'!F37</f>
        <v>11449180000290</v>
      </c>
      <c r="E28" s="5" t="str">
        <f>'[1]TCE - ANEXO IV - Preencher'!G37</f>
        <v>DPROSMED DIST DE PROD MED HOSP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3364</v>
      </c>
      <c r="I28" s="6">
        <f>IF('[1]TCE - ANEXO IV - Preencher'!K37="","",'[1]TCE - ANEXO IV - Preencher'!K37)</f>
        <v>44602</v>
      </c>
      <c r="J28" s="5" t="str">
        <f>'[1]TCE - ANEXO IV - Preencher'!L37</f>
        <v>26220211449180000290550010000033641000034204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169.6</v>
      </c>
    </row>
    <row r="29" spans="1:12" s="8" customFormat="1" ht="19.5" customHeight="1" x14ac:dyDescent="0.2">
      <c r="A29" s="3">
        <f>IFERROR(VLOOKUP(B29,'[1]DADOS (OCULTAR)'!$P$3:$R$91,3,0),"")</f>
        <v>10583920000800</v>
      </c>
      <c r="B29" s="4" t="str">
        <f>'[1]TCE - ANEXO IV - Preencher'!C38</f>
        <v>HOSPITAL MESTRE VITALINO (COVID-19 CAMPANHA)</v>
      </c>
      <c r="C29" s="4" t="str">
        <f>'[1]TCE - ANEXO IV - Preencher'!E38</f>
        <v>3.12 - Material Hospitalar</v>
      </c>
      <c r="D29" s="3">
        <f>'[1]TCE - ANEXO IV - Preencher'!F38</f>
        <v>9607807000161</v>
      </c>
      <c r="E29" s="5" t="str">
        <f>'[1]TCE - ANEXO IV - Preencher'!G38</f>
        <v>INJEFARMA CAVALCANTI E SILVA DIST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000.019.208</v>
      </c>
      <c r="I29" s="6">
        <f>IF('[1]TCE - ANEXO IV - Preencher'!K38="","",'[1]TCE - ANEXO IV - Preencher'!K38)</f>
        <v>44603</v>
      </c>
      <c r="J29" s="5" t="str">
        <f>'[1]TCE - ANEXO IV - Preencher'!L38</f>
        <v>26220209607807000161550010000192081486062364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3600</v>
      </c>
    </row>
    <row r="30" spans="1:12" s="8" customFormat="1" ht="19.5" customHeight="1" x14ac:dyDescent="0.2">
      <c r="A30" s="3">
        <f>IFERROR(VLOOKUP(B30,'[1]DADOS (OCULTAR)'!$P$3:$R$91,3,0),"")</f>
        <v>10583920000800</v>
      </c>
      <c r="B30" s="4" t="str">
        <f>'[1]TCE - ANEXO IV - Preencher'!C39</f>
        <v>HOSPITAL MESTRE VITALINO (COVID-19 CAMPANHA)</v>
      </c>
      <c r="C30" s="4" t="str">
        <f>'[1]TCE - ANEXO IV - Preencher'!E39</f>
        <v>3.12 - Material Hospitalar</v>
      </c>
      <c r="D30" s="3">
        <f>'[1]TCE - ANEXO IV - Preencher'!F39</f>
        <v>165933000139</v>
      </c>
      <c r="E30" s="5" t="str">
        <f>'[1]TCE - ANEXO IV - Preencher'!G39</f>
        <v>DESCARTEX CONFECCOES E COMERCIO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000.029.588</v>
      </c>
      <c r="I30" s="6">
        <f>IF('[1]TCE - ANEXO IV - Preencher'!K39="","",'[1]TCE - ANEXO IV - Preencher'!K39)</f>
        <v>44602</v>
      </c>
      <c r="J30" s="5" t="str">
        <f>'[1]TCE - ANEXO IV - Preencher'!L39</f>
        <v>26220200165933000139550020000295881678588711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1700</v>
      </c>
    </row>
    <row r="31" spans="1:12" s="8" customFormat="1" ht="19.5" customHeight="1" x14ac:dyDescent="0.2">
      <c r="A31" s="3">
        <f>IFERROR(VLOOKUP(B31,'[1]DADOS (OCULTAR)'!$P$3:$R$91,3,0),"")</f>
        <v>10583920000800</v>
      </c>
      <c r="B31" s="4" t="str">
        <f>'[1]TCE - ANEXO IV - Preencher'!C40</f>
        <v>HOSPITAL MESTRE VITALINO (COVID-19 CAMPANHA)</v>
      </c>
      <c r="C31" s="4" t="str">
        <f>'[1]TCE - ANEXO IV - Preencher'!E40</f>
        <v>3.12 - Material Hospitalar</v>
      </c>
      <c r="D31" s="3">
        <f>'[1]TCE - ANEXO IV - Preencher'!F40</f>
        <v>23993232000193</v>
      </c>
      <c r="E31" s="5" t="str">
        <f>'[1]TCE - ANEXO IV - Preencher'!G40</f>
        <v>MEDIAL SAUDE DISTRIBUIDORA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1280</v>
      </c>
      <c r="I31" s="6">
        <f>IF('[1]TCE - ANEXO IV - Preencher'!K40="","",'[1]TCE - ANEXO IV - Preencher'!K40)</f>
        <v>44601</v>
      </c>
      <c r="J31" s="5" t="str">
        <f>'[1]TCE - ANEXO IV - Preencher'!L40</f>
        <v>26220223993232000193550010000012801085936442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336</v>
      </c>
    </row>
    <row r="32" spans="1:12" s="8" customFormat="1" ht="19.5" customHeight="1" x14ac:dyDescent="0.2">
      <c r="A32" s="3">
        <f>IFERROR(VLOOKUP(B32,'[1]DADOS (OCULTAR)'!$P$3:$R$91,3,0),"")</f>
        <v>10583920000800</v>
      </c>
      <c r="B32" s="4" t="str">
        <f>'[1]TCE - ANEXO IV - Preencher'!C41</f>
        <v>HOSPITAL MESTRE VITALINO (COVID-19 CAMPANHA)</v>
      </c>
      <c r="C32" s="4" t="str">
        <f>'[1]TCE - ANEXO IV - Preencher'!E41</f>
        <v>3.12 - Material Hospitalar</v>
      </c>
      <c r="D32" s="3">
        <f>'[1]TCE - ANEXO IV - Preencher'!F41</f>
        <v>2684571000118</v>
      </c>
      <c r="E32" s="5" t="str">
        <f>'[1]TCE - ANEXO IV - Preencher'!G41</f>
        <v>DINAMICA HOSPITALAR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15919</v>
      </c>
      <c r="I32" s="6">
        <f>IF('[1]TCE - ANEXO IV - Preencher'!K41="","",'[1]TCE - ANEXO IV - Preencher'!K41)</f>
        <v>44599</v>
      </c>
      <c r="J32" s="5" t="str">
        <f>'[1]TCE - ANEXO IV - Preencher'!L41</f>
        <v>26220202684571000118550030000159191153342708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1398</v>
      </c>
    </row>
    <row r="33" spans="1:12" s="8" customFormat="1" ht="19.5" customHeight="1" x14ac:dyDescent="0.2">
      <c r="A33" s="3">
        <f>IFERROR(VLOOKUP(B33,'[1]DADOS (OCULTAR)'!$P$3:$R$91,3,0),"")</f>
        <v>10583920000800</v>
      </c>
      <c r="B33" s="4" t="str">
        <f>'[1]TCE - ANEXO IV - Preencher'!C42</f>
        <v>HOSPITAL MESTRE VITALINO (COVID-19 CAMPANHA)</v>
      </c>
      <c r="C33" s="4" t="str">
        <f>'[1]TCE - ANEXO IV - Preencher'!E42</f>
        <v>3.12 - Material Hospitalar</v>
      </c>
      <c r="D33" s="3">
        <f>'[1]TCE - ANEXO IV - Preencher'!F42</f>
        <v>29252578000117</v>
      </c>
      <c r="E33" s="5" t="str">
        <f>'[1]TCE - ANEXO IV - Preencher'!G42</f>
        <v>MH COMERCIO ATACADISTA DE MAT HOSP.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2099</v>
      </c>
      <c r="I33" s="6">
        <f>IF('[1]TCE - ANEXO IV - Preencher'!K42="","",'[1]TCE - ANEXO IV - Preencher'!K42)</f>
        <v>44600</v>
      </c>
      <c r="J33" s="5" t="str">
        <f>'[1]TCE - ANEXO IV - Preencher'!L42</f>
        <v>29220229252578000117550010000020991000119736</v>
      </c>
      <c r="K33" s="5" t="str">
        <f>IF(F33="B",LEFT('[1]TCE - ANEXO IV - Preencher'!M42,2),IF(F33="S",LEFT('[1]TCE - ANEXO IV - Preencher'!M42,7),IF('[1]TCE - ANEXO IV - Preencher'!H42="","")))</f>
        <v>29</v>
      </c>
      <c r="L33" s="7">
        <f>'[1]TCE - ANEXO IV - Preencher'!N42</f>
        <v>10615</v>
      </c>
    </row>
    <row r="34" spans="1:12" s="8" customFormat="1" ht="19.5" customHeight="1" x14ac:dyDescent="0.2">
      <c r="A34" s="3">
        <f>IFERROR(VLOOKUP(B34,'[1]DADOS (OCULTAR)'!$P$3:$R$91,3,0),"")</f>
        <v>10583920000800</v>
      </c>
      <c r="B34" s="4" t="str">
        <f>'[1]TCE - ANEXO IV - Preencher'!C43</f>
        <v>HOSPITAL MESTRE VITALINO (COVID-19 CAMPANHA)</v>
      </c>
      <c r="C34" s="4" t="str">
        <f>'[1]TCE - ANEXO IV - Preencher'!E43</f>
        <v>3.12 - Material Hospitalar</v>
      </c>
      <c r="D34" s="3">
        <f>'[1]TCE - ANEXO IV - Preencher'!F43</f>
        <v>12040718000190</v>
      </c>
      <c r="E34" s="5" t="str">
        <f>'[1]TCE - ANEXO IV - Preencher'!G43</f>
        <v>GRADUAL COMERCIO E SERVICOS EIRELI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11294</v>
      </c>
      <c r="I34" s="6">
        <f>IF('[1]TCE - ANEXO IV - Preencher'!K43="","",'[1]TCE - ANEXO IV - Preencher'!K43)</f>
        <v>44601</v>
      </c>
      <c r="J34" s="5" t="str">
        <f>'[1]TCE - ANEXO IV - Preencher'!L43</f>
        <v>25220212040718000190550010000112941348623117</v>
      </c>
      <c r="K34" s="5" t="str">
        <f>IF(F34="B",LEFT('[1]TCE - ANEXO IV - Preencher'!M43,2),IF(F34="S",LEFT('[1]TCE - ANEXO IV - Preencher'!M43,7),IF('[1]TCE - ANEXO IV - Preencher'!H43="","")))</f>
        <v>25</v>
      </c>
      <c r="L34" s="7">
        <f>'[1]TCE - ANEXO IV - Preencher'!N43</f>
        <v>2000</v>
      </c>
    </row>
    <row r="35" spans="1:12" s="8" customFormat="1" ht="19.5" customHeight="1" x14ac:dyDescent="0.2">
      <c r="A35" s="3">
        <f>IFERROR(VLOOKUP(B35,'[1]DADOS (OCULTAR)'!$P$3:$R$91,3,0),"")</f>
        <v>10583920000800</v>
      </c>
      <c r="B35" s="4" t="str">
        <f>'[1]TCE - ANEXO IV - Preencher'!C44</f>
        <v>HOSPITAL MESTRE VITALINO (COVID-19 CAMPANHA)</v>
      </c>
      <c r="C35" s="4" t="str">
        <f>'[1]TCE - ANEXO IV - Preencher'!E44</f>
        <v>3.12 - Material Hospitalar</v>
      </c>
      <c r="D35" s="3">
        <f>'[1]TCE - ANEXO IV - Preencher'!F44</f>
        <v>25107828000174</v>
      </c>
      <c r="E35" s="5" t="str">
        <f>'[1]TCE - ANEXO IV - Preencher'!G44</f>
        <v>RC DISTRIBUIDORA EIRELI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6876</v>
      </c>
      <c r="I35" s="6">
        <f>IF('[1]TCE - ANEXO IV - Preencher'!K44="","",'[1]TCE - ANEXO IV - Preencher'!K44)</f>
        <v>44601</v>
      </c>
      <c r="J35" s="5" t="str">
        <f>'[1]TCE - ANEXO IV - Preencher'!L44</f>
        <v>26220225107828000174550010000068761483493627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972</v>
      </c>
    </row>
    <row r="36" spans="1:12" s="8" customFormat="1" ht="19.5" customHeight="1" x14ac:dyDescent="0.2">
      <c r="A36" s="3">
        <f>IFERROR(VLOOKUP(B36,'[1]DADOS (OCULTAR)'!$P$3:$R$91,3,0),"")</f>
        <v>10583920000800</v>
      </c>
      <c r="B36" s="4" t="str">
        <f>'[1]TCE - ANEXO IV - Preencher'!C45</f>
        <v>HOSPITAL MESTRE VITALINO (COVID-19 CAMPANHA)</v>
      </c>
      <c r="C36" s="4" t="str">
        <f>'[1]TCE - ANEXO IV - Preencher'!E45</f>
        <v>3.12 - Material Hospitalar</v>
      </c>
      <c r="D36" s="3">
        <f>'[1]TCE - ANEXO IV - Preencher'!F45</f>
        <v>21596736000144</v>
      </c>
      <c r="E36" s="5" t="str">
        <f>'[1]TCE - ANEXO IV - Preencher'!G45</f>
        <v>ULTRAMEGA DIST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147382</v>
      </c>
      <c r="I36" s="6">
        <f>IF('[1]TCE - ANEXO IV - Preencher'!K45="","",'[1]TCE - ANEXO IV - Preencher'!K45)</f>
        <v>44600</v>
      </c>
      <c r="J36" s="5" t="str">
        <f>'[1]TCE - ANEXO IV - Preencher'!L45</f>
        <v>26220221596736000144550010001473821001520387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1668.2</v>
      </c>
    </row>
    <row r="37" spans="1:12" s="8" customFormat="1" ht="19.5" customHeight="1" x14ac:dyDescent="0.2">
      <c r="A37" s="3">
        <f>IFERROR(VLOOKUP(B37,'[1]DADOS (OCULTAR)'!$P$3:$R$91,3,0),"")</f>
        <v>10583920000800</v>
      </c>
      <c r="B37" s="4" t="str">
        <f>'[1]TCE - ANEXO IV - Preencher'!C46</f>
        <v>HOSPITAL MESTRE VITALINO (COVID-19 CAMPANHA)</v>
      </c>
      <c r="C37" s="4" t="str">
        <f>'[1]TCE - ANEXO IV - Preencher'!E46</f>
        <v>3.12 - Material Hospitalar</v>
      </c>
      <c r="D37" s="3">
        <f>'[1]TCE - ANEXO IV - Preencher'!F46</f>
        <v>58426628000990</v>
      </c>
      <c r="E37" s="5" t="str">
        <f>'[1]TCE - ANEXO IV - Preencher'!G46</f>
        <v>SAMTRONIC INDUSTRIA E COMERCIO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7</v>
      </c>
      <c r="I37" s="6">
        <f>IF('[1]TCE - ANEXO IV - Preencher'!K46="","",'[1]TCE - ANEXO IV - Preencher'!K46)</f>
        <v>44602</v>
      </c>
      <c r="J37" s="5" t="str">
        <f>'[1]TCE - ANEXO IV - Preencher'!L46</f>
        <v>26220258426628000990550010000000071633036472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27200</v>
      </c>
    </row>
    <row r="38" spans="1:12" s="8" customFormat="1" ht="19.5" customHeight="1" x14ac:dyDescent="0.2">
      <c r="A38" s="3">
        <f>IFERROR(VLOOKUP(B38,'[1]DADOS (OCULTAR)'!$P$3:$R$91,3,0),"")</f>
        <v>10583920000800</v>
      </c>
      <c r="B38" s="4" t="str">
        <f>'[1]TCE - ANEXO IV - Preencher'!C47</f>
        <v>HOSPITAL MESTRE VITALINO (COVID-19 CAMPANHA)</v>
      </c>
      <c r="C38" s="4" t="str">
        <f>'[1]TCE - ANEXO IV - Preencher'!E47</f>
        <v>3.12 - Material Hospitalar</v>
      </c>
      <c r="D38" s="3">
        <f>'[1]TCE - ANEXO IV - Preencher'!F47</f>
        <v>10960950000111</v>
      </c>
      <c r="E38" s="5" t="str">
        <f>'[1]TCE - ANEXO IV - Preencher'!G47</f>
        <v>BDP BRASIL DIST. DE PRODUT. OPME EIRELI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85</v>
      </c>
      <c r="I38" s="6">
        <f>IF('[1]TCE - ANEXO IV - Preencher'!K47="","",'[1]TCE - ANEXO IV - Preencher'!K47)</f>
        <v>44599</v>
      </c>
      <c r="J38" s="5" t="str">
        <f>'[1]TCE - ANEXO IV - Preencher'!L47</f>
        <v>52220210960950000111550020000000851399919828</v>
      </c>
      <c r="K38" s="5" t="str">
        <f>IF(F38="B",LEFT('[1]TCE - ANEXO IV - Preencher'!M47,2),IF(F38="S",LEFT('[1]TCE - ANEXO IV - Preencher'!M47,7),IF('[1]TCE - ANEXO IV - Preencher'!H47="","")))</f>
        <v>52</v>
      </c>
      <c r="L38" s="7">
        <f>'[1]TCE - ANEXO IV - Preencher'!N47</f>
        <v>2175</v>
      </c>
    </row>
    <row r="39" spans="1:12" s="8" customFormat="1" ht="19.5" customHeight="1" x14ac:dyDescent="0.2">
      <c r="A39" s="3">
        <f>IFERROR(VLOOKUP(B39,'[1]DADOS (OCULTAR)'!$P$3:$R$91,3,0),"")</f>
        <v>10583920000800</v>
      </c>
      <c r="B39" s="4" t="str">
        <f>'[1]TCE - ANEXO IV - Preencher'!C48</f>
        <v>HOSPITAL MESTRE VITALINO (COVID-19 CAMPANHA)</v>
      </c>
      <c r="C39" s="4" t="str">
        <f>'[1]TCE - ANEXO IV - Preencher'!E48</f>
        <v>3.12 - Material Hospitalar</v>
      </c>
      <c r="D39" s="3">
        <f>'[1]TCE - ANEXO IV - Preencher'!F48</f>
        <v>10960950000111</v>
      </c>
      <c r="E39" s="5" t="str">
        <f>'[1]TCE - ANEXO IV - Preencher'!G48</f>
        <v>BDP BRASIL DIST. DE PRODUT. OPME EIRELI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85</v>
      </c>
      <c r="I39" s="6">
        <f>IF('[1]TCE - ANEXO IV - Preencher'!K48="","",'[1]TCE - ANEXO IV - Preencher'!K48)</f>
        <v>44599</v>
      </c>
      <c r="J39" s="5" t="str">
        <f>'[1]TCE - ANEXO IV - Preencher'!L48</f>
        <v>52220210960950000111550020000000851399919828</v>
      </c>
      <c r="K39" s="5" t="str">
        <f>IF(F39="B",LEFT('[1]TCE - ANEXO IV - Preencher'!M48,2),IF(F39="S",LEFT('[1]TCE - ANEXO IV - Preencher'!M48,7),IF('[1]TCE - ANEXO IV - Preencher'!H48="","")))</f>
        <v>52</v>
      </c>
      <c r="L39" s="7">
        <f>'[1]TCE - ANEXO IV - Preencher'!N48</f>
        <v>2175</v>
      </c>
    </row>
    <row r="40" spans="1:12" s="8" customFormat="1" ht="19.5" customHeight="1" x14ac:dyDescent="0.2">
      <c r="A40" s="3">
        <f>IFERROR(VLOOKUP(B40,'[1]DADOS (OCULTAR)'!$P$3:$R$91,3,0),"")</f>
        <v>10583920000800</v>
      </c>
      <c r="B40" s="4" t="str">
        <f>'[1]TCE - ANEXO IV - Preencher'!C49</f>
        <v>HOSPITAL MESTRE VITALINO (COVID-19 CAMPANHA)</v>
      </c>
      <c r="C40" s="4" t="str">
        <f>'[1]TCE - ANEXO IV - Preencher'!E49</f>
        <v>3.12 - Material Hospitalar</v>
      </c>
      <c r="D40" s="3">
        <f>'[1]TCE - ANEXO IV - Preencher'!F49</f>
        <v>82641325002242</v>
      </c>
      <c r="E40" s="5" t="str">
        <f>'[1]TCE - ANEXO IV - Preencher'!G49</f>
        <v>CREMER S.A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85570</v>
      </c>
      <c r="I40" s="6">
        <f>IF('[1]TCE - ANEXO IV - Preencher'!K49="","",'[1]TCE - ANEXO IV - Preencher'!K49)</f>
        <v>44601</v>
      </c>
      <c r="J40" s="5" t="str">
        <f>'[1]TCE - ANEXO IV - Preencher'!L49</f>
        <v>23220282641325002242550010000855701970306188</v>
      </c>
      <c r="K40" s="5" t="str">
        <f>IF(F40="B",LEFT('[1]TCE - ANEXO IV - Preencher'!M49,2),IF(F40="S",LEFT('[1]TCE - ANEXO IV - Preencher'!M49,7),IF('[1]TCE - ANEXO IV - Preencher'!H49="","")))</f>
        <v>23</v>
      </c>
      <c r="L40" s="7">
        <f>'[1]TCE - ANEXO IV - Preencher'!N49</f>
        <v>19300</v>
      </c>
    </row>
    <row r="41" spans="1:12" s="8" customFormat="1" ht="19.5" customHeight="1" x14ac:dyDescent="0.2">
      <c r="A41" s="3">
        <f>IFERROR(VLOOKUP(B41,'[1]DADOS (OCULTAR)'!$P$3:$R$91,3,0),"")</f>
        <v>10583920000800</v>
      </c>
      <c r="B41" s="4" t="str">
        <f>'[1]TCE - ANEXO IV - Preencher'!C50</f>
        <v>HOSPITAL MESTRE VITALINO (COVID-19 CAMPANHA)</v>
      </c>
      <c r="C41" s="4" t="str">
        <f>'[1]TCE - ANEXO IV - Preencher'!E50</f>
        <v>3.12 - Material Hospitalar</v>
      </c>
      <c r="D41" s="3">
        <f>'[1]TCE - ANEXO IV - Preencher'!F50</f>
        <v>67729178000491</v>
      </c>
      <c r="E41" s="5" t="str">
        <f>'[1]TCE - ANEXO IV - Preencher'!G50</f>
        <v>COMERCIAL C RIOCLARENSE LTDA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1537181</v>
      </c>
      <c r="I41" s="6">
        <f>IF('[1]TCE - ANEXO IV - Preencher'!K50="","",'[1]TCE - ANEXO IV - Preencher'!K50)</f>
        <v>44600</v>
      </c>
      <c r="J41" s="5" t="str">
        <f>'[1]TCE - ANEXO IV - Preencher'!L50</f>
        <v>35220267729178000491550010015371811366497727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15000</v>
      </c>
    </row>
    <row r="42" spans="1:12" s="8" customFormat="1" ht="19.5" customHeight="1" x14ac:dyDescent="0.2">
      <c r="A42" s="3">
        <f>IFERROR(VLOOKUP(B42,'[1]DADOS (OCULTAR)'!$P$3:$R$91,3,0),"")</f>
        <v>10583920000800</v>
      </c>
      <c r="B42" s="4" t="str">
        <f>'[1]TCE - ANEXO IV - Preencher'!C51</f>
        <v>HOSPITAL MESTRE VITALINO (COVID-19 CAMPANHA)</v>
      </c>
      <c r="C42" s="4" t="str">
        <f>'[1]TCE - ANEXO IV - Preencher'!E51</f>
        <v>3.12 - Material Hospitalar</v>
      </c>
      <c r="D42" s="3">
        <f>'[1]TCE - ANEXO IV - Preencher'!F51</f>
        <v>4614288000145</v>
      </c>
      <c r="E42" s="5" t="str">
        <f>'[1]TCE - ANEXO IV - Preencher'!G51</f>
        <v>DISK LIFE COM. DE PROD. CIRURGICOS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4691</v>
      </c>
      <c r="I42" s="6">
        <f>IF('[1]TCE - ANEXO IV - Preencher'!K51="","",'[1]TCE - ANEXO IV - Preencher'!K51)</f>
        <v>44606</v>
      </c>
      <c r="J42" s="5" t="str">
        <f>'[1]TCE - ANEXO IV - Preencher'!L51</f>
        <v>26220204614288000145550010000046911103595847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43773.5</v>
      </c>
    </row>
    <row r="43" spans="1:12" s="8" customFormat="1" ht="19.5" customHeight="1" x14ac:dyDescent="0.2">
      <c r="A43" s="3">
        <f>IFERROR(VLOOKUP(B43,'[1]DADOS (OCULTAR)'!$P$3:$R$91,3,0),"")</f>
        <v>10583920000800</v>
      </c>
      <c r="B43" s="4" t="str">
        <f>'[1]TCE - ANEXO IV - Preencher'!C52</f>
        <v>HOSPITAL MESTRE VITALINO (COVID-19 CAMPANHA)</v>
      </c>
      <c r="C43" s="4" t="str">
        <f>'[1]TCE - ANEXO IV - Preencher'!E52</f>
        <v>3.12 - Material Hospitalar</v>
      </c>
      <c r="D43" s="3">
        <f>'[1]TCE - ANEXO IV - Preencher'!F52</f>
        <v>35514416000102</v>
      </c>
      <c r="E43" s="5" t="str">
        <f>'[1]TCE - ANEXO IV - Preencher'!G52</f>
        <v>QUALIMMED  COMER ATACA DE MEDICAMENTOS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000.000.956</v>
      </c>
      <c r="I43" s="6">
        <f>IF('[1]TCE - ANEXO IV - Preencher'!K52="","",'[1]TCE - ANEXO IV - Preencher'!K52)</f>
        <v>44606</v>
      </c>
      <c r="J43" s="5" t="str">
        <f>'[1]TCE - ANEXO IV - Preencher'!L52</f>
        <v>26220235514416000102550010000009561047451750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7128</v>
      </c>
    </row>
    <row r="44" spans="1:12" s="8" customFormat="1" ht="19.5" customHeight="1" x14ac:dyDescent="0.2">
      <c r="A44" s="3">
        <f>IFERROR(VLOOKUP(B44,'[1]DADOS (OCULTAR)'!$P$3:$R$91,3,0),"")</f>
        <v>10583920000800</v>
      </c>
      <c r="B44" s="4" t="str">
        <f>'[1]TCE - ANEXO IV - Preencher'!C53</f>
        <v>HOSPITAL MESTRE VITALINO (COVID-19 CAMPANHA)</v>
      </c>
      <c r="C44" s="4" t="str">
        <f>'[1]TCE - ANEXO IV - Preencher'!E53</f>
        <v>3.12 - Material Hospitalar</v>
      </c>
      <c r="D44" s="3">
        <f>'[1]TCE - ANEXO IV - Preencher'!F53</f>
        <v>6106005000180</v>
      </c>
      <c r="E44" s="5" t="str">
        <f>'[1]TCE - ANEXO IV - Preencher'!G53</f>
        <v>STOCK MED PRODUTOS MEDICO HOSPITALARES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144539</v>
      </c>
      <c r="I44" s="6">
        <f>IF('[1]TCE - ANEXO IV - Preencher'!K53="","",'[1]TCE - ANEXO IV - Preencher'!K53)</f>
        <v>44601</v>
      </c>
      <c r="J44" s="5" t="str">
        <f>'[1]TCE - ANEXO IV - Preencher'!L53</f>
        <v>43220206106005000180550010001445391005932766</v>
      </c>
      <c r="K44" s="5" t="str">
        <f>IF(F44="B",LEFT('[1]TCE - ANEXO IV - Preencher'!M53,2),IF(F44="S",LEFT('[1]TCE - ANEXO IV - Preencher'!M53,7),IF('[1]TCE - ANEXO IV - Preencher'!H53="","")))</f>
        <v>43</v>
      </c>
      <c r="L44" s="7">
        <f>'[1]TCE - ANEXO IV - Preencher'!N53</f>
        <v>23360.799999999999</v>
      </c>
    </row>
    <row r="45" spans="1:12" s="8" customFormat="1" ht="19.5" customHeight="1" x14ac:dyDescent="0.2">
      <c r="A45" s="3">
        <f>IFERROR(VLOOKUP(B45,'[1]DADOS (OCULTAR)'!$P$3:$R$91,3,0),"")</f>
        <v>10583920000800</v>
      </c>
      <c r="B45" s="4" t="str">
        <f>'[1]TCE - ANEXO IV - Preencher'!C54</f>
        <v>HOSPITAL MESTRE VITALINO (COVID-19 CAMPANHA)</v>
      </c>
      <c r="C45" s="4" t="str">
        <f>'[1]TCE - ANEXO IV - Preencher'!E54</f>
        <v>3.12 - Material Hospitalar</v>
      </c>
      <c r="D45" s="3">
        <f>'[1]TCE - ANEXO IV - Preencher'!F54</f>
        <v>51943645000107</v>
      </c>
      <c r="E45" s="5" t="str">
        <f>'[1]TCE - ANEXO IV - Preencher'!G54</f>
        <v>BIOMEDICAL EQUIPAMENTOS E PRODUTOS MED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000.147.235</v>
      </c>
      <c r="I45" s="6">
        <f>IF('[1]TCE - ANEXO IV - Preencher'!K54="","",'[1]TCE - ANEXO IV - Preencher'!K54)</f>
        <v>44602</v>
      </c>
      <c r="J45" s="5" t="str">
        <f>'[1]TCE - ANEXO IV - Preencher'!L54</f>
        <v>35220251943645000107550010001472351004640326</v>
      </c>
      <c r="K45" s="5" t="str">
        <f>IF(F45="B",LEFT('[1]TCE - ANEXO IV - Preencher'!M54,2),IF(F45="S",LEFT('[1]TCE - ANEXO IV - Preencher'!M54,7),IF('[1]TCE - ANEXO IV - Preencher'!H54="","")))</f>
        <v>35</v>
      </c>
      <c r="L45" s="7">
        <f>'[1]TCE - ANEXO IV - Preencher'!N54</f>
        <v>8410.2000000000007</v>
      </c>
    </row>
    <row r="46" spans="1:12" s="8" customFormat="1" ht="19.5" customHeight="1" x14ac:dyDescent="0.2">
      <c r="A46" s="3">
        <f>IFERROR(VLOOKUP(B46,'[1]DADOS (OCULTAR)'!$P$3:$R$91,3,0),"")</f>
        <v>10583920000800</v>
      </c>
      <c r="B46" s="4" t="str">
        <f>'[1]TCE - ANEXO IV - Preencher'!C55</f>
        <v>HOSPITAL MESTRE VITALINO (COVID-19 CAMPANHA)</v>
      </c>
      <c r="C46" s="4" t="str">
        <f>'[1]TCE - ANEXO IV - Preencher'!E55</f>
        <v>3.12 - Material Hospitalar</v>
      </c>
      <c r="D46" s="3">
        <f>'[1]TCE - ANEXO IV - Preencher'!F55</f>
        <v>61418042000131</v>
      </c>
      <c r="E46" s="5" t="str">
        <f>'[1]TCE - ANEXO IV - Preencher'!G55</f>
        <v>CIRURGICA FERNANDES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1431330</v>
      </c>
      <c r="I46" s="6">
        <f>IF('[1]TCE - ANEXO IV - Preencher'!K55="","",'[1]TCE - ANEXO IV - Preencher'!K55)</f>
        <v>44601</v>
      </c>
      <c r="J46" s="5" t="str">
        <f>'[1]TCE - ANEXO IV - Preencher'!L55</f>
        <v>35220261418042000131550040014313301066887571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7831.5</v>
      </c>
    </row>
    <row r="47" spans="1:12" s="8" customFormat="1" ht="19.5" customHeight="1" x14ac:dyDescent="0.2">
      <c r="A47" s="3">
        <f>IFERROR(VLOOKUP(B47,'[1]DADOS (OCULTAR)'!$P$3:$R$91,3,0),"")</f>
        <v>10583920000800</v>
      </c>
      <c r="B47" s="4" t="str">
        <f>'[1]TCE - ANEXO IV - Preencher'!C56</f>
        <v>HOSPITAL MESTRE VITALINO (COVID-19 CAMPANHA)</v>
      </c>
      <c r="C47" s="4" t="str">
        <f>'[1]TCE - ANEXO IV - Preencher'!E56</f>
        <v>3.12 - Material Hospitalar</v>
      </c>
      <c r="D47" s="3">
        <f>'[1]TCE - ANEXO IV - Preencher'!F56</f>
        <v>21172673000107</v>
      </c>
      <c r="E47" s="5" t="str">
        <f>'[1]TCE - ANEXO IV - Preencher'!G56</f>
        <v>ERS INDUSTRIA E COMERCIO DE PRODUTOS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25916</v>
      </c>
      <c r="I47" s="6">
        <f>IF('[1]TCE - ANEXO IV - Preencher'!K56="","",'[1]TCE - ANEXO IV - Preencher'!K56)</f>
        <v>44602</v>
      </c>
      <c r="J47" s="5" t="str">
        <f>'[1]TCE - ANEXO IV - Preencher'!L56</f>
        <v>26220221172673000107550010000259161404536970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5988</v>
      </c>
    </row>
    <row r="48" spans="1:12" s="8" customFormat="1" ht="19.5" customHeight="1" x14ac:dyDescent="0.2">
      <c r="A48" s="3">
        <f>IFERROR(VLOOKUP(B48,'[1]DADOS (OCULTAR)'!$P$3:$R$91,3,0),"")</f>
        <v>10583920000800</v>
      </c>
      <c r="B48" s="4" t="str">
        <f>'[1]TCE - ANEXO IV - Preencher'!C57</f>
        <v>HOSPITAL MESTRE VITALINO (COVID-19 CAMPANHA)</v>
      </c>
      <c r="C48" s="4" t="str">
        <f>'[1]TCE - ANEXO IV - Preencher'!E57</f>
        <v>3.12 - Material Hospitalar</v>
      </c>
      <c r="D48" s="3">
        <f>'[1]TCE - ANEXO IV - Preencher'!F57</f>
        <v>11206099000441</v>
      </c>
      <c r="E48" s="5" t="str">
        <f>'[1]TCE - ANEXO IV - Preencher'!G57</f>
        <v>SUPERMED COM E IMP DE PROD MEDICOS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317389</v>
      </c>
      <c r="I48" s="6">
        <f>IF('[1]TCE - ANEXO IV - Preencher'!K57="","",'[1]TCE - ANEXO IV - Preencher'!K57)</f>
        <v>44600</v>
      </c>
      <c r="J48" s="5" t="str">
        <f>'[1]TCE - ANEXO IV - Preencher'!L57</f>
        <v>35220211206099000441550010003173891000227240</v>
      </c>
      <c r="K48" s="5" t="str">
        <f>IF(F48="B",LEFT('[1]TCE - ANEXO IV - Preencher'!M57,2),IF(F48="S",LEFT('[1]TCE - ANEXO IV - Preencher'!M57,7),IF('[1]TCE - ANEXO IV - Preencher'!H57="","")))</f>
        <v>35</v>
      </c>
      <c r="L48" s="7">
        <f>'[1]TCE - ANEXO IV - Preencher'!N57</f>
        <v>3083.09</v>
      </c>
    </row>
    <row r="49" spans="1:12" s="8" customFormat="1" ht="19.5" customHeight="1" x14ac:dyDescent="0.2">
      <c r="A49" s="3">
        <f>IFERROR(VLOOKUP(B49,'[1]DADOS (OCULTAR)'!$P$3:$R$91,3,0),"")</f>
        <v>10583920000800</v>
      </c>
      <c r="B49" s="4" t="str">
        <f>'[1]TCE - ANEXO IV - Preencher'!C58</f>
        <v>HOSPITAL MESTRE VITALINO (COVID-19 CAMPANHA)</v>
      </c>
      <c r="C49" s="4" t="str">
        <f>'[1]TCE - ANEXO IV - Preencher'!E58</f>
        <v>3.12 - Material Hospitalar</v>
      </c>
      <c r="D49" s="3">
        <f>'[1]TCE - ANEXO IV - Preencher'!F58</f>
        <v>8675394000190</v>
      </c>
      <c r="E49" s="5" t="str">
        <f>'[1]TCE - ANEXO IV - Preencher'!G58</f>
        <v>SAFE SUPORTE A VIDA E COMERCIO INTER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37983</v>
      </c>
      <c r="I49" s="6">
        <f>IF('[1]TCE - ANEXO IV - Preencher'!K58="","",'[1]TCE - ANEXO IV - Preencher'!K58)</f>
        <v>44603</v>
      </c>
      <c r="J49" s="5" t="str">
        <f>'[1]TCE - ANEXO IV - Preencher'!L58</f>
        <v>26220208675394000190550010000379831166777181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2000</v>
      </c>
    </row>
    <row r="50" spans="1:12" s="8" customFormat="1" ht="19.5" customHeight="1" x14ac:dyDescent="0.2">
      <c r="A50" s="3">
        <f>IFERROR(VLOOKUP(B50,'[1]DADOS (OCULTAR)'!$P$3:$R$91,3,0),"")</f>
        <v>10583920000800</v>
      </c>
      <c r="B50" s="4" t="str">
        <f>'[1]TCE - ANEXO IV - Preencher'!C59</f>
        <v>HOSPITAL MESTRE VITALINO (COVID-19 CAMPANHA)</v>
      </c>
      <c r="C50" s="4" t="str">
        <f>'[1]TCE - ANEXO IV - Preencher'!E59</f>
        <v>3.12 - Material Hospitalar</v>
      </c>
      <c r="D50" s="3">
        <f>'[1]TCE - ANEXO IV - Preencher'!F59</f>
        <v>10972948000162</v>
      </c>
      <c r="E50" s="5" t="str">
        <f>'[1]TCE - ANEXO IV - Preencher'!G59</f>
        <v>BRAZMIX COMERCIO VAREJ E ATAC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139749</v>
      </c>
      <c r="I50" s="6">
        <f>IF('[1]TCE - ANEXO IV - Preencher'!K59="","",'[1]TCE - ANEXO IV - Preencher'!K59)</f>
        <v>44602</v>
      </c>
      <c r="J50" s="5" t="str">
        <f>'[1]TCE - ANEXO IV - Preencher'!L59</f>
        <v>41220210972948000162550010001397491290060589</v>
      </c>
      <c r="K50" s="5" t="str">
        <f>IF(F50="B",LEFT('[1]TCE - ANEXO IV - Preencher'!M59,2),IF(F50="S",LEFT('[1]TCE - ANEXO IV - Preencher'!M59,7),IF('[1]TCE - ANEXO IV - Preencher'!H59="","")))</f>
        <v>41</v>
      </c>
      <c r="L50" s="7">
        <f>'[1]TCE - ANEXO IV - Preencher'!N59</f>
        <v>4100</v>
      </c>
    </row>
    <row r="51" spans="1:12" s="8" customFormat="1" ht="19.5" customHeight="1" x14ac:dyDescent="0.2">
      <c r="A51" s="3">
        <f>IFERROR(VLOOKUP(B51,'[1]DADOS (OCULTAR)'!$P$3:$R$91,3,0),"")</f>
        <v>10583920000800</v>
      </c>
      <c r="B51" s="4" t="str">
        <f>'[1]TCE - ANEXO IV - Preencher'!C60</f>
        <v>HOSPITAL MESTRE VITALINO (COVID-19 CAMPANHA)</v>
      </c>
      <c r="C51" s="4" t="str">
        <f>'[1]TCE - ANEXO IV - Preencher'!E60</f>
        <v>3.12 - Material Hospitalar</v>
      </c>
      <c r="D51" s="3">
        <f>'[1]TCE - ANEXO IV - Preencher'!F60</f>
        <v>1440590000136</v>
      </c>
      <c r="E51" s="5" t="str">
        <f>'[1]TCE - ANEXO IV - Preencher'!G60</f>
        <v>FRESENIUS MEDICAL CARE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1649844</v>
      </c>
      <c r="I51" s="6">
        <f>IF('[1]TCE - ANEXO IV - Preencher'!K60="","",'[1]TCE - ANEXO IV - Preencher'!K60)</f>
        <v>44608</v>
      </c>
      <c r="J51" s="5" t="str">
        <f>'[1]TCE - ANEXO IV - Preencher'!L60</f>
        <v>35220201440590000136550000016498441660312612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17373.84</v>
      </c>
    </row>
    <row r="52" spans="1:12" s="8" customFormat="1" ht="19.5" customHeight="1" x14ac:dyDescent="0.2">
      <c r="A52" s="3">
        <f>IFERROR(VLOOKUP(B52,'[1]DADOS (OCULTAR)'!$P$3:$R$91,3,0),"")</f>
        <v>10583920000800</v>
      </c>
      <c r="B52" s="4" t="str">
        <f>'[1]TCE - ANEXO IV - Preencher'!C61</f>
        <v>HOSPITAL MESTRE VITALINO (COVID-19 CAMPANHA)</v>
      </c>
      <c r="C52" s="4" t="str">
        <f>'[1]TCE - ANEXO IV - Preencher'!E61</f>
        <v>3.12 - Material Hospitalar</v>
      </c>
      <c r="D52" s="3">
        <f>'[1]TCE - ANEXO IV - Preencher'!F61</f>
        <v>6106005000180</v>
      </c>
      <c r="E52" s="5" t="str">
        <f>'[1]TCE - ANEXO IV - Preencher'!G61</f>
        <v>STOCK MED PRODUTOS MEDICO HOSPITALARES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145370</v>
      </c>
      <c r="I52" s="6">
        <f>IF('[1]TCE - ANEXO IV - Preencher'!K61="","",'[1]TCE - ANEXO IV - Preencher'!K61)</f>
        <v>44609</v>
      </c>
      <c r="J52" s="5" t="str">
        <f>'[1]TCE - ANEXO IV - Preencher'!L61</f>
        <v>43220206106005000180550010001453701005964254</v>
      </c>
      <c r="K52" s="5" t="str">
        <f>IF(F52="B",LEFT('[1]TCE - ANEXO IV - Preencher'!M61,2),IF(F52="S",LEFT('[1]TCE - ANEXO IV - Preencher'!M61,7),IF('[1]TCE - ANEXO IV - Preencher'!H61="","")))</f>
        <v>43</v>
      </c>
      <c r="L52" s="7">
        <f>'[1]TCE - ANEXO IV - Preencher'!N61</f>
        <v>8895</v>
      </c>
    </row>
    <row r="53" spans="1:12" s="8" customFormat="1" ht="19.5" customHeight="1" x14ac:dyDescent="0.2">
      <c r="A53" s="3">
        <f>IFERROR(VLOOKUP(B53,'[1]DADOS (OCULTAR)'!$P$3:$R$91,3,0),"")</f>
        <v>10583920000800</v>
      </c>
      <c r="B53" s="4" t="str">
        <f>'[1]TCE - ANEXO IV - Preencher'!C62</f>
        <v>HOSPITAL MESTRE VITALINO (COVID-19 CAMPANHA)</v>
      </c>
      <c r="C53" s="4" t="str">
        <f>'[1]TCE - ANEXO IV - Preencher'!E62</f>
        <v>3.12 - Material Hospitalar</v>
      </c>
      <c r="D53" s="3">
        <f>'[1]TCE - ANEXO IV - Preencher'!F62</f>
        <v>55309074000104</v>
      </c>
      <c r="E53" s="5" t="str">
        <f>'[1]TCE - ANEXO IV - Preencher'!G62</f>
        <v>CIRURGICA SAO JOSE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222656</v>
      </c>
      <c r="I53" s="6">
        <f>IF('[1]TCE - ANEXO IV - Preencher'!K62="","",'[1]TCE - ANEXO IV - Preencher'!K62)</f>
        <v>44601</v>
      </c>
      <c r="J53" s="5" t="str">
        <f>'[1]TCE - ANEXO IV - Preencher'!L62</f>
        <v>35220255309074000104550020002226561002851497</v>
      </c>
      <c r="K53" s="5" t="str">
        <f>IF(F53="B",LEFT('[1]TCE - ANEXO IV - Preencher'!M62,2),IF(F53="S",LEFT('[1]TCE - ANEXO IV - Preencher'!M62,7),IF('[1]TCE - ANEXO IV - Preencher'!H62="","")))</f>
        <v>35</v>
      </c>
      <c r="L53" s="7">
        <f>'[1]TCE - ANEXO IV - Preencher'!N62</f>
        <v>92</v>
      </c>
    </row>
    <row r="54" spans="1:12" s="8" customFormat="1" ht="19.5" customHeight="1" x14ac:dyDescent="0.2">
      <c r="A54" s="3">
        <f>IFERROR(VLOOKUP(B54,'[1]DADOS (OCULTAR)'!$P$3:$R$91,3,0),"")</f>
        <v>10583920000800</v>
      </c>
      <c r="B54" s="4" t="str">
        <f>'[1]TCE - ANEXO IV - Preencher'!C63</f>
        <v>HOSPITAL MESTRE VITALINO (COVID-19 CAMPANHA)</v>
      </c>
      <c r="C54" s="4" t="str">
        <f>'[1]TCE - ANEXO IV - Preencher'!E63</f>
        <v>3.12 - Material Hospitalar</v>
      </c>
      <c r="D54" s="3">
        <f>'[1]TCE - ANEXO IV - Preencher'!F63</f>
        <v>11449180000100</v>
      </c>
      <c r="E54" s="5" t="str">
        <f>'[1]TCE - ANEXO IV - Preencher'!G63</f>
        <v>DPROSMED DIST DE PROD MED HOSP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48780</v>
      </c>
      <c r="I54" s="6">
        <f>IF('[1]TCE - ANEXO IV - Preencher'!K63="","",'[1]TCE - ANEXO IV - Preencher'!K63)</f>
        <v>44602</v>
      </c>
      <c r="J54" s="5" t="str">
        <f>'[1]TCE - ANEXO IV - Preencher'!L63</f>
        <v>26220211449180000100550010000487801000034214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917.24</v>
      </c>
    </row>
    <row r="55" spans="1:12" s="8" customFormat="1" ht="19.5" customHeight="1" x14ac:dyDescent="0.2">
      <c r="A55" s="3">
        <f>IFERROR(VLOOKUP(B55,'[1]DADOS (OCULTAR)'!$P$3:$R$91,3,0),"")</f>
        <v>10583920000800</v>
      </c>
      <c r="B55" s="4" t="str">
        <f>'[1]TCE - ANEXO IV - Preencher'!C64</f>
        <v>HOSPITAL MESTRE VITALINO (COVID-19 CAMPANHA)</v>
      </c>
      <c r="C55" s="4" t="str">
        <f>'[1]TCE - ANEXO IV - Preencher'!E64</f>
        <v>3.12 - Material Hospitalar</v>
      </c>
      <c r="D55" s="3">
        <f>'[1]TCE - ANEXO IV - Preencher'!F64</f>
        <v>22940455000120</v>
      </c>
      <c r="E55" s="5" t="str">
        <f>'[1]TCE - ANEXO IV - Preencher'!G64</f>
        <v>MOURA E MELO COMER E SERV LTDA ME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000.015.416</v>
      </c>
      <c r="I55" s="6">
        <f>IF('[1]TCE - ANEXO IV - Preencher'!K64="","",'[1]TCE - ANEXO IV - Preencher'!K64)</f>
        <v>44595</v>
      </c>
      <c r="J55" s="5" t="str">
        <f>'[1]TCE - ANEXO IV - Preencher'!L64</f>
        <v>26220222940455000120550010000154161330503216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768</v>
      </c>
    </row>
    <row r="56" spans="1:12" s="8" customFormat="1" ht="19.5" customHeight="1" x14ac:dyDescent="0.2">
      <c r="A56" s="3">
        <f>IFERROR(VLOOKUP(B56,'[1]DADOS (OCULTAR)'!$P$3:$R$91,3,0),"")</f>
        <v>10583920000800</v>
      </c>
      <c r="B56" s="4" t="str">
        <f>'[1]TCE - ANEXO IV - Preencher'!C65</f>
        <v>HOSPITAL MESTRE VITALINO (COVID-19 CAMPANHA)</v>
      </c>
      <c r="C56" s="4" t="str">
        <f>'[1]TCE - ANEXO IV - Preencher'!E65</f>
        <v>3.12 - Material Hospitalar</v>
      </c>
      <c r="D56" s="3">
        <f>'[1]TCE - ANEXO IV - Preencher'!F65</f>
        <v>14405900010277</v>
      </c>
      <c r="E56" s="5" t="str">
        <f>'[1]TCE - ANEXO IV - Preencher'!G65</f>
        <v>FRESENIUS MEDICAL CARE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49842</v>
      </c>
      <c r="I56" s="6">
        <f>IF('[1]TCE - ANEXO IV - Preencher'!K65="","",'[1]TCE - ANEXO IV - Preencher'!K65)</f>
        <v>44606</v>
      </c>
      <c r="J56" s="5" t="str">
        <f>'[1]TCE - ANEXO IV - Preencher'!L65</f>
        <v>23220201440590001027550000000498421501831282</v>
      </c>
      <c r="K56" s="5" t="str">
        <f>IF(F56="B",LEFT('[1]TCE - ANEXO IV - Preencher'!M65,2),IF(F56="S",LEFT('[1]TCE - ANEXO IV - Preencher'!M65,7),IF('[1]TCE - ANEXO IV - Preencher'!H65="","")))</f>
        <v>23</v>
      </c>
      <c r="L56" s="7">
        <f>'[1]TCE - ANEXO IV - Preencher'!N65</f>
        <v>2178</v>
      </c>
    </row>
    <row r="57" spans="1:12" s="8" customFormat="1" ht="19.5" customHeight="1" x14ac:dyDescent="0.2">
      <c r="A57" s="3">
        <f>IFERROR(VLOOKUP(B57,'[1]DADOS (OCULTAR)'!$P$3:$R$91,3,0),"")</f>
        <v>10583920000800</v>
      </c>
      <c r="B57" s="4" t="str">
        <f>'[1]TCE - ANEXO IV - Preencher'!C66</f>
        <v>HOSPITAL MESTRE VITALINO (COVID-19 CAMPANHA)</v>
      </c>
      <c r="C57" s="4" t="str">
        <f>'[1]TCE - ANEXO IV - Preencher'!E66</f>
        <v>3.12 - Material Hospitalar</v>
      </c>
      <c r="D57" s="3">
        <f>'[1]TCE - ANEXO IV - Preencher'!F66</f>
        <v>67729178000653</v>
      </c>
      <c r="E57" s="5" t="str">
        <f>'[1]TCE - ANEXO IV - Preencher'!G66</f>
        <v>COMERCIAL CIRURGICA RIOCLARENSE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22649</v>
      </c>
      <c r="I57" s="6">
        <f>IF('[1]TCE - ANEXO IV - Preencher'!K66="","",'[1]TCE - ANEXO IV - Preencher'!K66)</f>
        <v>44615</v>
      </c>
      <c r="J57" s="5" t="str">
        <f>'[1]TCE - ANEXO IV - Preencher'!L66</f>
        <v>26220267729178000653550010000226491697202656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1193.4000000000001</v>
      </c>
    </row>
    <row r="58" spans="1:12" s="8" customFormat="1" ht="19.5" customHeight="1" x14ac:dyDescent="0.2">
      <c r="A58" s="3">
        <f>IFERROR(VLOOKUP(B58,'[1]DADOS (OCULTAR)'!$P$3:$R$91,3,0),"")</f>
        <v>10583920000800</v>
      </c>
      <c r="B58" s="4" t="str">
        <f>'[1]TCE - ANEXO IV - Preencher'!C67</f>
        <v>HOSPITAL MESTRE VITALINO (COVID-19 CAMPANHA)</v>
      </c>
      <c r="C58" s="4" t="str">
        <f>'[1]TCE - ANEXO IV - Preencher'!E67</f>
        <v>3.12 - Material Hospitalar</v>
      </c>
      <c r="D58" s="3">
        <f>'[1]TCE - ANEXO IV - Preencher'!F67</f>
        <v>28087490000124</v>
      </c>
      <c r="E58" s="5" t="str">
        <f>'[1]TCE - ANEXO IV - Preencher'!G67</f>
        <v>C. C. R. EQUIPAMENTOS DE PROTECAO EIRELI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6459</v>
      </c>
      <c r="I58" s="6">
        <f>IF('[1]TCE - ANEXO IV - Preencher'!K67="","",'[1]TCE - ANEXO IV - Preencher'!K67)</f>
        <v>44601</v>
      </c>
      <c r="J58" s="5" t="str">
        <f>'[1]TCE - ANEXO IV - Preencher'!L67</f>
        <v>35220228087490000124550010000064591844160039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4450</v>
      </c>
    </row>
    <row r="59" spans="1:12" s="8" customFormat="1" ht="19.5" customHeight="1" x14ac:dyDescent="0.2">
      <c r="A59" s="3">
        <f>IFERROR(VLOOKUP(B59,'[1]DADOS (OCULTAR)'!$P$3:$R$91,3,0),"")</f>
        <v>10583920000800</v>
      </c>
      <c r="B59" s="4" t="str">
        <f>'[1]TCE - ANEXO IV - Preencher'!C68</f>
        <v>HOSPITAL MESTRE VITALINO (COVID-19 CAMPANHA)</v>
      </c>
      <c r="C59" s="4" t="str">
        <f>'[1]TCE - ANEXO IV - Preencher'!E68</f>
        <v>3.12 - Material Hospitalar</v>
      </c>
      <c r="D59" s="3">
        <f>'[1]TCE - ANEXO IV - Preencher'!F68</f>
        <v>41699739000110</v>
      </c>
      <c r="E59" s="5" t="str">
        <f>'[1]TCE - ANEXO IV - Preencher'!G68</f>
        <v>MF TRANSPORTES DE AGUA EIRELI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74</v>
      </c>
      <c r="I59" s="6">
        <f>IF('[1]TCE - ANEXO IV - Preencher'!K68="","",'[1]TCE - ANEXO IV - Preencher'!K68)</f>
        <v>44618</v>
      </c>
      <c r="J59" s="5" t="str">
        <f>'[1]TCE - ANEXO IV - Preencher'!L68</f>
        <v>26220241699739000110550010000000741481283149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2244</v>
      </c>
    </row>
    <row r="60" spans="1:12" s="8" customFormat="1" ht="19.5" customHeight="1" x14ac:dyDescent="0.2">
      <c r="A60" s="3" t="str">
        <f>IFERROR(VLOOKUP(B60,'[1]DADOS (OCULTAR)'!$P$3:$R$91,3,0),"")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>
        <f>IFERROR(VLOOKUP(B61,'[1]DADOS (OCULTAR)'!$P$3:$R$91,3,0),"")</f>
        <v>10583920000800</v>
      </c>
      <c r="B61" s="4" t="str">
        <f>'[1]TCE - ANEXO IV - Preencher'!C70</f>
        <v>HOSPITAL MESTRE VITALINO (COVID-19 CAMPANHA)</v>
      </c>
      <c r="C61" s="4" t="str">
        <f>'[1]TCE - ANEXO IV - Preencher'!E70</f>
        <v>3.4 - Material Farmacológico</v>
      </c>
      <c r="D61" s="3">
        <f>'[1]TCE - ANEXO IV - Preencher'!F70</f>
        <v>9944371000287</v>
      </c>
      <c r="E61" s="5" t="str">
        <f>'[1]TCE - ANEXO IV - Preencher'!G70</f>
        <v>SULMEDIC COMERCIO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511</v>
      </c>
      <c r="I61" s="6">
        <f>IF('[1]TCE - ANEXO IV - Preencher'!K70="","",'[1]TCE - ANEXO IV - Preencher'!K70)</f>
        <v>44585</v>
      </c>
      <c r="J61" s="5" t="str">
        <f>'[1]TCE - ANEXO IV - Preencher'!L70</f>
        <v>28220109944371000287550020000005111501551686</v>
      </c>
      <c r="K61" s="5" t="str">
        <f>IF(F61="B",LEFT('[1]TCE - ANEXO IV - Preencher'!M70,2),IF(F61="S",LEFT('[1]TCE - ANEXO IV - Preencher'!M70,7),IF('[1]TCE - ANEXO IV - Preencher'!H70="","")))</f>
        <v>28</v>
      </c>
      <c r="L61" s="7">
        <f>'[1]TCE - ANEXO IV - Preencher'!N70</f>
        <v>4070</v>
      </c>
    </row>
    <row r="62" spans="1:12" s="8" customFormat="1" ht="19.5" customHeight="1" x14ac:dyDescent="0.2">
      <c r="A62" s="3">
        <f>IFERROR(VLOOKUP(B62,'[1]DADOS (OCULTAR)'!$P$3:$R$91,3,0),"")</f>
        <v>10583920000800</v>
      </c>
      <c r="B62" s="4" t="str">
        <f>'[1]TCE - ANEXO IV - Preencher'!C71</f>
        <v>HOSPITAL MESTRE VITALINO (COVID-19 CAMPANHA)</v>
      </c>
      <c r="C62" s="4" t="str">
        <f>'[1]TCE - ANEXO IV - Preencher'!E71</f>
        <v>3.4 - Material Farmacológico</v>
      </c>
      <c r="D62" s="3">
        <f>'[1]TCE - ANEXO IV - Preencher'!F71</f>
        <v>49324221000880</v>
      </c>
      <c r="E62" s="5" t="str">
        <f>'[1]TCE - ANEXO IV - Preencher'!G71</f>
        <v>FRESENIUS KABI BRASIL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211533</v>
      </c>
      <c r="I62" s="6">
        <f>IF('[1]TCE - ANEXO IV - Preencher'!K71="","",'[1]TCE - ANEXO IV - Preencher'!K71)</f>
        <v>44588</v>
      </c>
      <c r="J62" s="5" t="str">
        <f>'[1]TCE - ANEXO IV - Preencher'!L71</f>
        <v>23220149324221000880550000002115331557268842</v>
      </c>
      <c r="K62" s="5" t="str">
        <f>IF(F62="B",LEFT('[1]TCE - ANEXO IV - Preencher'!M71,2),IF(F62="S",LEFT('[1]TCE - ANEXO IV - Preencher'!M71,7),IF('[1]TCE - ANEXO IV - Preencher'!H71="","")))</f>
        <v>23</v>
      </c>
      <c r="L62" s="7">
        <f>'[1]TCE - ANEXO IV - Preencher'!N71</f>
        <v>45116.08</v>
      </c>
    </row>
    <row r="63" spans="1:12" s="8" customFormat="1" ht="19.5" customHeight="1" x14ac:dyDescent="0.2">
      <c r="A63" s="3">
        <f>IFERROR(VLOOKUP(B63,'[1]DADOS (OCULTAR)'!$P$3:$R$91,3,0),"")</f>
        <v>10583920000800</v>
      </c>
      <c r="B63" s="4" t="str">
        <f>'[1]TCE - ANEXO IV - Preencher'!C72</f>
        <v>HOSPITAL MESTRE VITALINO (COVID-19 CAMPANHA)</v>
      </c>
      <c r="C63" s="4" t="str">
        <f>'[1]TCE - ANEXO IV - Preencher'!E72</f>
        <v>3.4 - Material Farmacológico</v>
      </c>
      <c r="D63" s="3">
        <f>'[1]TCE - ANEXO IV - Preencher'!F72</f>
        <v>11563145000117</v>
      </c>
      <c r="E63" s="5" t="str">
        <f>'[1]TCE - ANEXO IV - Preencher'!G72</f>
        <v>COMERCIAL MOSTAERT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108852</v>
      </c>
      <c r="I63" s="6">
        <f>IF('[1]TCE - ANEXO IV - Preencher'!K72="","",'[1]TCE - ANEXO IV - Preencher'!K72)</f>
        <v>44595</v>
      </c>
      <c r="J63" s="5" t="str">
        <f>'[1]TCE - ANEXO IV - Preencher'!L72</f>
        <v>26220211563145000117550010001088521663305215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40000</v>
      </c>
    </row>
    <row r="64" spans="1:12" s="8" customFormat="1" ht="19.5" customHeight="1" x14ac:dyDescent="0.2">
      <c r="A64" s="3">
        <f>IFERROR(VLOOKUP(B64,'[1]DADOS (OCULTAR)'!$P$3:$R$91,3,0),"")</f>
        <v>10583920000800</v>
      </c>
      <c r="B64" s="4" t="str">
        <f>'[1]TCE - ANEXO IV - Preencher'!C73</f>
        <v>HOSPITAL MESTRE VITALINO (COVID-19 CAMPANHA)</v>
      </c>
      <c r="C64" s="4" t="str">
        <f>'[1]TCE - ANEXO IV - Preencher'!E73</f>
        <v>3.4 - Material Farmacológico</v>
      </c>
      <c r="D64" s="3">
        <f>'[1]TCE - ANEXO IV - Preencher'!F73</f>
        <v>44734671000151</v>
      </c>
      <c r="E64" s="5" t="str">
        <f>'[1]TCE - ANEXO IV - Preencher'!G73</f>
        <v>CRISTALIA PROD QUIM FARMACEUTICOS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3184806</v>
      </c>
      <c r="I64" s="6">
        <f>IF('[1]TCE - ANEXO IV - Preencher'!K73="","",'[1]TCE - ANEXO IV - Preencher'!K73)</f>
        <v>44587</v>
      </c>
      <c r="J64" s="5" t="str">
        <f>'[1]TCE - ANEXO IV - Preencher'!L73</f>
        <v>35220144734671000151550100031848061934157502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19398.5</v>
      </c>
    </row>
    <row r="65" spans="1:12" s="8" customFormat="1" ht="19.5" customHeight="1" x14ac:dyDescent="0.2">
      <c r="A65" s="3">
        <f>IFERROR(VLOOKUP(B65,'[1]DADOS (OCULTAR)'!$P$3:$R$91,3,0),"")</f>
        <v>10583920000800</v>
      </c>
      <c r="B65" s="4" t="str">
        <f>'[1]TCE - ANEXO IV - Preencher'!C74</f>
        <v>HOSPITAL MESTRE VITALINO (COVID-19 CAMPANHA)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REPRES DE MED LTDA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158373</v>
      </c>
      <c r="I65" s="6">
        <f>IF('[1]TCE - ANEXO IV - Preencher'!K74="","",'[1]TCE - ANEXO IV - Preencher'!K74)</f>
        <v>44595</v>
      </c>
      <c r="J65" s="5" t="str">
        <f>'[1]TCE - ANEXO IV - Preencher'!L74</f>
        <v>26220212882932000194550010001583731104062232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4192</v>
      </c>
    </row>
    <row r="66" spans="1:12" s="8" customFormat="1" ht="19.5" customHeight="1" x14ac:dyDescent="0.2">
      <c r="A66" s="3">
        <f>IFERROR(VLOOKUP(B66,'[1]DADOS (OCULTAR)'!$P$3:$R$91,3,0),"")</f>
        <v>10583920000800</v>
      </c>
      <c r="B66" s="4" t="str">
        <f>'[1]TCE - ANEXO IV - Preencher'!C75</f>
        <v>HOSPITAL MESTRE VITALINO (COVID-19 CAMPANHA)</v>
      </c>
      <c r="C66" s="4" t="str">
        <f>'[1]TCE - ANEXO IV - Preencher'!E75</f>
        <v>3.4 - Material Farmacológico</v>
      </c>
      <c r="D66" s="3">
        <f>'[1]TCE - ANEXO IV - Preencher'!F75</f>
        <v>7484373000124</v>
      </c>
      <c r="E66" s="5" t="str">
        <f>'[1]TCE - ANEXO IV - Preencher'!G75</f>
        <v>UNI HOSPITALAR CEARA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000.139.944</v>
      </c>
      <c r="I66" s="6">
        <f>IF('[1]TCE - ANEXO IV - Preencher'!K75="","",'[1]TCE - ANEXO IV - Preencher'!K75)</f>
        <v>44595</v>
      </c>
      <c r="J66" s="5" t="str">
        <f>'[1]TCE - ANEXO IV - Preencher'!L75</f>
        <v>26220207484373000124550010001399441192536949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42600</v>
      </c>
    </row>
    <row r="67" spans="1:12" s="8" customFormat="1" ht="19.5" customHeight="1" x14ac:dyDescent="0.2">
      <c r="A67" s="3">
        <f>IFERROR(VLOOKUP(B67,'[1]DADOS (OCULTAR)'!$P$3:$R$91,3,0),"")</f>
        <v>10583920000800</v>
      </c>
      <c r="B67" s="4" t="str">
        <f>'[1]TCE - ANEXO IV - Preencher'!C76</f>
        <v>HOSPITAL MESTRE VITALINO (COVID-19 CAMPANHA)</v>
      </c>
      <c r="C67" s="4" t="str">
        <f>'[1]TCE - ANEXO IV - Preencher'!E76</f>
        <v>3.4 - Material Farmacológico</v>
      </c>
      <c r="D67" s="3">
        <f>'[1]TCE - ANEXO IV - Preencher'!F76</f>
        <v>7519404000135</v>
      </c>
      <c r="E67" s="5" t="str">
        <f>'[1]TCE - ANEXO IV - Preencher'!G76</f>
        <v>ADVAL FARMACIA DE MANIPULACAO LTDA  ME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000.001.045</v>
      </c>
      <c r="I67" s="6">
        <f>IF('[1]TCE - ANEXO IV - Preencher'!K76="","",'[1]TCE - ANEXO IV - Preencher'!K76)</f>
        <v>44596</v>
      </c>
      <c r="J67" s="5" t="str">
        <f>'[1]TCE - ANEXO IV - Preencher'!L76</f>
        <v>26220207519404000135550010000010451340312122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200</v>
      </c>
    </row>
    <row r="68" spans="1:12" s="8" customFormat="1" ht="19.5" customHeight="1" x14ac:dyDescent="0.2">
      <c r="A68" s="3">
        <f>IFERROR(VLOOKUP(B68,'[1]DADOS (OCULTAR)'!$P$3:$R$91,3,0),"")</f>
        <v>10583920000800</v>
      </c>
      <c r="B68" s="4" t="str">
        <f>'[1]TCE - ANEXO IV - Preencher'!C77</f>
        <v>HOSPITAL MESTRE VITALINO (COVID-19 CAMPANHA)</v>
      </c>
      <c r="C68" s="4" t="str">
        <f>'[1]TCE - ANEXO IV - Preencher'!E77</f>
        <v>3.4 - Material Farmacológico</v>
      </c>
      <c r="D68" s="3">
        <f>'[1]TCE - ANEXO IV - Preencher'!F77</f>
        <v>12882932000194</v>
      </c>
      <c r="E68" s="5" t="str">
        <f>'[1]TCE - ANEXO IV - Preencher'!G77</f>
        <v>EXOMED REPRES DE MED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158449</v>
      </c>
      <c r="I68" s="6">
        <f>IF('[1]TCE - ANEXO IV - Preencher'!K77="","",'[1]TCE - ANEXO IV - Preencher'!K77)</f>
        <v>44599</v>
      </c>
      <c r="J68" s="5" t="str">
        <f>'[1]TCE - ANEXO IV - Preencher'!L77</f>
        <v>26220212882932000194550010001584491533581045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63121.760000000002</v>
      </c>
    </row>
    <row r="69" spans="1:12" s="8" customFormat="1" ht="19.5" customHeight="1" x14ac:dyDescent="0.2">
      <c r="A69" s="3">
        <f>IFERROR(VLOOKUP(B69,'[1]DADOS (OCULTAR)'!$P$3:$R$91,3,0),"")</f>
        <v>10583920000800</v>
      </c>
      <c r="B69" s="4" t="str">
        <f>'[1]TCE - ANEXO IV - Preencher'!C78</f>
        <v>HOSPITAL MESTRE VITALINO (COVID-19 CAMPANHA)</v>
      </c>
      <c r="C69" s="4" t="str">
        <f>'[1]TCE - ANEXO IV - Preencher'!E78</f>
        <v>3.4 - Material Farmacológico</v>
      </c>
      <c r="D69" s="3">
        <f>'[1]TCE - ANEXO IV - Preencher'!F78</f>
        <v>67729178000220</v>
      </c>
      <c r="E69" s="5" t="str">
        <f>'[1]TCE - ANEXO IV - Preencher'!G78</f>
        <v>COMERCIAL C RIOCLARENSE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639718</v>
      </c>
      <c r="I69" s="6">
        <f>IF('[1]TCE - ANEXO IV - Preencher'!K78="","",'[1]TCE - ANEXO IV - Preencher'!K78)</f>
        <v>44595</v>
      </c>
      <c r="J69" s="5" t="str">
        <f>'[1]TCE - ANEXO IV - Preencher'!L78</f>
        <v>31220267729178000220550010006397181739648314</v>
      </c>
      <c r="K69" s="5" t="str">
        <f>IF(F69="B",LEFT('[1]TCE - ANEXO IV - Preencher'!M78,2),IF(F69="S",LEFT('[1]TCE - ANEXO IV - Preencher'!M78,7),IF('[1]TCE - ANEXO IV - Preencher'!H78="","")))</f>
        <v>31</v>
      </c>
      <c r="L69" s="7">
        <f>'[1]TCE - ANEXO IV - Preencher'!N78</f>
        <v>6000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Preencher'!L83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>
        <f>IFERROR(VLOOKUP(B71,'[1]DADOS (OCULTAR)'!$P$3:$R$91,3,0),"")</f>
        <v>10583920000800</v>
      </c>
      <c r="B71" s="4" t="str">
        <f>'[1]TCE - ANEXO IV - Preencher'!C80</f>
        <v>HOSPITAL MESTRE VITALINO (COVID-19 CAMPANHA)</v>
      </c>
      <c r="C71" s="4" t="str">
        <f>'[1]TCE - ANEXO IV - Preencher'!E80</f>
        <v>3.4 - Material Farmacológico</v>
      </c>
      <c r="D71" s="3">
        <f>'[1]TCE - ANEXO IV - Preencher'!F80</f>
        <v>7812105000194</v>
      </c>
      <c r="E71" s="5" t="str">
        <f>'[1]TCE - ANEXO IV - Preencher'!G80</f>
        <v>CENTRAL DIST DE MEDICAMENTOS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94962</v>
      </c>
      <c r="I71" s="6">
        <f>IF('[1]TCE - ANEXO IV - Preencher'!K80="","",'[1]TCE - ANEXO IV - Preencher'!K80)</f>
        <v>44595</v>
      </c>
      <c r="J71" s="5" t="str">
        <f>'[1]TCE - ANEXO IV - Preencher'!L80</f>
        <v>23220207812105000194550010000949621406795519</v>
      </c>
      <c r="K71" s="5" t="str">
        <f>IF(F71="B",LEFT('[1]TCE - ANEXO IV - Preencher'!M80,2),IF(F71="S",LEFT('[1]TCE - ANEXO IV - Preencher'!M80,7),IF('[1]TCE - ANEXO IV - Preencher'!H80="","")))</f>
        <v>23</v>
      </c>
      <c r="L71" s="7">
        <f>'[1]TCE - ANEXO IV - Preencher'!N80</f>
        <v>2474.34</v>
      </c>
    </row>
    <row r="72" spans="1:12" s="8" customFormat="1" ht="19.5" customHeight="1" x14ac:dyDescent="0.2">
      <c r="A72" s="3">
        <f>IFERROR(VLOOKUP(B72,'[1]DADOS (OCULTAR)'!$P$3:$R$91,3,0),"")</f>
        <v>10583920000800</v>
      </c>
      <c r="B72" s="4" t="str">
        <f>'[1]TCE - ANEXO IV - Preencher'!C81</f>
        <v>HOSPITAL MESTRE VITALINO (COVID-19 CAMPANHA)</v>
      </c>
      <c r="C72" s="4" t="str">
        <f>'[1]TCE - ANEXO IV - Preencher'!E81</f>
        <v>3.4 - Material Farmacológico</v>
      </c>
      <c r="D72" s="3">
        <f>'[1]TCE - ANEXO IV - Preencher'!F81</f>
        <v>79250676000274</v>
      </c>
      <c r="E72" s="5" t="str">
        <f>'[1]TCE - ANEXO IV - Preencher'!G81</f>
        <v>CIRURGICA JAW COME DE MAT MED HOSP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133708</v>
      </c>
      <c r="I72" s="6">
        <f>IF('[1]TCE - ANEXO IV - Preencher'!K81="","",'[1]TCE - ANEXO IV - Preencher'!K81)</f>
        <v>44595</v>
      </c>
      <c r="J72" s="5" t="str">
        <f>'[1]TCE - ANEXO IV - Preencher'!L81</f>
        <v>41220279250676000274550010001337081215010150</v>
      </c>
      <c r="K72" s="5" t="str">
        <f>IF(F72="B",LEFT('[1]TCE - ANEXO IV - Preencher'!M81,2),IF(F72="S",LEFT('[1]TCE - ANEXO IV - Preencher'!M81,7),IF('[1]TCE - ANEXO IV - Preencher'!H81="","")))</f>
        <v>41</v>
      </c>
      <c r="L72" s="7">
        <f>'[1]TCE - ANEXO IV - Preencher'!N81</f>
        <v>2024.46</v>
      </c>
    </row>
    <row r="73" spans="1:12" s="8" customFormat="1" ht="19.5" customHeight="1" x14ac:dyDescent="0.2">
      <c r="A73" s="3">
        <f>IFERROR(VLOOKUP(B73,'[1]DADOS (OCULTAR)'!$P$3:$R$91,3,0),"")</f>
        <v>10583920000800</v>
      </c>
      <c r="B73" s="4" t="str">
        <f>'[1]TCE - ANEXO IV - Preencher'!C82</f>
        <v>HOSPITAL MESTRE VITALINO (COVID-19 CAMPANHA)</v>
      </c>
      <c r="C73" s="4" t="str">
        <f>'[1]TCE - ANEXO IV - Preencher'!E82</f>
        <v>3.4 - Material Farmacológico</v>
      </c>
      <c r="D73" s="3">
        <f>'[1]TCE - ANEXO IV - Preencher'!F82</f>
        <v>35738768000141</v>
      </c>
      <c r="E73" s="5" t="str">
        <f>'[1]TCE - ANEXO IV - Preencher'!G82</f>
        <v>L. M. C. DA SILVA MEDICAMENTOS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000.000.148</v>
      </c>
      <c r="I73" s="6">
        <f>IF('[1]TCE - ANEXO IV - Preencher'!K82="","",'[1]TCE - ANEXO IV - Preencher'!K82)</f>
        <v>44601</v>
      </c>
      <c r="J73" s="5" t="str">
        <f>'[1]TCE - ANEXO IV - Preencher'!L82</f>
        <v>26220235738768000141550010000001481000001491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26203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 t="e">
        <f>'[1]TCE - ANEXO IV - Preencher'!#REF!</f>
        <v>#REF!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>
        <f>IFERROR(VLOOKUP(B75,'[1]DADOS (OCULTAR)'!$P$3:$R$91,3,0),"")</f>
        <v>10583920000800</v>
      </c>
      <c r="B75" s="4" t="str">
        <f>'[1]TCE - ANEXO IV - Preencher'!C84</f>
        <v>HOSPITAL MESTRE VITALINO (COVID-19 CAMPANHA)</v>
      </c>
      <c r="C75" s="4" t="str">
        <f>'[1]TCE - ANEXO IV - Preencher'!E84</f>
        <v>3.4 - Material Farmacológico</v>
      </c>
      <c r="D75" s="3">
        <f>'[1]TCE - ANEXO IV - Preencher'!F84</f>
        <v>7519404000135</v>
      </c>
      <c r="E75" s="5" t="str">
        <f>'[1]TCE - ANEXO IV - Preencher'!G84</f>
        <v>ADVAL FARMACIA DE MANIPULACAO LTDA  ME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000.001.047</v>
      </c>
      <c r="I75" s="6">
        <f>IF('[1]TCE - ANEXO IV - Preencher'!K84="","",'[1]TCE - ANEXO IV - Preencher'!K84)</f>
        <v>44601</v>
      </c>
      <c r="J75" s="5" t="str">
        <f>'[1]TCE - ANEXO IV - Preencher'!L84</f>
        <v>26220207519404000135550010000010471904674783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300</v>
      </c>
    </row>
    <row r="76" spans="1:12" s="8" customFormat="1" ht="19.5" customHeight="1" x14ac:dyDescent="0.2">
      <c r="A76" s="3">
        <f>IFERROR(VLOOKUP(B76,'[1]DADOS (OCULTAR)'!$P$3:$R$91,3,0),"")</f>
        <v>10583920000800</v>
      </c>
      <c r="B76" s="4" t="str">
        <f>'[1]TCE - ANEXO IV - Preencher'!C85</f>
        <v>HOSPITAL MESTRE VITALINO (COVID-19 CAMPANHA)</v>
      </c>
      <c r="C76" s="4" t="str">
        <f>'[1]TCE - ANEXO IV - Preencher'!E85</f>
        <v>3.4 - Material Farmacológico</v>
      </c>
      <c r="D76" s="3">
        <f>'[1]TCE - ANEXO IV - Preencher'!F85</f>
        <v>11563145000117</v>
      </c>
      <c r="E76" s="5" t="str">
        <f>'[1]TCE - ANEXO IV - Preencher'!G85</f>
        <v>COMERCIAL MOSTAERT LTDA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108973</v>
      </c>
      <c r="I76" s="6">
        <f>IF('[1]TCE - ANEXO IV - Preencher'!K85="","",'[1]TCE - ANEXO IV - Preencher'!K85)</f>
        <v>44601</v>
      </c>
      <c r="J76" s="5" t="str">
        <f>'[1]TCE - ANEXO IV - Preencher'!L85</f>
        <v>26220211563145000117550010001089731311719078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20000</v>
      </c>
    </row>
    <row r="77" spans="1:12" s="8" customFormat="1" ht="19.5" customHeight="1" x14ac:dyDescent="0.2">
      <c r="A77" s="3">
        <f>IFERROR(VLOOKUP(B77,'[1]DADOS (OCULTAR)'!$P$3:$R$91,3,0),"")</f>
        <v>10583920000800</v>
      </c>
      <c r="B77" s="4" t="str">
        <f>'[1]TCE - ANEXO IV - Preencher'!C86</f>
        <v>HOSPITAL MESTRE VITALINO (COVID-19 CAMPANHA)</v>
      </c>
      <c r="C77" s="4" t="str">
        <f>'[1]TCE - ANEXO IV - Preencher'!E86</f>
        <v>3.4 - Material Farmacológico</v>
      </c>
      <c r="D77" s="3">
        <f>'[1]TCE - ANEXO IV - Preencher'!F86</f>
        <v>8778201000126</v>
      </c>
      <c r="E77" s="5" t="str">
        <f>'[1]TCE - ANEXO IV - Preencher'!G86</f>
        <v>DROGAFONTE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000.363.104</v>
      </c>
      <c r="I77" s="6">
        <f>IF('[1]TCE - ANEXO IV - Preencher'!K86="","",'[1]TCE - ANEXO IV - Preencher'!K86)</f>
        <v>44600</v>
      </c>
      <c r="J77" s="5" t="str">
        <f>'[1]TCE - ANEXO IV - Preencher'!L86</f>
        <v>26220208778201000126550010003631041185226838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34824.160000000003</v>
      </c>
    </row>
    <row r="78" spans="1:12" s="8" customFormat="1" ht="19.5" customHeight="1" x14ac:dyDescent="0.2">
      <c r="A78" s="3">
        <f>IFERROR(VLOOKUP(B78,'[1]DADOS (OCULTAR)'!$P$3:$R$91,3,0),"")</f>
        <v>10583920000800</v>
      </c>
      <c r="B78" s="4" t="str">
        <f>'[1]TCE - ANEXO IV - Preencher'!C87</f>
        <v>HOSPITAL MESTRE VITALINO (COVID-19 CAMPANHA)</v>
      </c>
      <c r="C78" s="4" t="str">
        <f>'[1]TCE - ANEXO IV - Preencher'!E87</f>
        <v>3.4 - Material Farmacológico</v>
      </c>
      <c r="D78" s="3">
        <f>'[1]TCE - ANEXO IV - Preencher'!F87</f>
        <v>12882932000194</v>
      </c>
      <c r="E78" s="5" t="str">
        <f>'[1]TCE - ANEXO IV - Preencher'!G87</f>
        <v>EXOMED REPRES DE MED LTDA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158517</v>
      </c>
      <c r="I78" s="6">
        <f>IF('[1]TCE - ANEXO IV - Preencher'!K87="","",'[1]TCE - ANEXO IV - Preencher'!K87)</f>
        <v>44600</v>
      </c>
      <c r="J78" s="5" t="str">
        <f>'[1]TCE - ANEXO IV - Preencher'!L87</f>
        <v>26220212882932000194550010001585171878531524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32254.9</v>
      </c>
    </row>
    <row r="79" spans="1:12" s="8" customFormat="1" ht="19.5" customHeight="1" x14ac:dyDescent="0.2">
      <c r="A79" s="3">
        <f>IFERROR(VLOOKUP(B79,'[1]DADOS (OCULTAR)'!$P$3:$R$91,3,0),"")</f>
        <v>10583920000800</v>
      </c>
      <c r="B79" s="4" t="str">
        <f>'[1]TCE - ANEXO IV - Preencher'!C88</f>
        <v>HOSPITAL MESTRE VITALINO (COVID-19 CAMPANHA)</v>
      </c>
      <c r="C79" s="4" t="str">
        <f>'[1]TCE - ANEXO IV - Preencher'!E88</f>
        <v>3.4 - Material Farmacológico</v>
      </c>
      <c r="D79" s="3">
        <f>'[1]TCE - ANEXO IV - Preencher'!F88</f>
        <v>31673254000285</v>
      </c>
      <c r="E79" s="5" t="str">
        <f>'[1]TCE - ANEXO IV - Preencher'!G88</f>
        <v>LABORATORIOS B BRAUN S/A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156494</v>
      </c>
      <c r="I79" s="6">
        <f>IF('[1]TCE - ANEXO IV - Preencher'!K88="","",'[1]TCE - ANEXO IV - Preencher'!K88)</f>
        <v>44600</v>
      </c>
      <c r="J79" s="5" t="str">
        <f>'[1]TCE - ANEXO IV - Preencher'!L88</f>
        <v>26220231673254000285550000001564941924087084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1395</v>
      </c>
    </row>
    <row r="80" spans="1:12" s="8" customFormat="1" ht="19.5" customHeight="1" x14ac:dyDescent="0.2">
      <c r="A80" s="3">
        <f>IFERROR(VLOOKUP(B80,'[1]DADOS (OCULTAR)'!$P$3:$R$91,3,0),"")</f>
        <v>10583920000800</v>
      </c>
      <c r="B80" s="4" t="str">
        <f>'[1]TCE - ANEXO IV - Preencher'!C89</f>
        <v>HOSPITAL MESTRE VITALINO (COVID-19 CAMPANHA)</v>
      </c>
      <c r="C80" s="4" t="str">
        <f>'[1]TCE - ANEXO IV - Preencher'!E89</f>
        <v>3.4 - Material Farmacológico</v>
      </c>
      <c r="D80" s="3">
        <f>'[1]TCE - ANEXO IV - Preencher'!F89</f>
        <v>31673254000285</v>
      </c>
      <c r="E80" s="5" t="str">
        <f>'[1]TCE - ANEXO IV - Preencher'!G89</f>
        <v>LABORATORIOS B BRAUN S/A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156567</v>
      </c>
      <c r="I80" s="6">
        <f>IF('[1]TCE - ANEXO IV - Preencher'!K89="","",'[1]TCE - ANEXO IV - Preencher'!K89)</f>
        <v>44601</v>
      </c>
      <c r="J80" s="5" t="str">
        <f>'[1]TCE - ANEXO IV - Preencher'!L89</f>
        <v>26220231673254000285550000001565671672863784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4950</v>
      </c>
    </row>
    <row r="81" spans="1:12" s="8" customFormat="1" ht="19.5" customHeight="1" x14ac:dyDescent="0.2">
      <c r="A81" s="3">
        <f>IFERROR(VLOOKUP(B81,'[1]DADOS (OCULTAR)'!$P$3:$R$91,3,0),"")</f>
        <v>10583920000800</v>
      </c>
      <c r="B81" s="4" t="str">
        <f>'[1]TCE - ANEXO IV - Preencher'!C90</f>
        <v>HOSPITAL MESTRE VITALINO (COVID-19 CAMPANHA)</v>
      </c>
      <c r="C81" s="4" t="str">
        <f>'[1]TCE - ANEXO IV - Preencher'!E90</f>
        <v>3.4 - Material Farmacológico</v>
      </c>
      <c r="D81" s="3">
        <f>'[1]TCE - ANEXO IV - Preencher'!F90</f>
        <v>7484373000124</v>
      </c>
      <c r="E81" s="5" t="str">
        <f>'[1]TCE - ANEXO IV - Preencher'!G90</f>
        <v>UNI HOSPITALAR LTDA  EPP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000.140.285</v>
      </c>
      <c r="I81" s="6">
        <f>IF('[1]TCE - ANEXO IV - Preencher'!K90="","",'[1]TCE - ANEXO IV - Preencher'!K90)</f>
        <v>44600</v>
      </c>
      <c r="J81" s="5" t="str">
        <f>'[1]TCE - ANEXO IV - Preencher'!L90</f>
        <v>26220207484373000124550010001402851067197317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210</v>
      </c>
    </row>
    <row r="82" spans="1:12" s="8" customFormat="1" ht="19.5" customHeight="1" x14ac:dyDescent="0.2">
      <c r="A82" s="3">
        <f>IFERROR(VLOOKUP(B82,'[1]DADOS (OCULTAR)'!$P$3:$R$91,3,0),"")</f>
        <v>10583920000800</v>
      </c>
      <c r="B82" s="4" t="str">
        <f>'[1]TCE - ANEXO IV - Preencher'!C91</f>
        <v>HOSPITAL MESTRE VITALINO (COVID-19 CAMPANHA)</v>
      </c>
      <c r="C82" s="4" t="str">
        <f>'[1]TCE - ANEXO IV - Preencher'!E91</f>
        <v>3.4 - Material Farmacológico</v>
      </c>
      <c r="D82" s="3">
        <f>'[1]TCE - ANEXO IV - Preencher'!F91</f>
        <v>7484373000124</v>
      </c>
      <c r="E82" s="5" t="str">
        <f>'[1]TCE - ANEXO IV - Preencher'!G91</f>
        <v>UNI HOSPITALAR LTDA 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000.140.285</v>
      </c>
      <c r="I82" s="6">
        <f>IF('[1]TCE - ANEXO IV - Preencher'!K91="","",'[1]TCE - ANEXO IV - Preencher'!K91)</f>
        <v>44600</v>
      </c>
      <c r="J82" s="5" t="str">
        <f>'[1]TCE - ANEXO IV - Preencher'!L91</f>
        <v>26220207484373000124550010001402851067197317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48.42</v>
      </c>
    </row>
    <row r="83" spans="1:12" s="8" customFormat="1" ht="19.5" customHeight="1" x14ac:dyDescent="0.2">
      <c r="A83" s="3">
        <f>IFERROR(VLOOKUP(B83,'[1]DADOS (OCULTAR)'!$P$3:$R$91,3,0),"")</f>
        <v>10583920000800</v>
      </c>
      <c r="B83" s="4" t="str">
        <f>'[1]TCE - ANEXO IV - Preencher'!C92</f>
        <v>HOSPITAL MESTRE VITALINO (COVID-19 CAMPANHA)</v>
      </c>
      <c r="C83" s="4" t="str">
        <f>'[1]TCE - ANEXO IV - Preencher'!E92</f>
        <v>3.4 - Material Farmacológico</v>
      </c>
      <c r="D83" s="3">
        <f>'[1]TCE - ANEXO IV - Preencher'!F92</f>
        <v>7484373000124</v>
      </c>
      <c r="E83" s="5" t="str">
        <f>'[1]TCE - ANEXO IV - Preencher'!G92</f>
        <v>UNI HOSPITALAR LTDA  EPP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000.140.292</v>
      </c>
      <c r="I83" s="6">
        <f>IF('[1]TCE - ANEXO IV - Preencher'!K92="","",'[1]TCE - ANEXO IV - Preencher'!K92)</f>
        <v>44600</v>
      </c>
      <c r="J83" s="5" t="str">
        <f>'[1]TCE - ANEXO IV - Preencher'!L92</f>
        <v>26220207484373000124550010001402921473356660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52731.57</v>
      </c>
    </row>
    <row r="84" spans="1:12" s="8" customFormat="1" ht="19.5" customHeight="1" x14ac:dyDescent="0.2">
      <c r="A84" s="3">
        <f>IFERROR(VLOOKUP(B84,'[1]DADOS (OCULTAR)'!$P$3:$R$91,3,0),"")</f>
        <v>10583920000800</v>
      </c>
      <c r="B84" s="4" t="str">
        <f>'[1]TCE - ANEXO IV - Preencher'!C93</f>
        <v>HOSPITAL MESTRE VITALINO (COVID-19 CAMPANHA)</v>
      </c>
      <c r="C84" s="4" t="str">
        <f>'[1]TCE - ANEXO IV - Preencher'!E93</f>
        <v>3.4 - Material Farmacológico</v>
      </c>
      <c r="D84" s="3">
        <f>'[1]TCE - ANEXO IV - Preencher'!F93</f>
        <v>7484373000124</v>
      </c>
      <c r="E84" s="5" t="str">
        <f>'[1]TCE - ANEXO IV - Preencher'!G93</f>
        <v>UNI HOSPITALAR LTDA  EPP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000.140.292</v>
      </c>
      <c r="I84" s="6">
        <f>IF('[1]TCE - ANEXO IV - Preencher'!K93="","",'[1]TCE - ANEXO IV - Preencher'!K93)</f>
        <v>44600</v>
      </c>
      <c r="J84" s="5" t="str">
        <f>'[1]TCE - ANEXO IV - Preencher'!L93</f>
        <v>26220207484373000124550010001402921473356660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6135</v>
      </c>
    </row>
    <row r="85" spans="1:12" s="8" customFormat="1" ht="19.5" customHeight="1" x14ac:dyDescent="0.2">
      <c r="A85" s="3">
        <f>IFERROR(VLOOKUP(B85,'[1]DADOS (OCULTAR)'!$P$3:$R$91,3,0),"")</f>
        <v>10583920000800</v>
      </c>
      <c r="B85" s="4" t="str">
        <f>'[1]TCE - ANEXO IV - Preencher'!C94</f>
        <v>HOSPITAL MESTRE VITALINO (COVID-19 CAMPANHA)</v>
      </c>
      <c r="C85" s="4" t="str">
        <f>'[1]TCE - ANEXO IV - Preencher'!E94</f>
        <v>3.4 - Material Farmacológico</v>
      </c>
      <c r="D85" s="3">
        <f>'[1]TCE - ANEXO IV - Preencher'!F94</f>
        <v>9007162000126</v>
      </c>
      <c r="E85" s="5" t="str">
        <f>'[1]TCE - ANEXO IV - Preencher'!G94</f>
        <v>MAUES LOBATO COM. E REPRES.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000.084.227</v>
      </c>
      <c r="I85" s="6">
        <f>IF('[1]TCE - ANEXO IV - Preencher'!K94="","",'[1]TCE - ANEXO IV - Preencher'!K94)</f>
        <v>44600</v>
      </c>
      <c r="J85" s="5" t="str">
        <f>'[1]TCE - ANEXO IV - Preencher'!L94</f>
        <v>26220209007162000126550010000842271415890665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2726</v>
      </c>
    </row>
    <row r="86" spans="1:12" s="8" customFormat="1" ht="19.5" customHeight="1" x14ac:dyDescent="0.2">
      <c r="A86" s="3">
        <f>IFERROR(VLOOKUP(B86,'[1]DADOS (OCULTAR)'!$P$3:$R$91,3,0),"")</f>
        <v>10583920000800</v>
      </c>
      <c r="B86" s="4" t="str">
        <f>'[1]TCE - ANEXO IV - Preencher'!C95</f>
        <v>HOSPITAL MESTRE VITALINO (COVID-19 CAMPANHA)</v>
      </c>
      <c r="C86" s="4" t="str">
        <f>'[1]TCE - ANEXO IV - Preencher'!E95</f>
        <v>3.4 - Material Farmacológico</v>
      </c>
      <c r="D86" s="3">
        <f>'[1]TCE - ANEXO IV - Preencher'!F95</f>
        <v>8674752000140</v>
      </c>
      <c r="E86" s="5" t="str">
        <f>'[1]TCE - ANEXO IV - Preencher'!G95</f>
        <v>CIRURGICA MONTEBELLO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000.124.101</v>
      </c>
      <c r="I86" s="6">
        <f>IF('[1]TCE - ANEXO IV - Preencher'!K95="","",'[1]TCE - ANEXO IV - Preencher'!K95)</f>
        <v>44601</v>
      </c>
      <c r="J86" s="5" t="str">
        <f>'[1]TCE - ANEXO IV - Preencher'!L95</f>
        <v>26220208674752000140550010001241011475160371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636.91999999999996</v>
      </c>
    </row>
    <row r="87" spans="1:12" s="8" customFormat="1" ht="19.5" customHeight="1" x14ac:dyDescent="0.2">
      <c r="A87" s="3">
        <f>IFERROR(VLOOKUP(B87,'[1]DADOS (OCULTAR)'!$P$3:$R$91,3,0),"")</f>
        <v>10583920000800</v>
      </c>
      <c r="B87" s="4" t="str">
        <f>'[1]TCE - ANEXO IV - Preencher'!C96</f>
        <v>HOSPITAL MESTRE VITALINO (COVID-19 CAMPANHA)</v>
      </c>
      <c r="C87" s="4" t="str">
        <f>'[1]TCE - ANEXO IV - Preencher'!E96</f>
        <v>3.4 - Material Farmacológico</v>
      </c>
      <c r="D87" s="3">
        <f>'[1]TCE - ANEXO IV - Preencher'!F96</f>
        <v>21381761000100</v>
      </c>
      <c r="E87" s="5" t="str">
        <f>'[1]TCE - ANEXO IV - Preencher'!G96</f>
        <v>SIX DISTRIBUIDORA HOSPITALAR LTDAEPP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000.046.492</v>
      </c>
      <c r="I87" s="6">
        <f>IF('[1]TCE - ANEXO IV - Preencher'!K96="","",'[1]TCE - ANEXO IV - Preencher'!K96)</f>
        <v>44600</v>
      </c>
      <c r="J87" s="5" t="str">
        <f>'[1]TCE - ANEXO IV - Preencher'!L96</f>
        <v>26220221381761000100550010000464921946565479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1464</v>
      </c>
    </row>
    <row r="88" spans="1:12" s="8" customFormat="1" ht="19.5" customHeight="1" x14ac:dyDescent="0.2">
      <c r="A88" s="3">
        <f>IFERROR(VLOOKUP(B88,'[1]DADOS (OCULTAR)'!$P$3:$R$91,3,0),"")</f>
        <v>10583920000800</v>
      </c>
      <c r="B88" s="4" t="str">
        <f>'[1]TCE - ANEXO IV - Preencher'!C97</f>
        <v>HOSPITAL MESTRE VITALINO (COVID-19 CAMPANHA)</v>
      </c>
      <c r="C88" s="4" t="str">
        <f>'[1]TCE - ANEXO IV - Preencher'!E97</f>
        <v>3.4 - Material Farmacológico</v>
      </c>
      <c r="D88" s="3">
        <f>'[1]TCE - ANEXO IV - Preencher'!F97</f>
        <v>12420164001048</v>
      </c>
      <c r="E88" s="5" t="str">
        <f>'[1]TCE - ANEXO IV - Preencher'!G97</f>
        <v>CM HOSPITALAR S 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117555</v>
      </c>
      <c r="I88" s="6">
        <f>IF('[1]TCE - ANEXO IV - Preencher'!K97="","",'[1]TCE - ANEXO IV - Preencher'!K97)</f>
        <v>44600</v>
      </c>
      <c r="J88" s="5" t="str">
        <f>'[1]TCE - ANEXO IV - Preencher'!L97</f>
        <v>26220212420164001048550010001175551527959710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1681.35</v>
      </c>
    </row>
    <row r="89" spans="1:12" s="8" customFormat="1" ht="19.5" customHeight="1" x14ac:dyDescent="0.2">
      <c r="A89" s="3">
        <f>IFERROR(VLOOKUP(B89,'[1]DADOS (OCULTAR)'!$P$3:$R$91,3,0),"")</f>
        <v>10583920000800</v>
      </c>
      <c r="B89" s="4" t="str">
        <f>'[1]TCE - ANEXO IV - Preencher'!C98</f>
        <v>HOSPITAL MESTRE VITALINO (COVID-19 CAMPANHA)</v>
      </c>
      <c r="C89" s="4" t="str">
        <f>'[1]TCE - ANEXO IV - Preencher'!E98</f>
        <v>3.4 - Material Farmacológico</v>
      </c>
      <c r="D89" s="3">
        <f>'[1]TCE - ANEXO IV - Preencher'!F98</f>
        <v>49324221001500</v>
      </c>
      <c r="E89" s="5" t="str">
        <f>'[1]TCE - ANEXO IV - Preencher'!G98</f>
        <v>FRESENIUS KABI BRASIL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51606</v>
      </c>
      <c r="I89" s="6">
        <f>IF('[1]TCE - ANEXO IV - Preencher'!K98="","",'[1]TCE - ANEXO IV - Preencher'!K98)</f>
        <v>44594</v>
      </c>
      <c r="J89" s="5" t="str">
        <f>'[1]TCE - ANEXO IV - Preencher'!L98</f>
        <v>23220249324221001500550000000516061104879580</v>
      </c>
      <c r="K89" s="5" t="str">
        <f>IF(F89="B",LEFT('[1]TCE - ANEXO IV - Preencher'!M98,2),IF(F89="S",LEFT('[1]TCE - ANEXO IV - Preencher'!M98,7),IF('[1]TCE - ANEXO IV - Preencher'!H98="","")))</f>
        <v>23</v>
      </c>
      <c r="L89" s="7">
        <f>'[1]TCE - ANEXO IV - Preencher'!N98</f>
        <v>4420</v>
      </c>
    </row>
    <row r="90" spans="1:12" s="8" customFormat="1" ht="19.5" customHeight="1" x14ac:dyDescent="0.2">
      <c r="A90" s="3">
        <f>IFERROR(VLOOKUP(B90,'[1]DADOS (OCULTAR)'!$P$3:$R$91,3,0),"")</f>
        <v>10583920000800</v>
      </c>
      <c r="B90" s="4" t="str">
        <f>'[1]TCE - ANEXO IV - Preencher'!C99</f>
        <v>HOSPITAL MESTRE VITALINO (COVID-19 CAMPANHA)</v>
      </c>
      <c r="C90" s="4" t="str">
        <f>'[1]TCE - ANEXO IV - Preencher'!E99</f>
        <v>3.4 - Material Farmacológico</v>
      </c>
      <c r="D90" s="3">
        <f>'[1]TCE - ANEXO IV - Preencher'!F99</f>
        <v>67729178000653</v>
      </c>
      <c r="E90" s="5" t="str">
        <f>'[1]TCE - ANEXO IV - Preencher'!G99</f>
        <v>COMERCIAL CIRURGICA RIOCLARENSE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21803</v>
      </c>
      <c r="I90" s="6">
        <f>IF('[1]TCE - ANEXO IV - Preencher'!K99="","",'[1]TCE - ANEXO IV - Preencher'!K99)</f>
        <v>44600</v>
      </c>
      <c r="J90" s="5" t="str">
        <f>'[1]TCE - ANEXO IV - Preencher'!L99</f>
        <v>26220267729178000653550010000218031681408184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4900.3</v>
      </c>
    </row>
    <row r="91" spans="1:12" s="8" customFormat="1" ht="19.5" customHeight="1" x14ac:dyDescent="0.2">
      <c r="A91" s="3">
        <f>IFERROR(VLOOKUP(B91,'[1]DADOS (OCULTAR)'!$P$3:$R$91,3,0),"")</f>
        <v>10583920000800</v>
      </c>
      <c r="B91" s="4" t="str">
        <f>'[1]TCE - ANEXO IV - Preencher'!C100</f>
        <v>HOSPITAL MESTRE VITALINO (COVID-19 CAMPANHA)</v>
      </c>
      <c r="C91" s="4" t="str">
        <f>'[1]TCE - ANEXO IV - Preencher'!E100</f>
        <v>3.4 - Material Farmacológico</v>
      </c>
      <c r="D91" s="3">
        <f>'[1]TCE - ANEXO IV - Preencher'!F100</f>
        <v>35753111000153</v>
      </c>
      <c r="E91" s="5" t="str">
        <f>'[1]TCE - ANEXO IV - Preencher'!G100</f>
        <v>NORD PRODUTOS EM SAUDE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5049</v>
      </c>
      <c r="I91" s="6">
        <f>IF('[1]TCE - ANEXO IV - Preencher'!K100="","",'[1]TCE - ANEXO IV - Preencher'!K100)</f>
        <v>44600</v>
      </c>
      <c r="J91" s="5" t="str">
        <f>'[1]TCE - ANEXO IV - Preencher'!L100</f>
        <v>26220235753111000153550010000050491000047904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20900</v>
      </c>
    </row>
    <row r="92" spans="1:12" s="8" customFormat="1" ht="19.5" customHeight="1" x14ac:dyDescent="0.2">
      <c r="A92" s="3">
        <f>IFERROR(VLOOKUP(B92,'[1]DADOS (OCULTAR)'!$P$3:$R$91,3,0),"")</f>
        <v>10583920000800</v>
      </c>
      <c r="B92" s="4" t="str">
        <f>'[1]TCE - ANEXO IV - Preencher'!C101</f>
        <v>HOSPITAL MESTRE VITALINO (COVID-19 CAMPANHA)</v>
      </c>
      <c r="C92" s="4" t="str">
        <f>'[1]TCE - ANEXO IV - Preencher'!E101</f>
        <v>3.4 - Material Farmacológico</v>
      </c>
      <c r="D92" s="3">
        <f>'[1]TCE - ANEXO IV - Preencher'!F101</f>
        <v>1206820001179</v>
      </c>
      <c r="E92" s="5" t="str">
        <f>'[1]TCE - ANEXO IV - Preencher'!G101</f>
        <v>PANPHARMA DISTRIB. DE MEDICAM.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1328250</v>
      </c>
      <c r="I92" s="6">
        <f>IF('[1]TCE - ANEXO IV - Preencher'!K101="","",'[1]TCE - ANEXO IV - Preencher'!K101)</f>
        <v>44600</v>
      </c>
      <c r="J92" s="5" t="str">
        <f>'[1]TCE - ANEXO IV - Preencher'!L101</f>
        <v>26220201206820001179550040013282501772512787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265.54000000000002</v>
      </c>
    </row>
    <row r="93" spans="1:12" s="8" customFormat="1" ht="19.5" customHeight="1" x14ac:dyDescent="0.2">
      <c r="A93" s="3">
        <f>IFERROR(VLOOKUP(B93,'[1]DADOS (OCULTAR)'!$P$3:$R$91,3,0),"")</f>
        <v>10583920000800</v>
      </c>
      <c r="B93" s="4" t="str">
        <f>'[1]TCE - ANEXO IV - Preencher'!C102</f>
        <v>HOSPITAL MESTRE VITALINO (COVID-19 CAMPANHA)</v>
      </c>
      <c r="C93" s="4" t="str">
        <f>'[1]TCE - ANEXO IV - Preencher'!E102</f>
        <v>3.4 - Material Farmacológico</v>
      </c>
      <c r="D93" s="3">
        <f>'[1]TCE - ANEXO IV - Preencher'!F102</f>
        <v>23837936000177</v>
      </c>
      <c r="E93" s="5" t="str">
        <f>'[1]TCE - ANEXO IV - Preencher'!G102</f>
        <v>G1 DISTRIBUIDORA DE PROD. FARM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465916</v>
      </c>
      <c r="I93" s="6">
        <f>IF('[1]TCE - ANEXO IV - Preencher'!K102="","",'[1]TCE - ANEXO IV - Preencher'!K102)</f>
        <v>44600</v>
      </c>
      <c r="J93" s="5" t="str">
        <f>'[1]TCE - ANEXO IV - Preencher'!L102</f>
        <v>26220223837936000177550010004659161010544651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273.51</v>
      </c>
    </row>
    <row r="94" spans="1:12" s="8" customFormat="1" ht="19.5" customHeight="1" x14ac:dyDescent="0.2">
      <c r="A94" s="3">
        <f>IFERROR(VLOOKUP(B94,'[1]DADOS (OCULTAR)'!$P$3:$R$91,3,0),"")</f>
        <v>10583920000800</v>
      </c>
      <c r="B94" s="4" t="str">
        <f>'[1]TCE - ANEXO IV - Preencher'!C103</f>
        <v>HOSPITAL MESTRE VITALINO (COVID-19 CAMPANHA)</v>
      </c>
      <c r="C94" s="4" t="str">
        <f>'[1]TCE - ANEXO IV - Preencher'!E103</f>
        <v>3.4 - Material Farmacológico</v>
      </c>
      <c r="D94" s="3">
        <f>'[1]TCE - ANEXO IV - Preencher'!F103</f>
        <v>44262850000133</v>
      </c>
      <c r="E94" s="5" t="str">
        <f>'[1]TCE - ANEXO IV - Preencher'!G103</f>
        <v>LONG FARMA DIST DE MAT E MED HOSP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000.000.100</v>
      </c>
      <c r="I94" s="6">
        <f>IF('[1]TCE - ANEXO IV - Preencher'!K103="","",'[1]TCE - ANEXO IV - Preencher'!K103)</f>
        <v>44578</v>
      </c>
      <c r="J94" s="5" t="str">
        <f>'[1]TCE - ANEXO IV - Preencher'!L103</f>
        <v>35220144262850000133550010000001001937569380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3760</v>
      </c>
    </row>
    <row r="95" spans="1:12" s="8" customFormat="1" ht="19.5" customHeight="1" x14ac:dyDescent="0.2">
      <c r="A95" s="3">
        <f>IFERROR(VLOOKUP(B95,'[1]DADOS (OCULTAR)'!$P$3:$R$91,3,0),"")</f>
        <v>10583920000800</v>
      </c>
      <c r="B95" s="4" t="str">
        <f>'[1]TCE - ANEXO IV - Preencher'!C104</f>
        <v>HOSPITAL MESTRE VITALINO (COVID-19 CAMPANHA)</v>
      </c>
      <c r="C95" s="4" t="str">
        <f>'[1]TCE - ANEXO IV - Preencher'!E104</f>
        <v>3.4 - Material Farmacológico</v>
      </c>
      <c r="D95" s="3">
        <f>'[1]TCE - ANEXO IV - Preencher'!F104</f>
        <v>7484373000124</v>
      </c>
      <c r="E95" s="5" t="str">
        <f>'[1]TCE - ANEXO IV - Preencher'!G104</f>
        <v>UNI HOSPITALAR LTDA  EPP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000.140.398</v>
      </c>
      <c r="I95" s="6">
        <f>IF('[1]TCE - ANEXO IV - Preencher'!K104="","",'[1]TCE - ANEXO IV - Preencher'!K104)</f>
        <v>44602</v>
      </c>
      <c r="J95" s="5" t="str">
        <f>'[1]TCE - ANEXO IV - Preencher'!L104</f>
        <v>26220207484373000124550010001403981069962960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6135</v>
      </c>
    </row>
    <row r="96" spans="1:12" s="8" customFormat="1" ht="19.5" customHeight="1" x14ac:dyDescent="0.2">
      <c r="A96" s="3">
        <f>IFERROR(VLOOKUP(B96,'[1]DADOS (OCULTAR)'!$P$3:$R$91,3,0),"")</f>
        <v>10583920000800</v>
      </c>
      <c r="B96" s="4" t="str">
        <f>'[1]TCE - ANEXO IV - Preencher'!C105</f>
        <v>HOSPITAL MESTRE VITALINO (COVID-19 CAMPANHA)</v>
      </c>
      <c r="C96" s="4" t="str">
        <f>'[1]TCE - ANEXO IV - Preencher'!E105</f>
        <v>3.4 - Material Farmacológico</v>
      </c>
      <c r="D96" s="3">
        <f>'[1]TCE - ANEXO IV - Preencher'!F105</f>
        <v>23993232000193</v>
      </c>
      <c r="E96" s="5" t="str">
        <f>'[1]TCE - ANEXO IV - Preencher'!G105</f>
        <v>MEDIAL SAUDE DISTRIBUIDORA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1280</v>
      </c>
      <c r="I96" s="6">
        <f>IF('[1]TCE - ANEXO IV - Preencher'!K105="","",'[1]TCE - ANEXO IV - Preencher'!K105)</f>
        <v>44601</v>
      </c>
      <c r="J96" s="5" t="str">
        <f>'[1]TCE - ANEXO IV - Preencher'!L105</f>
        <v>26220223993232000193550010000012801085936442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1632</v>
      </c>
    </row>
    <row r="97" spans="1:12" s="8" customFormat="1" ht="19.5" customHeight="1" x14ac:dyDescent="0.2">
      <c r="A97" s="3">
        <f>IFERROR(VLOOKUP(B97,'[1]DADOS (OCULTAR)'!$P$3:$R$91,3,0),"")</f>
        <v>10583920000800</v>
      </c>
      <c r="B97" s="4" t="str">
        <f>'[1]TCE - ANEXO IV - Preencher'!C106</f>
        <v>HOSPITAL MESTRE VITALINO (COVID-19 CAMPANHA)</v>
      </c>
      <c r="C97" s="4" t="str">
        <f>'[1]TCE - ANEXO IV - Preencher'!E106</f>
        <v>3.4 - Material Farmacológico</v>
      </c>
      <c r="D97" s="3">
        <f>'[1]TCE - ANEXO IV - Preencher'!F106</f>
        <v>10854165000346</v>
      </c>
      <c r="E97" s="5" t="str">
        <f>'[1]TCE - ANEXO IV - Preencher'!G106</f>
        <v>F  F DISTRIB. DE PROD. FARMACEUT.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116233</v>
      </c>
      <c r="I97" s="6">
        <f>IF('[1]TCE - ANEXO IV - Preencher'!K106="","",'[1]TCE - ANEXO IV - Preencher'!K106)</f>
        <v>44600</v>
      </c>
      <c r="J97" s="5" t="str">
        <f>'[1]TCE - ANEXO IV - Preencher'!L106</f>
        <v>23220210854165000346550010001162331506080285</v>
      </c>
      <c r="K97" s="5" t="str">
        <f>IF(F97="B",LEFT('[1]TCE - ANEXO IV - Preencher'!M106,2),IF(F97="S",LEFT('[1]TCE - ANEXO IV - Preencher'!M106,7),IF('[1]TCE - ANEXO IV - Preencher'!H106="","")))</f>
        <v>23</v>
      </c>
      <c r="L97" s="7">
        <f>'[1]TCE - ANEXO IV - Preencher'!N106</f>
        <v>18338.16</v>
      </c>
    </row>
    <row r="98" spans="1:12" s="8" customFormat="1" ht="19.5" customHeight="1" x14ac:dyDescent="0.2">
      <c r="A98" s="3">
        <f>IFERROR(VLOOKUP(B98,'[1]DADOS (OCULTAR)'!$P$3:$R$91,3,0),"")</f>
        <v>10583920000800</v>
      </c>
      <c r="B98" s="4" t="str">
        <f>'[1]TCE - ANEXO IV - Preencher'!C107</f>
        <v>HOSPITAL MESTRE VITALINO (COVID-19 CAMPANHA)</v>
      </c>
      <c r="C98" s="4" t="str">
        <f>'[1]TCE - ANEXO IV - Preencher'!E107</f>
        <v>3.4 - Material Farmacológico</v>
      </c>
      <c r="D98" s="3">
        <f>'[1]TCE - ANEXO IV - Preencher'!F107</f>
        <v>14722938000120</v>
      </c>
      <c r="E98" s="5" t="str">
        <f>'[1]TCE - ANEXO IV - Preencher'!G107</f>
        <v>PROCIFAR DISTRIB DE MATERIAL HOSP SA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2873751</v>
      </c>
      <c r="I98" s="6">
        <f>IF('[1]TCE - ANEXO IV - Preencher'!K107="","",'[1]TCE - ANEXO IV - Preencher'!K107)</f>
        <v>44600</v>
      </c>
      <c r="J98" s="5" t="str">
        <f>'[1]TCE - ANEXO IV - Preencher'!L107</f>
        <v>29220214722938000120550010028737511750454531</v>
      </c>
      <c r="K98" s="5" t="str">
        <f>IF(F98="B",LEFT('[1]TCE - ANEXO IV - Preencher'!M107,2),IF(F98="S",LEFT('[1]TCE - ANEXO IV - Preencher'!M107,7),IF('[1]TCE - ANEXO IV - Preencher'!H107="","")))</f>
        <v>29</v>
      </c>
      <c r="L98" s="7">
        <f>'[1]TCE - ANEXO IV - Preencher'!N107</f>
        <v>2042.5</v>
      </c>
    </row>
    <row r="99" spans="1:12" s="8" customFormat="1" ht="19.5" customHeight="1" x14ac:dyDescent="0.2">
      <c r="A99" s="3">
        <f>IFERROR(VLOOKUP(B99,'[1]DADOS (OCULTAR)'!$P$3:$R$91,3,0),"")</f>
        <v>10583920000800</v>
      </c>
      <c r="B99" s="4" t="str">
        <f>'[1]TCE - ANEXO IV - Preencher'!C108</f>
        <v>HOSPITAL MESTRE VITALINO (COVID-19 CAMPANHA)</v>
      </c>
      <c r="C99" s="4" t="str">
        <f>'[1]TCE - ANEXO IV - Preencher'!E108</f>
        <v>3.4 - Material Farmacológico</v>
      </c>
      <c r="D99" s="3">
        <f>'[1]TCE - ANEXO IV - Preencher'!F108</f>
        <v>11463963000148</v>
      </c>
      <c r="E99" s="5" t="str">
        <f>'[1]TCE - ANEXO IV - Preencher'!G108</f>
        <v>BCI BRASIL CHINA IMPORTADORA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34457</v>
      </c>
      <c r="I99" s="6">
        <f>IF('[1]TCE - ANEXO IV - Preencher'!K108="","",'[1]TCE - ANEXO IV - Preencher'!K108)</f>
        <v>44601</v>
      </c>
      <c r="J99" s="5" t="str">
        <f>'[1]TCE - ANEXO IV - Preencher'!L108</f>
        <v>26220211463963000148550010000344571992484478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1750</v>
      </c>
    </row>
    <row r="100" spans="1:12" s="8" customFormat="1" ht="19.5" customHeight="1" x14ac:dyDescent="0.2">
      <c r="A100" s="3">
        <f>IFERROR(VLOOKUP(B100,'[1]DADOS (OCULTAR)'!$P$3:$R$91,3,0),"")</f>
        <v>10583920000800</v>
      </c>
      <c r="B100" s="4" t="str">
        <f>'[1]TCE - ANEXO IV - Preencher'!C109</f>
        <v>HOSPITAL MESTRE VITALINO (COVID-19 CAMPANHA)</v>
      </c>
      <c r="C100" s="4" t="str">
        <f>'[1]TCE - ANEXO IV - Preencher'!E109</f>
        <v>3.4 - Material Farmacológico</v>
      </c>
      <c r="D100" s="3">
        <f>'[1]TCE - ANEXO IV - Preencher'!F109</f>
        <v>25211499000107</v>
      </c>
      <c r="E100" s="5" t="str">
        <f>'[1]TCE - ANEXO IV - Preencher'!G109</f>
        <v>MEDCOM COM DE MED HOSP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166258</v>
      </c>
      <c r="I100" s="6">
        <f>IF('[1]TCE - ANEXO IV - Preencher'!K109="","",'[1]TCE - ANEXO IV - Preencher'!K109)</f>
        <v>44601</v>
      </c>
      <c r="J100" s="5" t="str">
        <f>'[1]TCE - ANEXO IV - Preencher'!L109</f>
        <v>52220225211499000107550010001662581865303039</v>
      </c>
      <c r="K100" s="5" t="str">
        <f>IF(F100="B",LEFT('[1]TCE - ANEXO IV - Preencher'!M109,2),IF(F100="S",LEFT('[1]TCE - ANEXO IV - Preencher'!M109,7),IF('[1]TCE - ANEXO IV - Preencher'!H109="","")))</f>
        <v>52</v>
      </c>
      <c r="L100" s="7">
        <f>'[1]TCE - ANEXO IV - Preencher'!N109</f>
        <v>3520</v>
      </c>
    </row>
    <row r="101" spans="1:12" s="8" customFormat="1" ht="19.5" customHeight="1" x14ac:dyDescent="0.2">
      <c r="A101" s="3">
        <f>IFERROR(VLOOKUP(B101,'[1]DADOS (OCULTAR)'!$P$3:$R$91,3,0),"")</f>
        <v>10583920000800</v>
      </c>
      <c r="B101" s="4" t="str">
        <f>'[1]TCE - ANEXO IV - Preencher'!C110</f>
        <v>HOSPITAL MESTRE VITALINO (COVID-19 CAMPANHA)</v>
      </c>
      <c r="C101" s="4" t="str">
        <f>'[1]TCE - ANEXO IV - Preencher'!E110</f>
        <v>3.4 - Material Farmacológico</v>
      </c>
      <c r="D101" s="3">
        <f>'[1]TCE - ANEXO IV - Preencher'!F110</f>
        <v>21596736000144</v>
      </c>
      <c r="E101" s="5" t="str">
        <f>'[1]TCE - ANEXO IV - Preencher'!G110</f>
        <v>ULTRAMEGA DIST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147382</v>
      </c>
      <c r="I101" s="6">
        <f>IF('[1]TCE - ANEXO IV - Preencher'!K110="","",'[1]TCE - ANEXO IV - Preencher'!K110)</f>
        <v>44600</v>
      </c>
      <c r="J101" s="5" t="str">
        <f>'[1]TCE - ANEXO IV - Preencher'!L110</f>
        <v>26220221596736000144550010001473821001520387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8525</v>
      </c>
    </row>
    <row r="102" spans="1:12" s="8" customFormat="1" ht="19.5" customHeight="1" x14ac:dyDescent="0.2">
      <c r="A102" s="3">
        <f>IFERROR(VLOOKUP(B102,'[1]DADOS (OCULTAR)'!$P$3:$R$91,3,0),"")</f>
        <v>10583920000800</v>
      </c>
      <c r="B102" s="4" t="str">
        <f>'[1]TCE - ANEXO IV - Preencher'!C111</f>
        <v>HOSPITAL MESTRE VITALINO (COVID-19 CAMPANHA)</v>
      </c>
      <c r="C102" s="4" t="str">
        <f>'[1]TCE - ANEXO IV - Preencher'!E111</f>
        <v>3.4 - Material Farmacológico</v>
      </c>
      <c r="D102" s="3">
        <f>'[1]TCE - ANEXO IV - Preencher'!F111</f>
        <v>44734671000151</v>
      </c>
      <c r="E102" s="5" t="str">
        <f>'[1]TCE - ANEXO IV - Preencher'!G111</f>
        <v>CRISTALIA PROD QUIM FARMACEUTICOS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3192665</v>
      </c>
      <c r="I102" s="6">
        <f>IF('[1]TCE - ANEXO IV - Preencher'!K111="","",'[1]TCE - ANEXO IV - Preencher'!K111)</f>
        <v>44596</v>
      </c>
      <c r="J102" s="5" t="str">
        <f>'[1]TCE - ANEXO IV - Preencher'!L111</f>
        <v>35220244734671000151550100031926651117092035</v>
      </c>
      <c r="K102" s="5" t="str">
        <f>IF(F102="B",LEFT('[1]TCE - ANEXO IV - Preencher'!M111,2),IF(F102="S",LEFT('[1]TCE - ANEXO IV - Preencher'!M111,7),IF('[1]TCE - ANEXO IV - Preencher'!H111="","")))</f>
        <v>35</v>
      </c>
      <c r="L102" s="7">
        <f>'[1]TCE - ANEXO IV - Preencher'!N111</f>
        <v>2750</v>
      </c>
    </row>
    <row r="103" spans="1:12" s="8" customFormat="1" ht="19.5" customHeight="1" x14ac:dyDescent="0.2">
      <c r="A103" s="3">
        <f>IFERROR(VLOOKUP(B103,'[1]DADOS (OCULTAR)'!$P$3:$R$91,3,0),"")</f>
        <v>10583920000800</v>
      </c>
      <c r="B103" s="4" t="str">
        <f>'[1]TCE - ANEXO IV - Preencher'!C112</f>
        <v>HOSPITAL MESTRE VITALINO (COVID-19 CAMPANHA)</v>
      </c>
      <c r="C103" s="4" t="str">
        <f>'[1]TCE - ANEXO IV - Preencher'!E112</f>
        <v>3.4 - Material Farmacológico</v>
      </c>
      <c r="D103" s="3">
        <f>'[1]TCE - ANEXO IV - Preencher'!F112</f>
        <v>49324221000104</v>
      </c>
      <c r="E103" s="5" t="str">
        <f>'[1]TCE - ANEXO IV - Preencher'!G112</f>
        <v>FRESENIUS KABI BRASIL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1655210</v>
      </c>
      <c r="I103" s="6">
        <f>IF('[1]TCE - ANEXO IV - Preencher'!K112="","",'[1]TCE - ANEXO IV - Preencher'!K112)</f>
        <v>44601</v>
      </c>
      <c r="J103" s="5" t="str">
        <f>'[1]TCE - ANEXO IV - Preencher'!L112</f>
        <v>35220249324221000104550000016552101151756465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1645</v>
      </c>
    </row>
    <row r="104" spans="1:12" s="8" customFormat="1" ht="19.5" customHeight="1" x14ac:dyDescent="0.2">
      <c r="A104" s="3">
        <f>IFERROR(VLOOKUP(B104,'[1]DADOS (OCULTAR)'!$P$3:$R$91,3,0),"")</f>
        <v>10583920000800</v>
      </c>
      <c r="B104" s="4" t="str">
        <f>'[1]TCE - ANEXO IV - Preencher'!C113</f>
        <v>HOSPITAL MESTRE VITALINO (COVID-19 CAMPANHA)</v>
      </c>
      <c r="C104" s="4" t="str">
        <f>'[1]TCE - ANEXO IV - Preencher'!E113</f>
        <v>3.4 - Material Farmacológico</v>
      </c>
      <c r="D104" s="3">
        <f>'[1]TCE - ANEXO IV - Preencher'!F113</f>
        <v>42083525000188</v>
      </c>
      <c r="E104" s="5" t="str">
        <f>'[1]TCE - ANEXO IV - Preencher'!G113</f>
        <v>R.A FARMA DIST DE MED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130</v>
      </c>
      <c r="I104" s="6">
        <f>IF('[1]TCE - ANEXO IV - Preencher'!K113="","",'[1]TCE - ANEXO IV - Preencher'!K113)</f>
        <v>44600</v>
      </c>
      <c r="J104" s="5" t="str">
        <f>'[1]TCE - ANEXO IV - Preencher'!L113</f>
        <v>23220242083525000188550010000001301011548457</v>
      </c>
      <c r="K104" s="5" t="str">
        <f>IF(F104="B",LEFT('[1]TCE - ANEXO IV - Preencher'!M113,2),IF(F104="S",LEFT('[1]TCE - ANEXO IV - Preencher'!M113,7),IF('[1]TCE - ANEXO IV - Preencher'!H113="","")))</f>
        <v>23</v>
      </c>
      <c r="L104" s="7">
        <f>'[1]TCE - ANEXO IV - Preencher'!N113</f>
        <v>9450</v>
      </c>
    </row>
    <row r="105" spans="1:12" s="8" customFormat="1" ht="19.5" customHeight="1" x14ac:dyDescent="0.2">
      <c r="A105" s="3">
        <f>IFERROR(VLOOKUP(B105,'[1]DADOS (OCULTAR)'!$P$3:$R$91,3,0),"")</f>
        <v>10583920000800</v>
      </c>
      <c r="B105" s="4" t="str">
        <f>'[1]TCE - ANEXO IV - Preencher'!C114</f>
        <v>HOSPITAL MESTRE VITALINO (COVID-19 CAMPANHA)</v>
      </c>
      <c r="C105" s="4" t="str">
        <f>'[1]TCE - ANEXO IV - Preencher'!E114</f>
        <v>3.4 - Material Farmacológico</v>
      </c>
      <c r="D105" s="3">
        <f>'[1]TCE - ANEXO IV - Preencher'!F114</f>
        <v>12891935000194</v>
      </c>
      <c r="E105" s="5" t="str">
        <f>'[1]TCE - ANEXO IV - Preencher'!G114</f>
        <v>REPRESENTA MAT. CIR. MED. E HOSP.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39340</v>
      </c>
      <c r="I105" s="6">
        <f>IF('[1]TCE - ANEXO IV - Preencher'!K114="","",'[1]TCE - ANEXO IV - Preencher'!K114)</f>
        <v>44606</v>
      </c>
      <c r="J105" s="5" t="str">
        <f>'[1]TCE - ANEXO IV - Preencher'!L114</f>
        <v>26220212891935000194550010000393401000333837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1200</v>
      </c>
    </row>
    <row r="106" spans="1:12" s="8" customFormat="1" ht="19.5" customHeight="1" x14ac:dyDescent="0.2">
      <c r="A106" s="3">
        <f>IFERROR(VLOOKUP(B106,'[1]DADOS (OCULTAR)'!$P$3:$R$91,3,0),"")</f>
        <v>10583920000800</v>
      </c>
      <c r="B106" s="4" t="str">
        <f>'[1]TCE - ANEXO IV - Preencher'!C115</f>
        <v>HOSPITAL MESTRE VITALINO (COVID-19 CAMPANHA)</v>
      </c>
      <c r="C106" s="4" t="str">
        <f>'[1]TCE - ANEXO IV - Preencher'!E115</f>
        <v>3.4 - Material Farmacológico</v>
      </c>
      <c r="D106" s="3">
        <f>'[1]TCE - ANEXO IV - Preencher'!F115</f>
        <v>2600770000109</v>
      </c>
      <c r="E106" s="5" t="str">
        <f>'[1]TCE - ANEXO IV - Preencher'!G115</f>
        <v>COMERCIAL VALFARMA EIRELI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000.072.563</v>
      </c>
      <c r="I106" s="6">
        <f>IF('[1]TCE - ANEXO IV - Preencher'!K115="","",'[1]TCE - ANEXO IV - Preencher'!K115)</f>
        <v>44600</v>
      </c>
      <c r="J106" s="5" t="str">
        <f>'[1]TCE - ANEXO IV - Preencher'!L115</f>
        <v>23220202600770000109550010000725631000725700</v>
      </c>
      <c r="K106" s="5" t="str">
        <f>IF(F106="B",LEFT('[1]TCE - ANEXO IV - Preencher'!M115,2),IF(F106="S",LEFT('[1]TCE - ANEXO IV - Preencher'!M115,7),IF('[1]TCE - ANEXO IV - Preencher'!H115="","")))</f>
        <v>23</v>
      </c>
      <c r="L106" s="7">
        <f>'[1]TCE - ANEXO IV - Preencher'!N115</f>
        <v>2150</v>
      </c>
    </row>
    <row r="107" spans="1:12" s="8" customFormat="1" ht="19.5" customHeight="1" x14ac:dyDescent="0.2">
      <c r="A107" s="3">
        <f>IFERROR(VLOOKUP(B107,'[1]DADOS (OCULTAR)'!$P$3:$R$91,3,0),"")</f>
        <v>10583920000800</v>
      </c>
      <c r="B107" s="4" t="str">
        <f>'[1]TCE - ANEXO IV - Preencher'!C116</f>
        <v>HOSPITAL MESTRE VITALINO (COVID-19 CAMPANHA)</v>
      </c>
      <c r="C107" s="4" t="str">
        <f>'[1]TCE - ANEXO IV - Preencher'!E116</f>
        <v>3.4 - Material Farmacológico</v>
      </c>
      <c r="D107" s="3">
        <f>'[1]TCE - ANEXO IV - Preencher'!F116</f>
        <v>67729178000491</v>
      </c>
      <c r="E107" s="5" t="str">
        <f>'[1]TCE - ANEXO IV - Preencher'!G116</f>
        <v>COMERCIAL CIRURGICA RIOCLARENSE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1537260</v>
      </c>
      <c r="I107" s="6">
        <f>IF('[1]TCE - ANEXO IV - Preencher'!K116="","",'[1]TCE - ANEXO IV - Preencher'!K116)</f>
        <v>44600</v>
      </c>
      <c r="J107" s="5" t="str">
        <f>'[1]TCE - ANEXO IV - Preencher'!L116</f>
        <v>35220267729178000491550010015372601445053789</v>
      </c>
      <c r="K107" s="5" t="str">
        <f>IF(F107="B",LEFT('[1]TCE - ANEXO IV - Preencher'!M116,2),IF(F107="S",LEFT('[1]TCE - ANEXO IV - Preencher'!M116,7),IF('[1]TCE - ANEXO IV - Preencher'!H116="","")))</f>
        <v>35</v>
      </c>
      <c r="L107" s="7">
        <f>'[1]TCE - ANEXO IV - Preencher'!N116</f>
        <v>2154</v>
      </c>
    </row>
    <row r="108" spans="1:12" s="8" customFormat="1" ht="19.5" customHeight="1" x14ac:dyDescent="0.2">
      <c r="A108" s="3">
        <f>IFERROR(VLOOKUP(B108,'[1]DADOS (OCULTAR)'!$P$3:$R$91,3,0),"")</f>
        <v>10583920000800</v>
      </c>
      <c r="B108" s="4" t="str">
        <f>'[1]TCE - ANEXO IV - Preencher'!C117</f>
        <v>HOSPITAL MESTRE VITALINO (COVID-19 CAMPANHA)</v>
      </c>
      <c r="C108" s="4" t="str">
        <f>'[1]TCE - ANEXO IV - Preencher'!E117</f>
        <v>3.4 - Material Farmacológico</v>
      </c>
      <c r="D108" s="3">
        <f>'[1]TCE - ANEXO IV - Preencher'!F117</f>
        <v>6106005000180</v>
      </c>
      <c r="E108" s="5" t="str">
        <f>'[1]TCE - ANEXO IV - Preencher'!G117</f>
        <v>STOCK MED PRODUTOS MEDICO HOSPITALARES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144539</v>
      </c>
      <c r="I108" s="6">
        <f>IF('[1]TCE - ANEXO IV - Preencher'!K117="","",'[1]TCE - ANEXO IV - Preencher'!K117)</f>
        <v>44601</v>
      </c>
      <c r="J108" s="5" t="str">
        <f>'[1]TCE - ANEXO IV - Preencher'!L117</f>
        <v>43220206106005000180550010001445391005932766</v>
      </c>
      <c r="K108" s="5" t="str">
        <f>IF(F108="B",LEFT('[1]TCE - ANEXO IV - Preencher'!M117,2),IF(F108="S",LEFT('[1]TCE - ANEXO IV - Preencher'!M117,7),IF('[1]TCE - ANEXO IV - Preencher'!H117="","")))</f>
        <v>43</v>
      </c>
      <c r="L108" s="7">
        <f>'[1]TCE - ANEXO IV - Preencher'!N117</f>
        <v>4556.4799999999996</v>
      </c>
    </row>
    <row r="109" spans="1:12" s="8" customFormat="1" ht="19.5" customHeight="1" x14ac:dyDescent="0.2">
      <c r="A109" s="3">
        <f>IFERROR(VLOOKUP(B109,'[1]DADOS (OCULTAR)'!$P$3:$R$91,3,0),"")</f>
        <v>10583920000800</v>
      </c>
      <c r="B109" s="4" t="str">
        <f>'[1]TCE - ANEXO IV - Preencher'!C118</f>
        <v>HOSPITAL MESTRE VITALINO (COVID-19 CAMPANHA)</v>
      </c>
      <c r="C109" s="4" t="str">
        <f>'[1]TCE - ANEXO IV - Preencher'!E118</f>
        <v>3.4 - Material Farmacológico</v>
      </c>
      <c r="D109" s="3">
        <f>'[1]TCE - ANEXO IV - Preencher'!F118</f>
        <v>37687924000118</v>
      </c>
      <c r="E109" s="5" t="str">
        <f>'[1]TCE - ANEXO IV - Preencher'!G118</f>
        <v>ISOMED COMERCIO DE MEDICAMENTOS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000.000.549</v>
      </c>
      <c r="I109" s="6">
        <f>IF('[1]TCE - ANEXO IV - Preencher'!K118="","",'[1]TCE - ANEXO IV - Preencher'!K118)</f>
        <v>44601</v>
      </c>
      <c r="J109" s="5" t="str">
        <f>'[1]TCE - ANEXO IV - Preencher'!L118</f>
        <v>23220237687924000118550010000005491823700354</v>
      </c>
      <c r="K109" s="5" t="str">
        <f>IF(F109="B",LEFT('[1]TCE - ANEXO IV - Preencher'!M118,2),IF(F109="S",LEFT('[1]TCE - ANEXO IV - Preencher'!M118,7),IF('[1]TCE - ANEXO IV - Preencher'!H118="","")))</f>
        <v>23</v>
      </c>
      <c r="L109" s="7">
        <f>'[1]TCE - ANEXO IV - Preencher'!N118</f>
        <v>2200</v>
      </c>
    </row>
    <row r="110" spans="1:12" s="8" customFormat="1" ht="19.5" customHeight="1" x14ac:dyDescent="0.2">
      <c r="A110" s="3">
        <f>IFERROR(VLOOKUP(B110,'[1]DADOS (OCULTAR)'!$P$3:$R$91,3,0),"")</f>
        <v>10583920000800</v>
      </c>
      <c r="B110" s="4" t="str">
        <f>'[1]TCE - ANEXO IV - Preencher'!C119</f>
        <v>HOSPITAL MESTRE VITALINO (COVID-19 CAMPANHA)</v>
      </c>
      <c r="C110" s="4" t="str">
        <f>'[1]TCE - ANEXO IV - Preencher'!E119</f>
        <v>3.4 - Material Farmacológico</v>
      </c>
      <c r="D110" s="3">
        <f>'[1]TCE - ANEXO IV - Preencher'!F119</f>
        <v>44734671000151</v>
      </c>
      <c r="E110" s="5" t="str">
        <f>'[1]TCE - ANEXO IV - Preencher'!G119</f>
        <v>CRISTALIA PROD QUIM FARMACEUTICOS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3196749</v>
      </c>
      <c r="I110" s="6">
        <f>IF('[1]TCE - ANEXO IV - Preencher'!K119="","",'[1]TCE - ANEXO IV - Preencher'!K119)</f>
        <v>44602</v>
      </c>
      <c r="J110" s="5" t="str">
        <f>'[1]TCE - ANEXO IV - Preencher'!L119</f>
        <v>35220244734671000151550100031967491288619160</v>
      </c>
      <c r="K110" s="5" t="str">
        <f>IF(F110="B",LEFT('[1]TCE - ANEXO IV - Preencher'!M119,2),IF(F110="S",LEFT('[1]TCE - ANEXO IV - Preencher'!M119,7),IF('[1]TCE - ANEXO IV - Preencher'!H119="","")))</f>
        <v>35</v>
      </c>
      <c r="L110" s="7">
        <f>'[1]TCE - ANEXO IV - Preencher'!N119</f>
        <v>20570</v>
      </c>
    </row>
    <row r="111" spans="1:12" s="8" customFormat="1" ht="19.5" customHeight="1" x14ac:dyDescent="0.2">
      <c r="A111" s="3">
        <f>IFERROR(VLOOKUP(B111,'[1]DADOS (OCULTAR)'!$P$3:$R$91,3,0),"")</f>
        <v>10583920000800</v>
      </c>
      <c r="B111" s="4" t="str">
        <f>'[1]TCE - ANEXO IV - Preencher'!C120</f>
        <v>HOSPITAL MESTRE VITALINO (COVID-19 CAMPANHA)</v>
      </c>
      <c r="C111" s="4" t="str">
        <f>'[1]TCE - ANEXO IV - Preencher'!E120</f>
        <v>3.4 - Material Farmacológico</v>
      </c>
      <c r="D111" s="3">
        <f>'[1]TCE - ANEXO IV - Preencher'!F132</f>
        <v>0</v>
      </c>
      <c r="E111" s="5" t="str">
        <f>'[1]TCE - ANEXO IV - Preencher'!G120</f>
        <v>FRESENIUS KABI BRASIL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51856</v>
      </c>
      <c r="I111" s="6">
        <f>IF('[1]TCE - ANEXO IV - Preencher'!K120="","",'[1]TCE - ANEXO IV - Preencher'!K120)</f>
        <v>44602</v>
      </c>
      <c r="J111" s="5" t="str">
        <f>'[1]TCE - ANEXO IV - Preencher'!L120</f>
        <v>23220249324221001500550000000518561345355582</v>
      </c>
      <c r="K111" s="5" t="str">
        <f>IF(F111="B",LEFT('[1]TCE - ANEXO IV - Preencher'!M120,2),IF(F111="S",LEFT('[1]TCE - ANEXO IV - Preencher'!M120,7),IF('[1]TCE - ANEXO IV - Preencher'!H120="","")))</f>
        <v>23</v>
      </c>
      <c r="L111" s="7">
        <f>'[1]TCE - ANEXO IV - Preencher'!N120</f>
        <v>930</v>
      </c>
    </row>
    <row r="112" spans="1:12" s="8" customFormat="1" ht="19.5" customHeight="1" x14ac:dyDescent="0.2">
      <c r="A112" s="3">
        <f>IFERROR(VLOOKUP(B112,'[1]DADOS (OCULTAR)'!$P$3:$R$91,3,0),"")</f>
        <v>10583920000800</v>
      </c>
      <c r="B112" s="4" t="str">
        <f>'[1]TCE - ANEXO IV - Preencher'!C121</f>
        <v>HOSPITAL MESTRE VITALINO (COVID-19 CAMPANHA)</v>
      </c>
      <c r="C112" s="4" t="str">
        <f>'[1]TCE - ANEXO IV - Preencher'!E121</f>
        <v>3.4 - Material Farmacológico</v>
      </c>
      <c r="D112" s="3">
        <f>'[1]TCE - ANEXO IV - Preencher'!F121</f>
        <v>9615457000185</v>
      </c>
      <c r="E112" s="5" t="str">
        <f>'[1]TCE - ANEXO IV - Preencher'!G121</f>
        <v>SODROGAS DISTRIBUIDORA DE MEDICAMENTOS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155520</v>
      </c>
      <c r="I112" s="6">
        <f>IF('[1]TCE - ANEXO IV - Preencher'!K121="","",'[1]TCE - ANEXO IV - Preencher'!K121)</f>
        <v>44601</v>
      </c>
      <c r="J112" s="5" t="str">
        <f>'[1]TCE - ANEXO IV - Preencher'!L121</f>
        <v>52220209615457000185550010001555201000555336</v>
      </c>
      <c r="K112" s="5" t="str">
        <f>IF(F112="B",LEFT('[1]TCE - ANEXO IV - Preencher'!M121,2),IF(F112="S",LEFT('[1]TCE - ANEXO IV - Preencher'!M121,7),IF('[1]TCE - ANEXO IV - Preencher'!H121="","")))</f>
        <v>52</v>
      </c>
      <c r="L112" s="7">
        <f>'[1]TCE - ANEXO IV - Preencher'!N121</f>
        <v>7090.7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>
        <f>IFERROR(VLOOKUP(B115,'[1]DADOS (OCULTAR)'!$P$3:$R$91,3,0),"")</f>
        <v>10583920000800</v>
      </c>
      <c r="B115" s="4" t="str">
        <f>'[1]TCE - ANEXO IV - Preencher'!C124</f>
        <v>HOSPITAL MESTRE VITALINO (COVID-19 CAMPANHA)</v>
      </c>
      <c r="C115" s="4" t="str">
        <f>'[1]TCE - ANEXO IV - Preencher'!E124</f>
        <v>3.4 - Material Farmacológico</v>
      </c>
      <c r="D115" s="3">
        <f>'[1]TCE - ANEXO IV - Preencher'!F124</f>
        <v>49324221002077</v>
      </c>
      <c r="E115" s="5" t="str">
        <f>'[1]TCE - ANEXO IV - Preencher'!G124</f>
        <v>FRESENIUS KABI BRASIL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28067</v>
      </c>
      <c r="I115" s="6">
        <f>IF('[1]TCE - ANEXO IV - Preencher'!K124="","",'[1]TCE - ANEXO IV - Preencher'!K124)</f>
        <v>44596</v>
      </c>
      <c r="J115" s="5" t="str">
        <f>'[1]TCE - ANEXO IV - Preencher'!L124</f>
        <v>52220249324221002077550010000280671313053555</v>
      </c>
      <c r="K115" s="5" t="str">
        <f>IF(F115="B",LEFT('[1]TCE - ANEXO IV - Preencher'!M124,2),IF(F115="S",LEFT('[1]TCE - ANEXO IV - Preencher'!M124,7),IF('[1]TCE - ANEXO IV - Preencher'!H124="","")))</f>
        <v>52</v>
      </c>
      <c r="L115" s="7">
        <f>'[1]TCE - ANEXO IV - Preencher'!N124</f>
        <v>16700</v>
      </c>
    </row>
    <row r="116" spans="1:12" s="8" customFormat="1" ht="19.5" customHeight="1" x14ac:dyDescent="0.2">
      <c r="A116" s="3">
        <f>IFERROR(VLOOKUP(B116,'[1]DADOS (OCULTAR)'!$P$3:$R$91,3,0),"")</f>
        <v>10583920000800</v>
      </c>
      <c r="B116" s="4" t="str">
        <f>'[1]TCE - ANEXO IV - Preencher'!C125</f>
        <v>HOSPITAL MESTRE VITALINO (COVID-19 CAMPANHA)</v>
      </c>
      <c r="C116" s="4" t="str">
        <f>'[1]TCE - ANEXO IV - Preencher'!E125</f>
        <v>3.4 - Material Farmacológico</v>
      </c>
      <c r="D116" s="3">
        <f>'[1]TCE - ANEXO IV - Preencher'!F125</f>
        <v>11206099000441</v>
      </c>
      <c r="E116" s="5" t="str">
        <f>'[1]TCE - ANEXO IV - Preencher'!G125</f>
        <v>SUPERMED COM E IMP DE PROD MEDICOS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317389</v>
      </c>
      <c r="I116" s="6">
        <f>IF('[1]TCE - ANEXO IV - Preencher'!K125="","",'[1]TCE - ANEXO IV - Preencher'!K125)</f>
        <v>44600</v>
      </c>
      <c r="J116" s="5" t="str">
        <f>'[1]TCE - ANEXO IV - Preencher'!L125</f>
        <v>35220211206099000441550010003173891000227240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28126.66</v>
      </c>
    </row>
    <row r="117" spans="1:12" s="8" customFormat="1" ht="19.5" customHeight="1" x14ac:dyDescent="0.2">
      <c r="A117" s="3">
        <f>IFERROR(VLOOKUP(B117,'[1]DADOS (OCULTAR)'!$P$3:$R$91,3,0),"")</f>
        <v>10583920000800</v>
      </c>
      <c r="B117" s="4" t="str">
        <f>'[1]TCE - ANEXO IV - Preencher'!C126</f>
        <v>HOSPITAL MESTRE VITALINO (COVID-19 CAMPANHA)</v>
      </c>
      <c r="C117" s="4" t="str">
        <f>'[1]TCE - ANEXO IV - Preencher'!E126</f>
        <v>3.4 - Material Farmacológico</v>
      </c>
      <c r="D117" s="3">
        <f>'[1]TCE - ANEXO IV - Preencher'!F126</f>
        <v>21939878000167</v>
      </c>
      <c r="E117" s="5" t="str">
        <f>'[1]TCE - ANEXO IV - Preencher'!G126</f>
        <v>BEM ESTAR PRODUTOS FARMACEUTICOS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3393</v>
      </c>
      <c r="I117" s="6">
        <f>IF('[1]TCE - ANEXO IV - Preencher'!K126="","",'[1]TCE - ANEXO IV - Preencher'!K126)</f>
        <v>44602</v>
      </c>
      <c r="J117" s="5" t="str">
        <f>'[1]TCE - ANEXO IV - Preencher'!L126</f>
        <v>26220221939878000167550010000033931100039330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1665</v>
      </c>
    </row>
    <row r="118" spans="1:12" s="8" customFormat="1" ht="19.5" customHeight="1" x14ac:dyDescent="0.2">
      <c r="A118" s="3">
        <f>IFERROR(VLOOKUP(B118,'[1]DADOS (OCULTAR)'!$P$3:$R$91,3,0),"")</f>
        <v>10583920000800</v>
      </c>
      <c r="B118" s="4" t="str">
        <f>'[1]TCE - ANEXO IV - Preencher'!C127</f>
        <v>HOSPITAL MESTRE VITALINO (COVID-19 CAMPANHA)</v>
      </c>
      <c r="C118" s="4" t="str">
        <f>'[1]TCE - ANEXO IV - Preencher'!E127</f>
        <v>3.4 - Material Farmacológico</v>
      </c>
      <c r="D118" s="3">
        <f>'[1]TCE - ANEXO IV - Preencher'!F127</f>
        <v>49324221002077</v>
      </c>
      <c r="E118" s="5" t="str">
        <f>'[1]TCE - ANEXO IV - Preencher'!G127</f>
        <v>FRESENIUS KABI BRASIL LTDA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28235</v>
      </c>
      <c r="I118" s="6">
        <f>IF('[1]TCE - ANEXO IV - Preencher'!K127="","",'[1]TCE - ANEXO IV - Preencher'!K127)</f>
        <v>44602</v>
      </c>
      <c r="J118" s="5" t="str">
        <f>'[1]TCE - ANEXO IV - Preencher'!L127</f>
        <v>52220249324221002077550010000282351653652096</v>
      </c>
      <c r="K118" s="5" t="str">
        <f>IF(F118="B",LEFT('[1]TCE - ANEXO IV - Preencher'!M127,2),IF(F118="S",LEFT('[1]TCE - ANEXO IV - Preencher'!M127,7),IF('[1]TCE - ANEXO IV - Preencher'!H127="","")))</f>
        <v>52</v>
      </c>
      <c r="L118" s="7">
        <f>'[1]TCE - ANEXO IV - Preencher'!N127</f>
        <v>60600</v>
      </c>
    </row>
    <row r="119" spans="1:12" s="8" customFormat="1" ht="19.5" customHeight="1" x14ac:dyDescent="0.2">
      <c r="A119" s="3">
        <f>IFERROR(VLOOKUP(B119,'[1]DADOS (OCULTAR)'!$P$3:$R$91,3,0),"")</f>
        <v>10583920000800</v>
      </c>
      <c r="B119" s="4" t="str">
        <f>'[1]TCE - ANEXO IV - Preencher'!C128</f>
        <v>HOSPITAL MESTRE VITALINO (COVID-19 CAMPANHA)</v>
      </c>
      <c r="C119" s="4" t="str">
        <f>'[1]TCE - ANEXO IV - Preencher'!E128</f>
        <v>3.4 - Material Farmacológico</v>
      </c>
      <c r="D119" s="3" t="str">
        <f>'[1]TCE - ANEXO IV - Preencher'!F128</f>
        <v>11.206.099/0004-41</v>
      </c>
      <c r="E119" s="5" t="str">
        <f>'[1]TCE - ANEXO IV - Preencher'!G128</f>
        <v>SUPERMED COM E IMP DE PROD MED 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317712</v>
      </c>
      <c r="I119" s="6">
        <f>IF('[1]TCE - ANEXO IV - Preencher'!K128="","",'[1]TCE - ANEXO IV - Preencher'!K128)</f>
        <v>44601</v>
      </c>
      <c r="J119" s="5" t="str">
        <f>'[1]TCE - ANEXO IV - Preencher'!L128</f>
        <v>35220211206099000441550010003177121001230250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6364</v>
      </c>
    </row>
    <row r="120" spans="1:12" s="8" customFormat="1" ht="19.5" customHeight="1" x14ac:dyDescent="0.2">
      <c r="A120" s="3">
        <f>IFERROR(VLOOKUP(B120,'[1]DADOS (OCULTAR)'!$P$3:$R$91,3,0),"")</f>
        <v>10583920000800</v>
      </c>
      <c r="B120" s="4" t="str">
        <f>'[1]TCE - ANEXO IV - Preencher'!C129</f>
        <v>HOSPITAL MESTRE VITALINO (COVID-19 CAMPANHA)</v>
      </c>
      <c r="C120" s="4" t="str">
        <f>'[1]TCE - ANEXO IV - Preencher'!E129</f>
        <v>3.4 - Material Farmacológico</v>
      </c>
      <c r="D120" s="3">
        <f>'[1]TCE - ANEXO IV - Preencher'!F129</f>
        <v>5439635000456</v>
      </c>
      <c r="E120" s="5" t="str">
        <f>'[1]TCE - ANEXO IV - Preencher'!G129</f>
        <v>ABL ANTIBIOTICOS DO BRASIL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214437</v>
      </c>
      <c r="I120" s="6">
        <f>IF('[1]TCE - ANEXO IV - Preencher'!K129="","",'[1]TCE - ANEXO IV - Preencher'!K129)</f>
        <v>44601</v>
      </c>
      <c r="J120" s="5" t="str">
        <f>'[1]TCE - ANEXO IV - Preencher'!L129</f>
        <v>42220205439635000456550010002144371437921467</v>
      </c>
      <c r="K120" s="5" t="str">
        <f>IF(F120="B",LEFT('[1]TCE - ANEXO IV - Preencher'!M129,2),IF(F120="S",LEFT('[1]TCE - ANEXO IV - Preencher'!M129,7),IF('[1]TCE - ANEXO IV - Preencher'!H129="","")))</f>
        <v>42</v>
      </c>
      <c r="L120" s="7">
        <f>'[1]TCE - ANEXO IV - Preencher'!N129</f>
        <v>68180</v>
      </c>
    </row>
    <row r="121" spans="1:12" s="8" customFormat="1" ht="19.5" customHeight="1" x14ac:dyDescent="0.2">
      <c r="A121" s="3">
        <f>IFERROR(VLOOKUP(B121,'[1]DADOS (OCULTAR)'!$P$3:$R$91,3,0),"")</f>
        <v>10583920000800</v>
      </c>
      <c r="B121" s="4" t="str">
        <f>'[1]TCE - ANEXO IV - Preencher'!C130</f>
        <v>HOSPITAL MESTRE VITALINO (COVID-19 CAMPANHA)</v>
      </c>
      <c r="C121" s="4" t="str">
        <f>'[1]TCE - ANEXO IV - Preencher'!E130</f>
        <v>3.4 - Material Farmacológico</v>
      </c>
      <c r="D121" s="3">
        <f>'[1]TCE - ANEXO IV - Preencher'!F130</f>
        <v>11206099000107</v>
      </c>
      <c r="E121" s="5" t="str">
        <f>'[1]TCE - ANEXO IV - Preencher'!G130</f>
        <v>SUPERMED COM E IMP DE PROD MED 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578327</v>
      </c>
      <c r="I121" s="6">
        <f>IF('[1]TCE - ANEXO IV - Preencher'!K130="","",'[1]TCE - ANEXO IV - Preencher'!K130)</f>
        <v>44600</v>
      </c>
      <c r="J121" s="5" t="str">
        <f>'[1]TCE - ANEXO IV - Preencher'!L130</f>
        <v>31220211206099000107550010005783271000582195</v>
      </c>
      <c r="K121" s="5" t="str">
        <f>IF(F121="B",LEFT('[1]TCE - ANEXO IV - Preencher'!M130,2),IF(F121="S",LEFT('[1]TCE - ANEXO IV - Preencher'!M130,7),IF('[1]TCE - ANEXO IV - Preencher'!H130="","")))</f>
        <v>31</v>
      </c>
      <c r="L121" s="7">
        <f>'[1]TCE - ANEXO IV - Preencher'!N130</f>
        <v>2428.8000000000002</v>
      </c>
    </row>
    <row r="122" spans="1:12" s="8" customFormat="1" ht="19.5" customHeight="1" x14ac:dyDescent="0.2">
      <c r="A122" s="3">
        <f>IFERROR(VLOOKUP(B122,'[1]DADOS (OCULTAR)'!$P$3:$R$91,3,0),"")</f>
        <v>10583920000800</v>
      </c>
      <c r="B122" s="4" t="str">
        <f>'[1]TCE - ANEXO IV - Preencher'!C131</f>
        <v>HOSPITAL MESTRE VITALINO (COVID-19 CAMPANHA)</v>
      </c>
      <c r="C122" s="4" t="str">
        <f>'[1]TCE - ANEXO IV - Preencher'!E131</f>
        <v>3.4 - Material Farmacológico</v>
      </c>
      <c r="D122" s="3" t="str">
        <f>'[1]TCE - ANEXO IV - Preencher'!F131</f>
        <v>44.734.671/0001-51</v>
      </c>
      <c r="E122" s="5" t="str">
        <f>'[1]TCE - ANEXO IV - Preencher'!G131</f>
        <v>CRISTALIA PROD QUIM FARMACEUTICOS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3198750</v>
      </c>
      <c r="I122" s="6">
        <f>IF('[1]TCE - ANEXO IV - Preencher'!K131="","",'[1]TCE - ANEXO IV - Preencher'!K131)</f>
        <v>44603</v>
      </c>
      <c r="J122" s="5" t="str">
        <f>'[1]TCE - ANEXO IV - Preencher'!L131</f>
        <v>35220244734671000151550100031987501914612075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1160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 t="e">
        <f>'[1]TCE - ANEXO IV - Preencher'!#REF!</f>
        <v>#REF!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>
        <f>IFERROR(VLOOKUP(B124,'[1]DADOS (OCULTAR)'!$P$3:$R$91,3,0),"")</f>
        <v>10583920000800</v>
      </c>
      <c r="B124" s="4" t="str">
        <f>'[1]TCE - ANEXO IV - Preencher'!C133</f>
        <v>HOSPITAL MESTRE VITALINO (COVID-19 CAMPANHA)</v>
      </c>
      <c r="C124" s="4" t="str">
        <f>'[1]TCE - ANEXO IV - Preencher'!E133</f>
        <v>3.4 - Material Farmacológico</v>
      </c>
      <c r="D124" s="3" t="str">
        <f>'[1]TCE - ANEXO IV - Preencher'!F133</f>
        <v>44.734.671/0001-51</v>
      </c>
      <c r="E124" s="5" t="str">
        <f>'[1]TCE - ANEXO IV - Preencher'!G133</f>
        <v>CRISTALIA PROD QUIM FARMACEUTICOS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3198472</v>
      </c>
      <c r="I124" s="6">
        <f>IF('[1]TCE - ANEXO IV - Preencher'!K133="","",'[1]TCE - ANEXO IV - Preencher'!K133)</f>
        <v>44603</v>
      </c>
      <c r="J124" s="5" t="str">
        <f>'[1]TCE - ANEXO IV - Preencher'!L133</f>
        <v>35220244734671000151550100031984721039296562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645</v>
      </c>
    </row>
    <row r="125" spans="1:12" s="8" customFormat="1" ht="19.5" customHeight="1" x14ac:dyDescent="0.2">
      <c r="A125" s="3">
        <f>IFERROR(VLOOKUP(B125,'[1]DADOS (OCULTAR)'!$P$3:$R$91,3,0),"")</f>
        <v>10583920000800</v>
      </c>
      <c r="B125" s="4" t="str">
        <f>'[1]TCE - ANEXO IV - Preencher'!C134</f>
        <v>HOSPITAL MESTRE VITALINO (COVID-19 CAMPANHA)</v>
      </c>
      <c r="C125" s="4" t="str">
        <f>'[1]TCE - ANEXO IV - Preencher'!E134</f>
        <v>3.4 - Material Farmacológico</v>
      </c>
      <c r="D125" s="3" t="str">
        <f>'[1]TCE - ANEXO IV - Preencher'!F134</f>
        <v>11.206.099/0004-41</v>
      </c>
      <c r="E125" s="5" t="str">
        <f>'[1]TCE - ANEXO IV - Preencher'!G134</f>
        <v>SUPERMED COM E IMP DE PROD MEDICOS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578566</v>
      </c>
      <c r="I125" s="6">
        <f>IF('[1]TCE - ANEXO IV - Preencher'!K134="","",'[1]TCE - ANEXO IV - Preencher'!K134)</f>
        <v>44601</v>
      </c>
      <c r="J125" s="5" t="str">
        <f>'[1]TCE - ANEXO IV - Preencher'!L134</f>
        <v>31220211206099000107550010005785661001152932</v>
      </c>
      <c r="K125" s="5" t="str">
        <f>IF(F125="B",LEFT('[1]TCE - ANEXO IV - Preencher'!M134,2),IF(F125="S",LEFT('[1]TCE - ANEXO IV - Preencher'!M134,7),IF('[1]TCE - ANEXO IV - Preencher'!H134="","")))</f>
        <v>31</v>
      </c>
      <c r="L125" s="7">
        <f>'[1]TCE - ANEXO IV - Preencher'!N134</f>
        <v>504.74</v>
      </c>
    </row>
    <row r="126" spans="1:12" s="8" customFormat="1" ht="19.5" customHeight="1" x14ac:dyDescent="0.2">
      <c r="A126" s="3">
        <f>IFERROR(VLOOKUP(B126,'[1]DADOS (OCULTAR)'!$P$3:$R$91,3,0),"")</f>
        <v>10583920000800</v>
      </c>
      <c r="B126" s="4" t="str">
        <f>'[1]TCE - ANEXO IV - Preencher'!C135</f>
        <v>HOSPITAL MESTRE VITALINO (COVID-19 CAMPANHA)</v>
      </c>
      <c r="C126" s="4" t="str">
        <f>'[1]TCE - ANEXO IV - Preencher'!E135</f>
        <v>3.4 - Material Farmacológico</v>
      </c>
      <c r="D126" s="3">
        <f>'[1]TCE - ANEXO IV - Preencher'!F135</f>
        <v>55309074000104</v>
      </c>
      <c r="E126" s="5" t="str">
        <f>'[1]TCE - ANEXO IV - Preencher'!G135</f>
        <v>CIRURGICA SAO JOSE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222656</v>
      </c>
      <c r="I126" s="6">
        <f>IF('[1]TCE - ANEXO IV - Preencher'!K135="","",'[1]TCE - ANEXO IV - Preencher'!K135)</f>
        <v>44601</v>
      </c>
      <c r="J126" s="5" t="str">
        <f>'[1]TCE - ANEXO IV - Preencher'!L135</f>
        <v>35220255309074000104550020002226561002851497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1510.15</v>
      </c>
    </row>
    <row r="127" spans="1:12" s="8" customFormat="1" ht="19.5" customHeight="1" x14ac:dyDescent="0.2">
      <c r="A127" s="3">
        <f>IFERROR(VLOOKUP(B127,'[1]DADOS (OCULTAR)'!$P$3:$R$91,3,0),"")</f>
        <v>10583920000800</v>
      </c>
      <c r="B127" s="4" t="str">
        <f>'[1]TCE - ANEXO IV - Preencher'!C136</f>
        <v>HOSPITAL MESTRE VITALINO (COVID-19 CAMPANHA)</v>
      </c>
      <c r="C127" s="4" t="str">
        <f>'[1]TCE - ANEXO IV - Preencher'!E136</f>
        <v>3.4 - Material Farmacológico</v>
      </c>
      <c r="D127" s="3">
        <f>'[1]TCE - ANEXO IV - Preencher'!F136</f>
        <v>8778201000126</v>
      </c>
      <c r="E127" s="5" t="str">
        <f>'[1]TCE - ANEXO IV - Preencher'!G136</f>
        <v>DROGAFONTE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000.364.829</v>
      </c>
      <c r="I127" s="6">
        <f>IF('[1]TCE - ANEXO IV - Preencher'!K136="","",'[1]TCE - ANEXO IV - Preencher'!K136)</f>
        <v>44615</v>
      </c>
      <c r="J127" s="5" t="str">
        <f>'[1]TCE - ANEXO IV - Preencher'!L136</f>
        <v>26220208778201000126550010003648291761721572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1001</v>
      </c>
    </row>
    <row r="128" spans="1:12" s="8" customFormat="1" ht="19.5" customHeight="1" x14ac:dyDescent="0.2">
      <c r="A128" s="3">
        <f>IFERROR(VLOOKUP(B128,'[1]DADOS (OCULTAR)'!$P$3:$R$91,3,0),"")</f>
        <v>10583920000800</v>
      </c>
      <c r="B128" s="4" t="str">
        <f>'[1]TCE - ANEXO IV - Preencher'!C137</f>
        <v>HOSPITAL MESTRE VITALINO (COVID-19 CAMPANHA)</v>
      </c>
      <c r="C128" s="4" t="str">
        <f>'[1]TCE - ANEXO IV - Preencher'!E137</f>
        <v>3.4 - Material Farmacológico</v>
      </c>
      <c r="D128" s="3">
        <f>'[1]TCE - ANEXO IV - Preencher'!F137</f>
        <v>11449180000100</v>
      </c>
      <c r="E128" s="5" t="str">
        <f>'[1]TCE - ANEXO IV - Preencher'!G137</f>
        <v>DPROSMED DIST DE PROD MED HOSP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48780</v>
      </c>
      <c r="I128" s="6">
        <f>IF('[1]TCE - ANEXO IV - Preencher'!K137="","",'[1]TCE - ANEXO IV - Preencher'!K137)</f>
        <v>44602</v>
      </c>
      <c r="J128" s="5" t="str">
        <f>'[1]TCE - ANEXO IV - Preencher'!L137</f>
        <v>26220211449180000100055001000487801000034214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198.4</v>
      </c>
    </row>
    <row r="129" spans="1:12" s="8" customFormat="1" ht="19.5" customHeight="1" x14ac:dyDescent="0.2">
      <c r="A129" s="3">
        <f>IFERROR(VLOOKUP(B129,'[1]DADOS (OCULTAR)'!$P$3:$R$91,3,0),"")</f>
        <v>10583920000800</v>
      </c>
      <c r="B129" s="4" t="str">
        <f>'[1]TCE - ANEXO IV - Preencher'!C138</f>
        <v>HOSPITAL MESTRE VITALINO (COVID-19 CAMPANHA)</v>
      </c>
      <c r="C129" s="4" t="str">
        <f>'[1]TCE - ANEXO IV - Preencher'!E138</f>
        <v>3.4 - Material Farmacológico</v>
      </c>
      <c r="D129" s="3">
        <f>'[1]TCE - ANEXO IV - Preencher'!F138</f>
        <v>67729178000653</v>
      </c>
      <c r="E129" s="5" t="str">
        <f>'[1]TCE - ANEXO IV - Preencher'!G138</f>
        <v>COMERCIAL CIRURGICA RIOCLARENSE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22672</v>
      </c>
      <c r="I129" s="6">
        <f>IF('[1]TCE - ANEXO IV - Preencher'!K138="","",'[1]TCE - ANEXO IV - Preencher'!K138)</f>
        <v>44615</v>
      </c>
      <c r="J129" s="5" t="str">
        <f>'[1]TCE - ANEXO IV - Preencher'!L138</f>
        <v>26220267729178000653550010000226721915334557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2915</v>
      </c>
    </row>
    <row r="130" spans="1:12" s="8" customFormat="1" ht="19.5" customHeight="1" x14ac:dyDescent="0.2">
      <c r="A130" s="3">
        <f>IFERROR(VLOOKUP(B130,'[1]DADOS (OCULTAR)'!$P$3:$R$91,3,0),"")</f>
        <v>10583920000800</v>
      </c>
      <c r="B130" s="4" t="str">
        <f>'[1]TCE - ANEXO IV - Preencher'!C139</f>
        <v>HOSPITAL MESTRE VITALINO (COVID-19 CAMPANHA)</v>
      </c>
      <c r="C130" s="4" t="str">
        <f>'[1]TCE - ANEXO IV - Preencher'!E139</f>
        <v>3.4 - Material Farmacológico</v>
      </c>
      <c r="D130" s="3">
        <f>'[1]TCE - ANEXO IV - Preencher'!F139</f>
        <v>14146456000179</v>
      </c>
      <c r="E130" s="5" t="str">
        <f>'[1]TCE - ANEXO IV - Preencher'!G139</f>
        <v>BELCHER FARMACEUTICA DO BRASIL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000.015.737</v>
      </c>
      <c r="I130" s="6">
        <f>IF('[1]TCE - ANEXO IV - Preencher'!K139="","",'[1]TCE - ANEXO IV - Preencher'!K139)</f>
        <v>44601</v>
      </c>
      <c r="J130" s="5" t="str">
        <f>'[1]TCE - ANEXO IV - Preencher'!L139</f>
        <v>41220214146456000179550010000157371509371553</v>
      </c>
      <c r="K130" s="5" t="str">
        <f>IF(F130="B",LEFT('[1]TCE - ANEXO IV - Preencher'!M139,2),IF(F130="S",LEFT('[1]TCE - ANEXO IV - Preencher'!M139,7),IF('[1]TCE - ANEXO IV - Preencher'!H139="","")))</f>
        <v>41</v>
      </c>
      <c r="L130" s="7">
        <f>'[1]TCE - ANEXO IV - Preencher'!N139</f>
        <v>16800</v>
      </c>
    </row>
    <row r="131" spans="1:12" s="8" customFormat="1" ht="19.5" customHeight="1" x14ac:dyDescent="0.2">
      <c r="A131" s="3">
        <f>IFERROR(VLOOKUP(B131,'[1]DADOS (OCULTAR)'!$P$3:$R$91,3,0),"")</f>
        <v>10583920000800</v>
      </c>
      <c r="B131" s="4" t="str">
        <f>'[1]TCE - ANEXO IV - Preencher'!C140</f>
        <v>HOSPITAL MESTRE VITALINO (COVID-19 CAMPANHA)</v>
      </c>
      <c r="C131" s="4" t="str">
        <f>'[1]TCE - ANEXO IV - Preencher'!E140</f>
        <v>3.4 - Material Farmacológico</v>
      </c>
      <c r="D131" s="3">
        <f>'[1]TCE - ANEXO IV - Preencher'!F140</f>
        <v>8674752000140</v>
      </c>
      <c r="E131" s="5" t="str">
        <f>'[1]TCE - ANEXO IV - Preencher'!G140</f>
        <v>CIRURGICA MONTEBELLO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000.125.469</v>
      </c>
      <c r="I131" s="6">
        <f>IF('[1]TCE - ANEXO IV - Preencher'!K140="","",'[1]TCE - ANEXO IV - Preencher'!K140)</f>
        <v>44616</v>
      </c>
      <c r="J131" s="5" t="str">
        <f>'[1]TCE - ANEXO IV - Preencher'!L140</f>
        <v>26220208674752000140550010001254691874162863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1620.72</v>
      </c>
    </row>
    <row r="132" spans="1:12" s="8" customFormat="1" ht="19.5" customHeight="1" x14ac:dyDescent="0.2">
      <c r="A132" s="3">
        <f>IFERROR(VLOOKUP(B132,'[1]DADOS (OCULTAR)'!$P$3:$R$91,3,0),"")</f>
        <v>10583920000800</v>
      </c>
      <c r="B132" s="4" t="str">
        <f>'[1]TCE - ANEXO IV - Preencher'!C141</f>
        <v>HOSPITAL MESTRE VITALINO (COVID-19 CAMPANHA)</v>
      </c>
      <c r="C132" s="4" t="str">
        <f>'[1]TCE - ANEXO IV - Preencher'!E141</f>
        <v>3.4 - Material Farmacológico</v>
      </c>
      <c r="D132" s="3">
        <f>'[1]TCE - ANEXO IV - Preencher'!F141</f>
        <v>35738768000141</v>
      </c>
      <c r="E132" s="5" t="str">
        <f>'[1]TCE - ANEXO IV - Preencher'!G141</f>
        <v>L. M. C. DA SILVA MEDICAMENTOS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000.000.153</v>
      </c>
      <c r="I132" s="6">
        <f>IF('[1]TCE - ANEXO IV - Preencher'!K141="","",'[1]TCE - ANEXO IV - Preencher'!K141)</f>
        <v>44617</v>
      </c>
      <c r="J132" s="5" t="str">
        <f>'[1]TCE - ANEXO IV - Preencher'!L141</f>
        <v>26220235738768000141550010000001531000001548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120</v>
      </c>
    </row>
    <row r="133" spans="1:12" s="8" customFormat="1" ht="19.5" customHeight="1" x14ac:dyDescent="0.2">
      <c r="A133" s="3">
        <f>IFERROR(VLOOKUP(B133,'[1]DADOS (OCULTAR)'!$P$3:$R$91,3,0),"")</f>
        <v>10583920000800</v>
      </c>
      <c r="B133" s="4" t="str">
        <f>'[1]TCE - ANEXO IV - Preencher'!C142</f>
        <v>HOSPITAL MESTRE VITALINO (COVID-19 CAMPANHA)</v>
      </c>
      <c r="C133" s="4" t="str">
        <f>'[1]TCE - ANEXO IV - Preencher'!E142</f>
        <v>3.4 - Material Farmacológico</v>
      </c>
      <c r="D133" s="3">
        <f>'[1]TCE - ANEXO IV - Preencher'!F142</f>
        <v>35738768000141</v>
      </c>
      <c r="E133" s="5" t="str">
        <f>'[1]TCE - ANEXO IV - Preencher'!G142</f>
        <v>L. M. C. DA SILVA MEDICAMENTOS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000.000.154</v>
      </c>
      <c r="I133" s="6">
        <f>IF('[1]TCE - ANEXO IV - Preencher'!K142="","",'[1]TCE - ANEXO IV - Preencher'!K142)</f>
        <v>44620</v>
      </c>
      <c r="J133" s="5" t="str">
        <f>'[1]TCE - ANEXO IV - Preencher'!L142</f>
        <v>26220235738768000141550010000001541000001553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50</v>
      </c>
    </row>
    <row r="134" spans="1:12" s="8" customFormat="1" ht="19.5" customHeight="1" x14ac:dyDescent="0.2">
      <c r="A134" s="3">
        <f>IFERROR(VLOOKUP(B134,'[1]DADOS (OCULTAR)'!$P$3:$R$91,3,0),"")</f>
        <v>10583920000800</v>
      </c>
      <c r="B134" s="4" t="str">
        <f>'[1]TCE - ANEXO IV - Preencher'!C143</f>
        <v>HOSPITAL MESTRE VITALINO (COVID-19 CAMPANHA)</v>
      </c>
      <c r="C134" s="4" t="str">
        <f>'[1]TCE - ANEXO IV - Preencher'!E143</f>
        <v>3.4 - Material Farmacológico</v>
      </c>
      <c r="D134" s="3">
        <f>'[1]TCE - ANEXO IV - Preencher'!F143</f>
        <v>6198619004207</v>
      </c>
      <c r="E134" s="5" t="str">
        <f>'[1]TCE - ANEXO IV - Preencher'!G143</f>
        <v>DROGATIM DROGARIAS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000.001.620</v>
      </c>
      <c r="I134" s="6">
        <f>IF('[1]TCE - ANEXO IV - Preencher'!K143="","",'[1]TCE - ANEXO IV - Preencher'!K143)</f>
        <v>44620</v>
      </c>
      <c r="J134" s="5" t="str">
        <f>'[1]TCE - ANEXO IV - Preencher'!L143</f>
        <v>26220206198619004207550040000016201003917914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20.49</v>
      </c>
    </row>
    <row r="135" spans="1:12" s="8" customFormat="1" ht="19.5" customHeight="1" x14ac:dyDescent="0.2">
      <c r="A135" s="3">
        <f>IFERROR(VLOOKUP(B135,'[1]DADOS (OCULTAR)'!$P$3:$R$91,3,0),"")</f>
        <v>10583920000800</v>
      </c>
      <c r="B135" s="4" t="str">
        <f>'[1]TCE - ANEXO IV - Preencher'!C144</f>
        <v>HOSPITAL MESTRE VITALINO (COVID-19 CAMPANHA)</v>
      </c>
      <c r="C135" s="4" t="str">
        <f>'[1]TCE - ANEXO IV - Preencher'!E144</f>
        <v>3.4 - Material Farmacológico</v>
      </c>
      <c r="D135" s="3">
        <f>'[1]TCE - ANEXO IV - Preencher'!F144</f>
        <v>31673254000285</v>
      </c>
      <c r="E135" s="5" t="str">
        <f>'[1]TCE - ANEXO IV - Preencher'!G144</f>
        <v>LABORATORIO B BRAUN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156870</v>
      </c>
      <c r="I135" s="6">
        <f>IF('[1]TCE - ANEXO IV - Preencher'!K144="","",'[1]TCE - ANEXO IV - Preencher'!K144)</f>
        <v>44606</v>
      </c>
      <c r="J135" s="5" t="str">
        <f>'[1]TCE - ANEXO IV - Preencher'!L144</f>
        <v>26220231673254000285550000001568701630249680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1116</v>
      </c>
    </row>
    <row r="136" spans="1:12" s="8" customFormat="1" ht="19.5" customHeight="1" x14ac:dyDescent="0.2">
      <c r="A136" s="3">
        <f>IFERROR(VLOOKUP(B136,'[1]DADOS (OCULTAR)'!$P$3:$R$91,3,0),"")</f>
        <v>10583920000800</v>
      </c>
      <c r="B136" s="4" t="str">
        <f>'[1]TCE - ANEXO IV - Preencher'!C145</f>
        <v>HOSPITAL MESTRE VITALINO (COVID-19 CAMPANHA)</v>
      </c>
      <c r="C136" s="4" t="str">
        <f>'[1]TCE - ANEXO IV - Preencher'!E145</f>
        <v>3.4 - Material Farmacológico</v>
      </c>
      <c r="D136" s="3">
        <f>'[1]TCE - ANEXO IV - Preencher'!F145</f>
        <v>7484373000124</v>
      </c>
      <c r="E136" s="5" t="str">
        <f>'[1]TCE - ANEXO IV - Preencher'!G145</f>
        <v>UNI HOSPITALAR LTDA  EPP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000.140.742</v>
      </c>
      <c r="I136" s="6">
        <f>IF('[1]TCE - ANEXO IV - Preencher'!K145="","",'[1]TCE - ANEXO IV - Preencher'!K145)</f>
        <v>44608</v>
      </c>
      <c r="J136" s="5" t="str">
        <f>'[1]TCE - ANEXO IV - Preencher'!L145</f>
        <v>26220207484373000124550010001407421612078724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390</v>
      </c>
    </row>
    <row r="137" spans="1:12" s="8" customFormat="1" ht="19.5" customHeight="1" x14ac:dyDescent="0.2">
      <c r="A137" s="3">
        <f>IFERROR(VLOOKUP(B137,'[1]DADOS (OCULTAR)'!$P$3:$R$91,3,0),"")</f>
        <v>10583920000800</v>
      </c>
      <c r="B137" s="4" t="str">
        <f>'[1]TCE - ANEXO IV - Preencher'!C146</f>
        <v>HOSPITAL MESTRE VITALINO (COVID-19 CAMPANHA)</v>
      </c>
      <c r="C137" s="4" t="str">
        <f>'[1]TCE - ANEXO IV - Preencher'!E146</f>
        <v>3.14 - Alimentação Preparada</v>
      </c>
      <c r="D137" s="3">
        <f>'[1]TCE - ANEXO IV - Preencher'!F146</f>
        <v>49324221001500</v>
      </c>
      <c r="E137" s="5" t="str">
        <f>'[1]TCE - ANEXO IV - Preencher'!G146</f>
        <v>FRESENIUS KABI BRASIL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51974</v>
      </c>
      <c r="I137" s="6">
        <f>IF('[1]TCE - ANEXO IV - Preencher'!K146="","",'[1]TCE - ANEXO IV - Preencher'!K146)</f>
        <v>44608</v>
      </c>
      <c r="J137" s="5" t="str">
        <f>'[1]TCE - ANEXO IV - Preencher'!L146</f>
        <v>23220249324221001500550000000519741257815526</v>
      </c>
      <c r="K137" s="5" t="str">
        <f>IF(F137="B",LEFT('[1]TCE - ANEXO IV - Preencher'!M146,2),IF(F137="S",LEFT('[1]TCE - ANEXO IV - Preencher'!M146,7),IF('[1]TCE - ANEXO IV - Preencher'!H146="","")))</f>
        <v>23</v>
      </c>
      <c r="L137" s="7">
        <f>'[1]TCE - ANEXO IV - Preencher'!N146</f>
        <v>22585.919999999998</v>
      </c>
    </row>
    <row r="138" spans="1:12" s="8" customFormat="1" ht="19.5" customHeight="1" x14ac:dyDescent="0.2">
      <c r="A138" s="3">
        <f>IFERROR(VLOOKUP(B138,'[1]DADOS (OCULTAR)'!$P$3:$R$91,3,0),"")</f>
        <v>10583920000800</v>
      </c>
      <c r="B138" s="4" t="str">
        <f>'[1]TCE - ANEXO IV - Preencher'!C147</f>
        <v>HOSPITAL MESTRE VITALINO (COVID-19 CAMPANHA)</v>
      </c>
      <c r="C138" s="4" t="str">
        <f>'[1]TCE - ANEXO IV - Preencher'!E147</f>
        <v>3.14 - Alimentação Preparada</v>
      </c>
      <c r="D138" s="3">
        <f>'[1]TCE - ANEXO IV - Preencher'!F147</f>
        <v>22940455000120</v>
      </c>
      <c r="E138" s="5" t="str">
        <f>'[1]TCE - ANEXO IV - Preencher'!G147</f>
        <v>MOURA E MELO COMER E SERV LTDA ME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000.015.575</v>
      </c>
      <c r="I138" s="6">
        <f>IF('[1]TCE - ANEXO IV - Preencher'!K147="","",'[1]TCE - ANEXO IV - Preencher'!K147)</f>
        <v>44615</v>
      </c>
      <c r="J138" s="5" t="str">
        <f>'[1]TCE - ANEXO IV - Preencher'!L147</f>
        <v>26220222940455000120550010000155751843991732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2052.7199999999998</v>
      </c>
    </row>
    <row r="139" spans="1:12" s="8" customFormat="1" ht="19.5" customHeight="1" x14ac:dyDescent="0.2">
      <c r="A139" s="3">
        <f>IFERROR(VLOOKUP(B139,'[1]DADOS (OCULTAR)'!$P$3:$R$91,3,0),"")</f>
        <v>10583920000800</v>
      </c>
      <c r="B139" s="4" t="str">
        <f>'[1]TCE - ANEXO IV - Preencher'!C148</f>
        <v>HOSPITAL MESTRE VITALINO (COVID-19 CAMPANHA)</v>
      </c>
      <c r="C139" s="4" t="str">
        <f>'[1]TCE - ANEXO IV - Preencher'!E148</f>
        <v>3.2 - Gás e Outros Materiais Engarrafados</v>
      </c>
      <c r="D139" s="3">
        <f>'[1]TCE - ANEXO IV - Preencher'!F148</f>
        <v>60619202001209</v>
      </c>
      <c r="E139" s="5" t="str">
        <f>'[1]TCE - ANEXO IV - Preencher'!G148</f>
        <v>MESSER GASES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000.000.600</v>
      </c>
      <c r="I139" s="6">
        <f>IF('[1]TCE - ANEXO IV - Preencher'!K148="","",'[1]TCE - ANEXO IV - Preencher'!K148)</f>
        <v>44593</v>
      </c>
      <c r="J139" s="5" t="str">
        <f>'[1]TCE - ANEXO IV - Preencher'!L148</f>
        <v>26220260619202001209550500000006001010358593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2966.49</v>
      </c>
    </row>
    <row r="140" spans="1:12" s="8" customFormat="1" ht="19.5" customHeight="1" x14ac:dyDescent="0.2">
      <c r="A140" s="3">
        <f>IFERROR(VLOOKUP(B140,'[1]DADOS (OCULTAR)'!$P$3:$R$91,3,0),"")</f>
        <v>10583920000800</v>
      </c>
      <c r="B140" s="4" t="str">
        <f>'[1]TCE - ANEXO IV - Preencher'!C149</f>
        <v>HOSPITAL MESTRE VITALINO (COVID-19 CAMPANHA)</v>
      </c>
      <c r="C140" s="4" t="str">
        <f>'[1]TCE - ANEXO IV - Preencher'!E149</f>
        <v>3.2 - Gás e Outros Materiais Engarrafados</v>
      </c>
      <c r="D140" s="3">
        <f>'[1]TCE - ANEXO IV - Preencher'!F149</f>
        <v>60619202001209</v>
      </c>
      <c r="E140" s="5" t="str">
        <f>'[1]TCE - ANEXO IV - Preencher'!G149</f>
        <v>MESSER GASES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000.000.572</v>
      </c>
      <c r="I140" s="6">
        <f>IF('[1]TCE - ANEXO IV - Preencher'!K149="","",'[1]TCE - ANEXO IV - Preencher'!K149)</f>
        <v>44596</v>
      </c>
      <c r="J140" s="5" t="str">
        <f>'[1]TCE - ANEXO IV - Preencher'!L149</f>
        <v>26220260619202001209550620000005721027581152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23613.43</v>
      </c>
    </row>
    <row r="141" spans="1:12" s="8" customFormat="1" ht="19.5" customHeight="1" x14ac:dyDescent="0.2">
      <c r="A141" s="3">
        <f>IFERROR(VLOOKUP(B141,'[1]DADOS (OCULTAR)'!$P$3:$R$91,3,0),"")</f>
        <v>10583920000800</v>
      </c>
      <c r="B141" s="4" t="str">
        <f>'[1]TCE - ANEXO IV - Preencher'!C150</f>
        <v>HOSPITAL MESTRE VITALINO (COVID-19 CAMPANHA)</v>
      </c>
      <c r="C141" s="4" t="str">
        <f>'[1]TCE - ANEXO IV - Preencher'!E150</f>
        <v>3.2 - Gás e Outros Materiais Engarrafados</v>
      </c>
      <c r="D141" s="3">
        <f>'[1]TCE - ANEXO IV - Preencher'!F150</f>
        <v>60619202001209</v>
      </c>
      <c r="E141" s="5" t="str">
        <f>'[1]TCE - ANEXO IV - Preencher'!G150</f>
        <v>MESSER GASES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000.001.110</v>
      </c>
      <c r="I141" s="6">
        <f>IF('[1]TCE - ANEXO IV - Preencher'!K150="","",'[1]TCE - ANEXO IV - Preencher'!K150)</f>
        <v>44600</v>
      </c>
      <c r="J141" s="5" t="str">
        <f>'[1]TCE - ANEXO IV - Preencher'!L150</f>
        <v>26220260619202001209550550000011101010359528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4175.08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>
        <f>IFERROR(VLOOKUP(B143,'[1]DADOS (OCULTAR)'!$P$3:$R$91,3,0),"")</f>
        <v>10583920000800</v>
      </c>
      <c r="B143" s="4" t="str">
        <f>'[1]TCE - ANEXO IV - Preencher'!C152</f>
        <v>HOSPITAL MESTRE VITALINO (COVID-19 CAMPANHA)</v>
      </c>
      <c r="C143" s="4" t="str">
        <f>'[1]TCE - ANEXO IV - Preencher'!E152</f>
        <v>3.7 - Material de Limpeza e Produtos de Hgienização</v>
      </c>
      <c r="D143" s="3">
        <f>'[1]TCE - ANEXO IV - Preencher'!F152</f>
        <v>19084576000102</v>
      </c>
      <c r="E143" s="5" t="str">
        <f>'[1]TCE - ANEXO IV - Preencher'!G152</f>
        <v>F JUNIOR GOMES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000.000.414</v>
      </c>
      <c r="I143" s="6">
        <f>IF('[1]TCE - ANEXO IV - Preencher'!K152="","",'[1]TCE - ANEXO IV - Preencher'!K152)</f>
        <v>44592</v>
      </c>
      <c r="J143" s="5" t="str">
        <f>'[1]TCE - ANEXO IV - Preencher'!L152</f>
        <v>26220119084576000102550010000004141120519835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1858</v>
      </c>
    </row>
    <row r="144" spans="1:12" s="8" customFormat="1" ht="19.5" customHeight="1" x14ac:dyDescent="0.2">
      <c r="A144" s="3">
        <f>IFERROR(VLOOKUP(B144,'[1]DADOS (OCULTAR)'!$P$3:$R$91,3,0),"")</f>
        <v>10583920000800</v>
      </c>
      <c r="B144" s="4" t="str">
        <f>'[1]TCE - ANEXO IV - Preencher'!C153</f>
        <v>HOSPITAL MESTRE VITALINO (COVID-19 CAMPANHA)</v>
      </c>
      <c r="C144" s="4" t="str">
        <f>'[1]TCE - ANEXO IV - Preencher'!E153</f>
        <v>3.7 - Material de Limpeza e Produtos de Hgienização</v>
      </c>
      <c r="D144" s="3">
        <f>'[1]TCE - ANEXO IV - Preencher'!F153</f>
        <v>8189587000130</v>
      </c>
      <c r="E144" s="5" t="str">
        <f>'[1]TCE - ANEXO IV - Preencher'!G153</f>
        <v>SISTEMAS DE SERV R.B. QUAL COM EMB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1464397</v>
      </c>
      <c r="I144" s="6">
        <f>IF('[1]TCE - ANEXO IV - Preencher'!K153="","",'[1]TCE - ANEXO IV - Preencher'!K153)</f>
        <v>44587</v>
      </c>
      <c r="J144" s="5" t="str">
        <f>'[1]TCE - ANEXO IV - Preencher'!L153</f>
        <v>35220108189587000130550010014643971009958285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77</v>
      </c>
    </row>
    <row r="145" spans="1:12" s="8" customFormat="1" ht="19.5" customHeight="1" x14ac:dyDescent="0.2">
      <c r="A145" s="3">
        <f>IFERROR(VLOOKUP(B145,'[1]DADOS (OCULTAR)'!$P$3:$R$91,3,0),"")</f>
        <v>10583920000800</v>
      </c>
      <c r="B145" s="4" t="str">
        <f>'[1]TCE - ANEXO IV - Preencher'!C154</f>
        <v>HOSPITAL MESTRE VITALINO (COVID-19 CAMPANHA)</v>
      </c>
      <c r="C145" s="4" t="str">
        <f>'[1]TCE - ANEXO IV - Preencher'!E154</f>
        <v>3.7 - Material de Limpeza e Produtos de Hgienização</v>
      </c>
      <c r="D145" s="3">
        <f>'[1]TCE - ANEXO IV - Preencher'!F154</f>
        <v>37859942000130</v>
      </c>
      <c r="E145" s="5" t="str">
        <f>'[1]TCE - ANEXO IV - Preencher'!G154</f>
        <v>MAX PAPERS FABRICACAO DE PROD DE LIMPEZA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000.001.843</v>
      </c>
      <c r="I145" s="6">
        <f>IF('[1]TCE - ANEXO IV - Preencher'!K154="","",'[1]TCE - ANEXO IV - Preencher'!K154)</f>
        <v>44581</v>
      </c>
      <c r="J145" s="5" t="str">
        <f>'[1]TCE - ANEXO IV - Preencher'!L154</f>
        <v>26220137859942000130550010000018431000018440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4761.4799999999996</v>
      </c>
    </row>
    <row r="146" spans="1:12" s="8" customFormat="1" ht="19.5" customHeight="1" x14ac:dyDescent="0.2">
      <c r="A146" s="3">
        <f>IFERROR(VLOOKUP(B146,'[1]DADOS (OCULTAR)'!$P$3:$R$91,3,0),"")</f>
        <v>10583920000800</v>
      </c>
      <c r="B146" s="4" t="str">
        <f>'[1]TCE - ANEXO IV - Preencher'!C155</f>
        <v>HOSPITAL MESTRE VITALINO (COVID-19 CAMPANHA)</v>
      </c>
      <c r="C146" s="4" t="str">
        <f>'[1]TCE - ANEXO IV - Preencher'!E155</f>
        <v>3.7 - Material de Limpeza e Produtos de Hgienização</v>
      </c>
      <c r="D146" s="3">
        <f>'[1]TCE - ANEXO IV - Preencher'!F155</f>
        <v>18577850000112</v>
      </c>
      <c r="E146" s="5" t="str">
        <f>'[1]TCE - ANEXO IV - Preencher'!G155</f>
        <v>MATTOS DISTRIBUIDORA PRODUTOS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000.007.101</v>
      </c>
      <c r="I146" s="6">
        <f>IF('[1]TCE - ANEXO IV - Preencher'!K155="","",'[1]TCE - ANEXO IV - Preencher'!K155)</f>
        <v>44616</v>
      </c>
      <c r="J146" s="5" t="str">
        <f>'[1]TCE - ANEXO IV - Preencher'!L155</f>
        <v>26220218577850000112550010000071011000071021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616.79999999999995</v>
      </c>
    </row>
    <row r="147" spans="1:12" s="8" customFormat="1" ht="19.5" customHeight="1" x14ac:dyDescent="0.2">
      <c r="A147" s="3">
        <f>IFERROR(VLOOKUP(B147,'[1]DADOS (OCULTAR)'!$P$3:$R$91,3,0),"")</f>
        <v>10583920000800</v>
      </c>
      <c r="B147" s="4" t="str">
        <f>'[1]TCE - ANEXO IV - Preencher'!C156</f>
        <v>HOSPITAL MESTRE VITALINO (COVID-19 CAMPANHA)</v>
      </c>
      <c r="C147" s="4" t="str">
        <f>'[1]TCE - ANEXO IV - Preencher'!E156</f>
        <v>3.7 - Material de Limpeza e Produtos de Hgienização</v>
      </c>
      <c r="D147" s="3">
        <f>'[1]TCE - ANEXO IV - Preencher'!F156</f>
        <v>22006201000139</v>
      </c>
      <c r="E147" s="5" t="str">
        <f>'[1]TCE - ANEXO IV - Preencher'!G156</f>
        <v>FORTPEL COMERCIO DE DESCARTAVEIS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123434</v>
      </c>
      <c r="I147" s="6">
        <f>IF('[1]TCE - ANEXO IV - Preencher'!K156="","",'[1]TCE - ANEXO IV - Preencher'!K156)</f>
        <v>44617</v>
      </c>
      <c r="J147" s="5" t="str">
        <f>'[1]TCE - ANEXO IV - Preencher'!L156</f>
        <v>26220222006201000139550000001234341101234343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90</v>
      </c>
    </row>
    <row r="148" spans="1:12" s="8" customFormat="1" ht="19.5" customHeight="1" x14ac:dyDescent="0.2">
      <c r="A148" s="3">
        <f>IFERROR(VLOOKUP(B148,'[1]DADOS (OCULTAR)'!$P$3:$R$91,3,0),"")</f>
        <v>10583920000800</v>
      </c>
      <c r="B148" s="4" t="str">
        <f>'[1]TCE - ANEXO IV - Preencher'!C157</f>
        <v>HOSPITAL MESTRE VITALINO (COVID-19 CAMPANHA)</v>
      </c>
      <c r="C148" s="4" t="str">
        <f>'[1]TCE - ANEXO IV - Preencher'!E157</f>
        <v>3.7 - Material de Limpeza e Produtos de Hgienização</v>
      </c>
      <c r="D148" s="3">
        <f>'[1]TCE - ANEXO IV - Preencher'!F157</f>
        <v>37859942000130</v>
      </c>
      <c r="E148" s="5" t="str">
        <f>'[1]TCE - ANEXO IV - Preencher'!G157</f>
        <v>MAX PAPERS FABRICACAO DE PROD DE LIMPEZA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000.002.040</v>
      </c>
      <c r="I148" s="6">
        <f>IF('[1]TCE - ANEXO IV - Preencher'!K157="","",'[1]TCE - ANEXO IV - Preencher'!K157)</f>
        <v>44615</v>
      </c>
      <c r="J148" s="5" t="str">
        <f>'[1]TCE - ANEXO IV - Preencher'!L157</f>
        <v>26220237859942000130550010000020401000020412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454.08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>
        <f>IFERROR(VLOOKUP(B150,'[1]DADOS (OCULTAR)'!$P$3:$R$91,3,0),"")</f>
        <v>10583920000800</v>
      </c>
      <c r="B150" s="4" t="str">
        <f>'[1]TCE - ANEXO IV - Preencher'!C159</f>
        <v>HOSPITAL MESTRE VITALINO (COVID-19 CAMPANHA)</v>
      </c>
      <c r="C150" s="4" t="str">
        <f>'[1]TCE - ANEXO IV - Preencher'!E159</f>
        <v>3.14 - Alimentação Preparada</v>
      </c>
      <c r="D150" s="3">
        <f>'[1]TCE - ANEXO IV - Preencher'!F159</f>
        <v>10928726000142</v>
      </c>
      <c r="E150" s="5" t="str">
        <f>'[1]TCE - ANEXO IV - Preencher'!G159</f>
        <v>DOKAPACK INDUSTRIA E COM. DE EMB.  LTDA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48067</v>
      </c>
      <c r="I150" s="6">
        <f>IF('[1]TCE - ANEXO IV - Preencher'!K159="","",'[1]TCE - ANEXO IV - Preencher'!K159)</f>
        <v>44592</v>
      </c>
      <c r="J150" s="5" t="str">
        <f>'[1]TCE - ANEXO IV - Preencher'!L159</f>
        <v>26220110928726000142550010000480671924904510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3429.72</v>
      </c>
    </row>
    <row r="151" spans="1:12" s="8" customFormat="1" ht="19.5" customHeight="1" x14ac:dyDescent="0.2">
      <c r="A151" s="3">
        <f>IFERROR(VLOOKUP(B151,'[1]DADOS (OCULTAR)'!$P$3:$R$91,3,0),"")</f>
        <v>10583920000800</v>
      </c>
      <c r="B151" s="4" t="str">
        <f>'[1]TCE - ANEXO IV - Preencher'!C160</f>
        <v>HOSPITAL MESTRE VITALINO (COVID-19 CAMPANHA)</v>
      </c>
      <c r="C151" s="4" t="str">
        <f>'[1]TCE - ANEXO IV - Preencher'!E160</f>
        <v>3.14 - Alimentação Preparada</v>
      </c>
      <c r="D151" s="3">
        <f>'[1]TCE - ANEXO IV - Preencher'!F160</f>
        <v>22006201000139</v>
      </c>
      <c r="E151" s="5" t="str">
        <f>'[1]TCE - ANEXO IV - Preencher'!G160</f>
        <v>FORTPEL COMERCIO DE DESCARTAVEIS LTDA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123434</v>
      </c>
      <c r="I151" s="6">
        <f>IF('[1]TCE - ANEXO IV - Preencher'!K160="","",'[1]TCE - ANEXO IV - Preencher'!K160)</f>
        <v>44617</v>
      </c>
      <c r="J151" s="5" t="str">
        <f>'[1]TCE - ANEXO IV - Preencher'!L160</f>
        <v>26220222006201000139550000001234341101234343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971</v>
      </c>
    </row>
    <row r="152" spans="1:12" s="8" customFormat="1" ht="19.5" customHeight="1" x14ac:dyDescent="0.2">
      <c r="A152" s="3">
        <f>IFERROR(VLOOKUP(B152,'[1]DADOS (OCULTAR)'!$P$3:$R$91,3,0),"")</f>
        <v>10583920000800</v>
      </c>
      <c r="B152" s="4" t="str">
        <f>'[1]TCE - ANEXO IV - Preencher'!C161</f>
        <v>HOSPITAL MESTRE VITALINO (COVID-19 CAMPANHA)</v>
      </c>
      <c r="C152" s="4" t="str">
        <f>'[1]TCE - ANEXO IV - Preencher'!E161</f>
        <v>3.14 - Alimentação Preparada</v>
      </c>
      <c r="D152" s="3">
        <f>'[1]TCE - ANEXO IV - Preencher'!F161</f>
        <v>30678108000107</v>
      </c>
      <c r="E152" s="5" t="str">
        <f>'[1]TCE - ANEXO IV - Preencher'!G161</f>
        <v>ELVIS LUIZ DA SILVA DISTRIBUID. DE AGUA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912</v>
      </c>
      <c r="I152" s="6">
        <f>IF('[1]TCE - ANEXO IV - Preencher'!K161="","",'[1]TCE - ANEXO IV - Preencher'!K161)</f>
        <v>44593</v>
      </c>
      <c r="J152" s="5" t="str">
        <f>'[1]TCE - ANEXO IV - Preencher'!L161</f>
        <v>26220230678108800107550010000009121244807573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1644.3</v>
      </c>
    </row>
    <row r="153" spans="1:12" s="8" customFormat="1" ht="19.5" customHeight="1" x14ac:dyDescent="0.2">
      <c r="A153" s="3">
        <f>IFERROR(VLOOKUP(B153,'[1]DADOS (OCULTAR)'!$P$3:$R$91,3,0),"")</f>
        <v>10583920000800</v>
      </c>
      <c r="B153" s="4" t="str">
        <f>'[1]TCE - ANEXO IV - Preencher'!C162</f>
        <v>HOSPITAL MESTRE VITALINO (COVID-19 CAMPANHA)</v>
      </c>
      <c r="C153" s="4" t="str">
        <f>'[1]TCE - ANEXO IV - Preencher'!E162</f>
        <v>3.14 - Alimentação Preparada</v>
      </c>
      <c r="D153" s="3">
        <f>'[1]TCE - ANEXO IV - Preencher'!F162</f>
        <v>13003893000170</v>
      </c>
      <c r="E153" s="5" t="str">
        <f>'[1]TCE - ANEXO IV - Preencher'!G162</f>
        <v>GRANJA OVO EXTRA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000.003.304</v>
      </c>
      <c r="I153" s="6">
        <f>IF('[1]TCE - ANEXO IV - Preencher'!K162="","",'[1]TCE - ANEXO IV - Preencher'!K162)</f>
        <v>44604</v>
      </c>
      <c r="J153" s="5" t="str">
        <f>'[1]TCE - ANEXO IV - Preencher'!L162</f>
        <v>26220213003893000170550010000033041000663343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480</v>
      </c>
    </row>
    <row r="154" spans="1:12" s="8" customFormat="1" ht="19.5" customHeight="1" x14ac:dyDescent="0.2">
      <c r="A154" s="3">
        <f>IFERROR(VLOOKUP(B154,'[1]DADOS (OCULTAR)'!$P$3:$R$91,3,0),"")</f>
        <v>10583920000800</v>
      </c>
      <c r="B154" s="4" t="str">
        <f>'[1]TCE - ANEXO IV - Preencher'!C163</f>
        <v>HOSPITAL MESTRE VITALINO (COVID-19 CAMPANHA)</v>
      </c>
      <c r="C154" s="4" t="str">
        <f>'[1]TCE - ANEXO IV - Preencher'!E163</f>
        <v>3.14 - Alimentação Preparada</v>
      </c>
      <c r="D154" s="3">
        <f>'[1]TCE - ANEXO IV - Preencher'!F163</f>
        <v>11744898000390</v>
      </c>
      <c r="E154" s="5" t="str">
        <f>'[1]TCE - ANEXO IV - Preencher'!G163</f>
        <v>ATACADAO COMERCIO DE CARNES LTDA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991747</v>
      </c>
      <c r="I154" s="6">
        <f>IF('[1]TCE - ANEXO IV - Preencher'!K163="","",'[1]TCE - ANEXO IV - Preencher'!K163)</f>
        <v>44606</v>
      </c>
      <c r="J154" s="5" t="str">
        <f>'[1]TCE - ANEXO IV - Preencher'!L163</f>
        <v>26220211744898000390550010009917471197822238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6422.8</v>
      </c>
    </row>
    <row r="155" spans="1:12" s="8" customFormat="1" ht="19.5" customHeight="1" x14ac:dyDescent="0.2">
      <c r="A155" s="3">
        <f>IFERROR(VLOOKUP(B155,'[1]DADOS (OCULTAR)'!$P$3:$R$91,3,0),"")</f>
        <v>10583920000800</v>
      </c>
      <c r="B155" s="4" t="str">
        <f>'[1]TCE - ANEXO IV - Preencher'!C164</f>
        <v>HOSPITAL MESTRE VITALINO (COVID-19 CAMPANHA)</v>
      </c>
      <c r="C155" s="4" t="str">
        <f>'[1]TCE - ANEXO IV - Preencher'!E164</f>
        <v>3.14 - Alimentação Preparada</v>
      </c>
      <c r="D155" s="3">
        <f>'[1]TCE - ANEXO IV - Preencher'!F164</f>
        <v>24883359000112</v>
      </c>
      <c r="E155" s="5" t="str">
        <f>'[1]TCE - ANEXO IV - Preencher'!G164</f>
        <v>CARUARU POLPAS EIRELLI ME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000.020.073</v>
      </c>
      <c r="I155" s="6">
        <f>IF('[1]TCE - ANEXO IV - Preencher'!K164="","",'[1]TCE - ANEXO IV - Preencher'!K164)</f>
        <v>44606</v>
      </c>
      <c r="J155" s="5" t="str">
        <f>'[1]TCE - ANEXO IV - Preencher'!L164</f>
        <v>26220224883359000112550010000200731978900005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1096.8</v>
      </c>
    </row>
    <row r="156" spans="1:12" s="8" customFormat="1" ht="19.5" customHeight="1" x14ac:dyDescent="0.2">
      <c r="A156" s="3">
        <f>IFERROR(VLOOKUP(B156,'[1]DADOS (OCULTAR)'!$P$3:$R$91,3,0),"")</f>
        <v>10583920000800</v>
      </c>
      <c r="B156" s="4" t="str">
        <f>'[1]TCE - ANEXO IV - Preencher'!C165</f>
        <v>HOSPITAL MESTRE VITALINO (COVID-19 CAMPANHA)</v>
      </c>
      <c r="C156" s="4" t="str">
        <f>'[1]TCE - ANEXO IV - Preencher'!E165</f>
        <v>3.14 - Alimentação Preparada</v>
      </c>
      <c r="D156" s="3">
        <f>'[1]TCE - ANEXO IV - Preencher'!F165</f>
        <v>8029696000352</v>
      </c>
      <c r="E156" s="5" t="str">
        <f>'[1]TCE - ANEXO IV - Preencher'!G165</f>
        <v>ESTIVAS NOVO PRADO LTDA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1724756</v>
      </c>
      <c r="I156" s="6">
        <f>IF('[1]TCE - ANEXO IV - Preencher'!K165="","",'[1]TCE - ANEXO IV - Preencher'!K165)</f>
        <v>44606</v>
      </c>
      <c r="J156" s="5" t="str">
        <f>'[1]TCE - ANEXO IV - Preencher'!L165</f>
        <v>26220208029696000352550010017247561004559393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4256.8</v>
      </c>
    </row>
    <row r="157" spans="1:12" s="8" customFormat="1" ht="19.5" customHeight="1" x14ac:dyDescent="0.2">
      <c r="A157" s="3">
        <f>IFERROR(VLOOKUP(B157,'[1]DADOS (OCULTAR)'!$P$3:$R$91,3,0),"")</f>
        <v>10583920000800</v>
      </c>
      <c r="B157" s="4" t="str">
        <f>'[1]TCE - ANEXO IV - Preencher'!C166</f>
        <v>HOSPITAL MESTRE VITALINO (COVID-19 CAMPANHA)</v>
      </c>
      <c r="C157" s="4" t="str">
        <f>'[1]TCE - ANEXO IV - Preencher'!E166</f>
        <v>3.14 - Alimentação Preparada</v>
      </c>
      <c r="D157" s="3">
        <f>'[1]TCE - ANEXO IV - Preencher'!F166</f>
        <v>7534303000133</v>
      </c>
      <c r="E157" s="5" t="str">
        <f>'[1]TCE - ANEXO IV - Preencher'!G166</f>
        <v>COMAL COMERCIO ATACADISTA DE ALIMENTOS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1159381</v>
      </c>
      <c r="I157" s="6">
        <f>IF('[1]TCE - ANEXO IV - Preencher'!K166="","",'[1]TCE - ANEXO IV - Preencher'!K166)</f>
        <v>44606</v>
      </c>
      <c r="J157" s="5" t="str">
        <f>'[1]TCE - ANEXO IV - Preencher'!L166</f>
        <v>26220207534303000133550010011593811178228105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437.5</v>
      </c>
    </row>
    <row r="158" spans="1:12" s="8" customFormat="1" ht="19.5" customHeight="1" x14ac:dyDescent="0.2">
      <c r="A158" s="3">
        <f>IFERROR(VLOOKUP(B158,'[1]DADOS (OCULTAR)'!$P$3:$R$91,3,0),"")</f>
        <v>10583920000800</v>
      </c>
      <c r="B158" s="4" t="str">
        <f>'[1]TCE - ANEXO IV - Preencher'!C167</f>
        <v>HOSPITAL MESTRE VITALINO (COVID-19 CAMPANHA)</v>
      </c>
      <c r="C158" s="4" t="str">
        <f>'[1]TCE - ANEXO IV - Preencher'!E167</f>
        <v>3.14 - Alimentação Preparada</v>
      </c>
      <c r="D158" s="3">
        <f>'[1]TCE - ANEXO IV - Preencher'!F167</f>
        <v>24150377000195</v>
      </c>
      <c r="E158" s="5" t="str">
        <f>'[1]TCE - ANEXO IV - Preencher'!G167</f>
        <v>KARNEKEIJO LOGISTICA INTEGRADA LT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4459091</v>
      </c>
      <c r="I158" s="6">
        <f>IF('[1]TCE - ANEXO IV - Preencher'!K167="","",'[1]TCE - ANEXO IV - Preencher'!K167)</f>
        <v>44606</v>
      </c>
      <c r="J158" s="5" t="str">
        <f>'[1]TCE - ANEXO IV - Preencher'!L167</f>
        <v>26220224150377000195550010044590911856333951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1731.45</v>
      </c>
    </row>
    <row r="159" spans="1:12" s="8" customFormat="1" ht="19.5" customHeight="1" x14ac:dyDescent="0.2">
      <c r="A159" s="3">
        <f>IFERROR(VLOOKUP(B159,'[1]DADOS (OCULTAR)'!$P$3:$R$91,3,0),"")</f>
        <v>10583920000800</v>
      </c>
      <c r="B159" s="4" t="str">
        <f>'[1]TCE - ANEXO IV - Preencher'!C168</f>
        <v>HOSPITAL MESTRE VITALINO (COVID-19 CAMPANHA)</v>
      </c>
      <c r="C159" s="4" t="str">
        <f>'[1]TCE - ANEXO IV - Preencher'!E168</f>
        <v>3.14 - Alimentação Preparada</v>
      </c>
      <c r="D159" s="3">
        <f>'[1]TCE - ANEXO IV - Preencher'!F168</f>
        <v>1348814000184</v>
      </c>
      <c r="E159" s="5" t="str">
        <f>'[1]TCE - ANEXO IV - Preencher'!G168</f>
        <v>BDL BEZERRA DISTRIBUIDORA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000.020.855</v>
      </c>
      <c r="I159" s="6">
        <f>IF('[1]TCE - ANEXO IV - Preencher'!K168="","",'[1]TCE - ANEXO IV - Preencher'!K168)</f>
        <v>44609</v>
      </c>
      <c r="J159" s="5" t="str">
        <f>'[1]TCE - ANEXO IV - Preencher'!L168</f>
        <v>26220201348814000184550010000208551046403272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3052.4</v>
      </c>
    </row>
    <row r="160" spans="1:12" s="8" customFormat="1" ht="19.5" customHeight="1" x14ac:dyDescent="0.2">
      <c r="A160" s="3">
        <f>IFERROR(VLOOKUP(B160,'[1]DADOS (OCULTAR)'!$P$3:$R$91,3,0),"")</f>
        <v>10583920000800</v>
      </c>
      <c r="B160" s="4" t="str">
        <f>'[1]TCE - ANEXO IV - Preencher'!C169</f>
        <v>HOSPITAL MESTRE VITALINO (COVID-19 CAMPANHA)</v>
      </c>
      <c r="C160" s="4" t="str">
        <f>'[1]TCE - ANEXO IV - Preencher'!E169</f>
        <v>3.14 - Alimentação Preparada</v>
      </c>
      <c r="D160" s="3">
        <f>'[1]TCE - ANEXO IV - Preencher'!F169</f>
        <v>30779584000106</v>
      </c>
      <c r="E160" s="5" t="str">
        <f>'[1]TCE - ANEXO IV - Preencher'!G169</f>
        <v>DISPAN ATACADO DE ALIMENTOS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000.013.692</v>
      </c>
      <c r="I160" s="6">
        <f>IF('[1]TCE - ANEXO IV - Preencher'!K169="","",'[1]TCE - ANEXO IV - Preencher'!K169)</f>
        <v>44610</v>
      </c>
      <c r="J160" s="5" t="str">
        <f>'[1]TCE - ANEXO IV - Preencher'!L169</f>
        <v>26220230779584000106550010000136921866924254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3214.26</v>
      </c>
    </row>
    <row r="161" spans="1:12" s="8" customFormat="1" ht="19.5" customHeight="1" x14ac:dyDescent="0.2">
      <c r="A161" s="3">
        <f>IFERROR(VLOOKUP(B161,'[1]DADOS (OCULTAR)'!$P$3:$R$91,3,0),"")</f>
        <v>10583920000800</v>
      </c>
      <c r="B161" s="4" t="str">
        <f>'[1]TCE - ANEXO IV - Preencher'!C170</f>
        <v>HOSPITAL MESTRE VITALINO (COVID-19 CAMPANHA)</v>
      </c>
      <c r="C161" s="4" t="str">
        <f>'[1]TCE - ANEXO IV - Preencher'!E170</f>
        <v>3.14 - Alimentação Preparada</v>
      </c>
      <c r="D161" s="3">
        <f>'[1]TCE - ANEXO IV - Preencher'!F170</f>
        <v>3721769000278</v>
      </c>
      <c r="E161" s="5" t="str">
        <f>'[1]TCE - ANEXO IV - Preencher'!G170</f>
        <v>MASTERBOI LTDA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589721</v>
      </c>
      <c r="I161" s="6">
        <f>IF('[1]TCE - ANEXO IV - Preencher'!K170="","",'[1]TCE - ANEXO IV - Preencher'!K170)</f>
        <v>44612</v>
      </c>
      <c r="J161" s="5" t="str">
        <f>'[1]TCE - ANEXO IV - Preencher'!L170</f>
        <v>26220203721769000278550040005897211469332444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4578.7</v>
      </c>
    </row>
    <row r="162" spans="1:12" s="8" customFormat="1" ht="19.5" customHeight="1" x14ac:dyDescent="0.2">
      <c r="A162" s="3">
        <f>IFERROR(VLOOKUP(B162,'[1]DADOS (OCULTAR)'!$P$3:$R$91,3,0),"")</f>
        <v>10583920000800</v>
      </c>
      <c r="B162" s="4" t="str">
        <f>'[1]TCE - ANEXO IV - Preencher'!C171</f>
        <v>HOSPITAL MESTRE VITALINO (COVID-19 CAMPANHA)</v>
      </c>
      <c r="C162" s="4" t="str">
        <f>'[1]TCE - ANEXO IV - Preencher'!E171</f>
        <v>3.14 - Alimentação Preparada</v>
      </c>
      <c r="D162" s="3">
        <f>'[1]TCE - ANEXO IV - Preencher'!F171</f>
        <v>11744898000390</v>
      </c>
      <c r="E162" s="5" t="str">
        <f>'[1]TCE - ANEXO IV - Preencher'!G171</f>
        <v>ATACADAO COMERCIO DE CARNES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994734</v>
      </c>
      <c r="I162" s="6">
        <f>IF('[1]TCE - ANEXO IV - Preencher'!K171="","",'[1]TCE - ANEXO IV - Preencher'!K171)</f>
        <v>44613</v>
      </c>
      <c r="J162" s="5" t="str">
        <f>'[1]TCE - ANEXO IV - Preencher'!L171</f>
        <v>26220211744898000390550010009947341142036864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6843.37</v>
      </c>
    </row>
    <row r="163" spans="1:12" s="8" customFormat="1" ht="19.5" customHeight="1" x14ac:dyDescent="0.2">
      <c r="A163" s="3">
        <f>IFERROR(VLOOKUP(B163,'[1]DADOS (OCULTAR)'!$P$3:$R$91,3,0),"")</f>
        <v>10583920000800</v>
      </c>
      <c r="B163" s="4" t="str">
        <f>'[1]TCE - ANEXO IV - Preencher'!C172</f>
        <v>HOSPITAL MESTRE VITALINO (COVID-19 CAMPANHA)</v>
      </c>
      <c r="C163" s="4" t="str">
        <f>'[1]TCE - ANEXO IV - Preencher'!E172</f>
        <v>3.14 - Alimentação Preparada</v>
      </c>
      <c r="D163" s="3">
        <f>'[1]TCE - ANEXO IV - Preencher'!F172</f>
        <v>8029696000352</v>
      </c>
      <c r="E163" s="5" t="str">
        <f>'[1]TCE - ANEXO IV - Preencher'!G172</f>
        <v>ESTIVAS NOVO PRADO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1727294</v>
      </c>
      <c r="I163" s="6">
        <f>IF('[1]TCE - ANEXO IV - Preencher'!K172="","",'[1]TCE - ANEXO IV - Preencher'!K172)</f>
        <v>44613</v>
      </c>
      <c r="J163" s="5" t="str">
        <f>'[1]TCE - ANEXO IV - Preencher'!L172</f>
        <v>26220208029696000352550010017272941005099873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2090.38</v>
      </c>
    </row>
    <row r="164" spans="1:12" s="8" customFormat="1" ht="19.5" customHeight="1" x14ac:dyDescent="0.2">
      <c r="A164" s="3">
        <f>IFERROR(VLOOKUP(B164,'[1]DADOS (OCULTAR)'!$P$3:$R$91,3,0),"")</f>
        <v>10583920000800</v>
      </c>
      <c r="B164" s="4" t="str">
        <f>'[1]TCE - ANEXO IV - Preencher'!C173</f>
        <v>HOSPITAL MESTRE VITALINO (COVID-19 CAMPANHA)</v>
      </c>
      <c r="C164" s="4" t="str">
        <f>'[1]TCE - ANEXO IV - Preencher'!E173</f>
        <v>3.14 - Alimentação Preparada</v>
      </c>
      <c r="D164" s="3">
        <f>'[1]TCE - ANEXO IV - Preencher'!F173</f>
        <v>70089974000179</v>
      </c>
      <c r="E164" s="5" t="str">
        <f>'[1]TCE - ANEXO IV - Preencher'!G173</f>
        <v>COMERCIAL VITA NORTE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4507479</v>
      </c>
      <c r="I164" s="6">
        <f>IF('[1]TCE - ANEXO IV - Preencher'!K173="","",'[1]TCE - ANEXO IV - Preencher'!K173)</f>
        <v>44613</v>
      </c>
      <c r="J164" s="5" t="str">
        <f>'[1]TCE - ANEXO IV - Preencher'!L173</f>
        <v>26220270089974000179550010045074791453208729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1242.1500000000001</v>
      </c>
    </row>
    <row r="165" spans="1:12" s="8" customFormat="1" ht="19.5" customHeight="1" x14ac:dyDescent="0.2">
      <c r="A165" s="3">
        <f>IFERROR(VLOOKUP(B165,'[1]DADOS (OCULTAR)'!$P$3:$R$91,3,0),"")</f>
        <v>10583920000800</v>
      </c>
      <c r="B165" s="4" t="str">
        <f>'[1]TCE - ANEXO IV - Preencher'!C174</f>
        <v>HOSPITAL MESTRE VITALINO (COVID-19 CAMPANHA)</v>
      </c>
      <c r="C165" s="4" t="str">
        <f>'[1]TCE - ANEXO IV - Preencher'!E174</f>
        <v>3.14 - Alimentação Preparada</v>
      </c>
      <c r="D165" s="3">
        <f>'[1]TCE - ANEXO IV - Preencher'!F174</f>
        <v>7534303000133</v>
      </c>
      <c r="E165" s="5" t="str">
        <f>'[1]TCE - ANEXO IV - Preencher'!G174</f>
        <v>COMAL COMERCIO ATACADISTA DE ALIMENTOS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1160640</v>
      </c>
      <c r="I165" s="6">
        <f>IF('[1]TCE - ANEXO IV - Preencher'!K174="","",'[1]TCE - ANEXO IV - Preencher'!K174)</f>
        <v>44614</v>
      </c>
      <c r="J165" s="5" t="str">
        <f>'[1]TCE - ANEXO IV - Preencher'!L174</f>
        <v>26220207534303000133550010011606401156692018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2530.8000000000002</v>
      </c>
    </row>
    <row r="166" spans="1:12" s="8" customFormat="1" ht="19.5" customHeight="1" x14ac:dyDescent="0.2">
      <c r="A166" s="3">
        <f>IFERROR(VLOOKUP(B166,'[1]DADOS (OCULTAR)'!$P$3:$R$91,3,0),"")</f>
        <v>10583920000800</v>
      </c>
      <c r="B166" s="4" t="str">
        <f>'[1]TCE - ANEXO IV - Preencher'!C175</f>
        <v>HOSPITAL MESTRE VITALINO (COVID-19 CAMPANHA)</v>
      </c>
      <c r="C166" s="4" t="str">
        <f>'[1]TCE - ANEXO IV - Preencher'!E175</f>
        <v>3.14 - Alimentação Preparada</v>
      </c>
      <c r="D166" s="3">
        <f>'[1]TCE - ANEXO IV - Preencher'!F175</f>
        <v>7534303000133</v>
      </c>
      <c r="E166" s="5" t="str">
        <f>'[1]TCE - ANEXO IV - Preencher'!G175</f>
        <v>COMAL COMERCIO ATACADISTA DE ALIMENTOS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1160641</v>
      </c>
      <c r="I166" s="6">
        <f>IF('[1]TCE - ANEXO IV - Preencher'!K175="","",'[1]TCE - ANEXO IV - Preencher'!K175)</f>
        <v>44614</v>
      </c>
      <c r="J166" s="5" t="str">
        <f>'[1]TCE - ANEXO IV - Preencher'!L175</f>
        <v>26220207534303000133550010011606411212322435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415</v>
      </c>
    </row>
    <row r="167" spans="1:12" s="8" customFormat="1" ht="19.5" customHeight="1" x14ac:dyDescent="0.2">
      <c r="A167" s="3">
        <f>IFERROR(VLOOKUP(B167,'[1]DADOS (OCULTAR)'!$P$3:$R$91,3,0),"")</f>
        <v>10583920000800</v>
      </c>
      <c r="B167" s="4" t="str">
        <f>'[1]TCE - ANEXO IV - Preencher'!C176</f>
        <v>HOSPITAL MESTRE VITALINO (COVID-19 CAMPANHA)</v>
      </c>
      <c r="C167" s="4" t="str">
        <f>'[1]TCE - ANEXO IV - Preencher'!E176</f>
        <v>3.14 - Alimentação Preparada</v>
      </c>
      <c r="D167" s="3">
        <f>'[1]TCE - ANEXO IV - Preencher'!F176</f>
        <v>24150377000195</v>
      </c>
      <c r="E167" s="5" t="str">
        <f>'[1]TCE - ANEXO IV - Preencher'!G176</f>
        <v>KARNEKEIJO LOGISTICA INTEGRADA LT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4465871</v>
      </c>
      <c r="I167" s="6">
        <f>IF('[1]TCE - ANEXO IV - Preencher'!K176="","",'[1]TCE - ANEXO IV - Preencher'!K176)</f>
        <v>44613</v>
      </c>
      <c r="J167" s="5" t="str">
        <f>'[1]TCE - ANEXO IV - Preencher'!L176</f>
        <v>26220224150377000195550010044658711813021091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774.6</v>
      </c>
    </row>
    <row r="168" spans="1:12" s="8" customFormat="1" ht="19.5" customHeight="1" x14ac:dyDescent="0.2">
      <c r="A168" s="3">
        <f>IFERROR(VLOOKUP(B168,'[1]DADOS (OCULTAR)'!$P$3:$R$91,3,0),"")</f>
        <v>10583920000800</v>
      </c>
      <c r="B168" s="4" t="str">
        <f>'[1]TCE - ANEXO IV - Preencher'!C177</f>
        <v>HOSPITAL MESTRE VITALINO (COVID-19 CAMPANHA)</v>
      </c>
      <c r="C168" s="4" t="str">
        <f>'[1]TCE - ANEXO IV - Preencher'!E177</f>
        <v>3.14 - Alimentação Preparada</v>
      </c>
      <c r="D168" s="3">
        <f>'[1]TCE - ANEXO IV - Preencher'!F177</f>
        <v>3504437000150</v>
      </c>
      <c r="E168" s="5" t="str">
        <f>'[1]TCE - ANEXO IV - Preencher'!G177</f>
        <v>FRINSCAL DIST E IMPORT DE ALIMENTOS LTDA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1316598</v>
      </c>
      <c r="I168" s="6">
        <f>IF('[1]TCE - ANEXO IV - Preencher'!K177="","",'[1]TCE - ANEXO IV - Preencher'!K177)</f>
        <v>44613</v>
      </c>
      <c r="J168" s="5" t="str">
        <f>'[1]TCE - ANEXO IV - Preencher'!L177</f>
        <v>26220203504437000150550010013165981191128205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468.96</v>
      </c>
    </row>
    <row r="169" spans="1:12" s="8" customFormat="1" ht="19.5" customHeight="1" x14ac:dyDescent="0.2">
      <c r="A169" s="3">
        <f>IFERROR(VLOOKUP(B169,'[1]DADOS (OCULTAR)'!$P$3:$R$91,3,0),"")</f>
        <v>10583920000800</v>
      </c>
      <c r="B169" s="4" t="str">
        <f>'[1]TCE - ANEXO IV - Preencher'!C178</f>
        <v>HOSPITAL MESTRE VITALINO (COVID-19 CAMPANHA)</v>
      </c>
      <c r="C169" s="4" t="str">
        <f>'[1]TCE - ANEXO IV - Preencher'!E178</f>
        <v>3.14 - Alimentação Preparada</v>
      </c>
      <c r="D169" s="3">
        <f>'[1]TCE - ANEXO IV - Preencher'!F178</f>
        <v>93209765031420</v>
      </c>
      <c r="E169" s="5" t="str">
        <f>'[1]TCE - ANEXO IV - Preencher'!G178</f>
        <v>WMS SUPERMERCADOS DO BRASIL LTDA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1566234</v>
      </c>
      <c r="I169" s="6">
        <f>IF('[1]TCE - ANEXO IV - Preencher'!K178="","",'[1]TCE - ANEXO IV - Preencher'!K178)</f>
        <v>44610</v>
      </c>
      <c r="J169" s="5" t="str">
        <f>'[1]TCE - ANEXO IV - Preencher'!L178</f>
        <v>26220293209765031420550110015662341990295000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2105.56</v>
      </c>
    </row>
    <row r="170" spans="1:12" s="8" customFormat="1" ht="19.5" customHeight="1" x14ac:dyDescent="0.2">
      <c r="A170" s="3">
        <f>IFERROR(VLOOKUP(B170,'[1]DADOS (OCULTAR)'!$P$3:$R$91,3,0),"")</f>
        <v>10583920000800</v>
      </c>
      <c r="B170" s="4" t="str">
        <f>'[1]TCE - ANEXO IV - Preencher'!C179</f>
        <v>HOSPITAL MESTRE VITALINO (COVID-19 CAMPANHA)</v>
      </c>
      <c r="C170" s="4" t="str">
        <f>'[1]TCE - ANEXO IV - Preencher'!E179</f>
        <v>3.14 - Alimentação Preparada</v>
      </c>
      <c r="D170" s="3">
        <f>'[1]TCE - ANEXO IV - Preencher'!F179</f>
        <v>19450370000159</v>
      </c>
      <c r="E170" s="5" t="str">
        <f>'[1]TCE - ANEXO IV - Preencher'!G179</f>
        <v>SUCESSO DISTRIBUIDORA DE ALIMENTOS LTDA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786</v>
      </c>
      <c r="I170" s="6">
        <f>IF('[1]TCE - ANEXO IV - Preencher'!K179="","",'[1]TCE - ANEXO IV - Preencher'!K179)</f>
        <v>44615</v>
      </c>
      <c r="J170" s="5" t="str">
        <f>'[1]TCE - ANEXO IV - Preencher'!L179</f>
        <v>26220219450370000159550010000007861530972996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8999.7999999999993</v>
      </c>
    </row>
    <row r="171" spans="1:12" s="8" customFormat="1" ht="19.5" customHeight="1" x14ac:dyDescent="0.2">
      <c r="A171" s="3">
        <f>IFERROR(VLOOKUP(B171,'[1]DADOS (OCULTAR)'!$P$3:$R$91,3,0),"")</f>
        <v>10583920000800</v>
      </c>
      <c r="B171" s="4" t="str">
        <f>'[1]TCE - ANEXO IV - Preencher'!C180</f>
        <v>HOSPITAL MESTRE VITALINO (COVID-19 CAMPANHA)</v>
      </c>
      <c r="C171" s="4" t="str">
        <f>'[1]TCE - ANEXO IV - Preencher'!E180</f>
        <v>3.14 - Alimentação Preparada</v>
      </c>
      <c r="D171" s="3">
        <f>'[1]TCE - ANEXO IV - Preencher'!F180</f>
        <v>40596185000163</v>
      </c>
      <c r="E171" s="5" t="str">
        <f>'[1]TCE - ANEXO IV - Preencher'!G180</f>
        <v>A B R MOURA COMERCIO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3106</v>
      </c>
      <c r="I171" s="6">
        <f>IF('[1]TCE - ANEXO IV - Preencher'!K180="","",'[1]TCE - ANEXO IV - Preencher'!K180)</f>
        <v>44615</v>
      </c>
      <c r="J171" s="5" t="str">
        <f>'[1]TCE - ANEXO IV - Preencher'!L180</f>
        <v>26220240596185000163550000000031061210020290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2530.5</v>
      </c>
    </row>
    <row r="172" spans="1:12" s="8" customFormat="1" ht="19.5" customHeight="1" x14ac:dyDescent="0.2">
      <c r="A172" s="3">
        <f>IFERROR(VLOOKUP(B172,'[1]DADOS (OCULTAR)'!$P$3:$R$91,3,0),"")</f>
        <v>10583920000800</v>
      </c>
      <c r="B172" s="4" t="str">
        <f>'[1]TCE - ANEXO IV - Preencher'!C181</f>
        <v>HOSPITAL MESTRE VITALINO (COVID-19 CAMPANHA)</v>
      </c>
      <c r="C172" s="4" t="str">
        <f>'[1]TCE - ANEXO IV - Preencher'!E181</f>
        <v>3.14 - Alimentação Preparada</v>
      </c>
      <c r="D172" s="3">
        <f>'[1]TCE - ANEXO IV - Preencher'!F181</f>
        <v>24883359000112</v>
      </c>
      <c r="E172" s="5" t="str">
        <f>'[1]TCE - ANEXO IV - Preencher'!G181</f>
        <v>CARUARU POLPAS EIRELLI ME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000.020.666</v>
      </c>
      <c r="I172" s="6">
        <f>IF('[1]TCE - ANEXO IV - Preencher'!K181="","",'[1]TCE - ANEXO IV - Preencher'!K181)</f>
        <v>44617</v>
      </c>
      <c r="J172" s="5" t="str">
        <f>'[1]TCE - ANEXO IV - Preencher'!L181</f>
        <v>26220224883359000112550010000206661267300007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1780.4</v>
      </c>
    </row>
    <row r="173" spans="1:12" s="8" customFormat="1" ht="19.5" customHeight="1" x14ac:dyDescent="0.2">
      <c r="A173" s="3">
        <f>IFERROR(VLOOKUP(B173,'[1]DADOS (OCULTAR)'!$P$3:$R$91,3,0),"")</f>
        <v>10583920000800</v>
      </c>
      <c r="B173" s="4" t="str">
        <f>'[1]TCE - ANEXO IV - Preencher'!C182</f>
        <v>HOSPITAL MESTRE VITALINO (COVID-19 CAMPANHA)</v>
      </c>
      <c r="C173" s="4" t="str">
        <f>'[1]TCE - ANEXO IV - Preencher'!E182</f>
        <v>3.14 - Alimentação Preparada</v>
      </c>
      <c r="D173" s="3">
        <f>'[1]TCE - ANEXO IV - Preencher'!F182</f>
        <v>659083000125</v>
      </c>
      <c r="E173" s="5" t="str">
        <f>'[1]TCE - ANEXO IV - Preencher'!G182</f>
        <v>ULYSSES CAVALCANTI JUNIOR  ME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000.000.114</v>
      </c>
      <c r="I173" s="6">
        <f>IF('[1]TCE - ANEXO IV - Preencher'!K182="","",'[1]TCE - ANEXO IV - Preencher'!K182)</f>
        <v>44617</v>
      </c>
      <c r="J173" s="5" t="str">
        <f>'[1]TCE - ANEXO IV - Preencher'!L182</f>
        <v>26220200659083000125550010000001141000013484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1744</v>
      </c>
    </row>
    <row r="174" spans="1:12" s="8" customFormat="1" ht="19.5" customHeight="1" x14ac:dyDescent="0.2">
      <c r="A174" s="3">
        <f>IFERROR(VLOOKUP(B174,'[1]DADOS (OCULTAR)'!$P$3:$R$91,3,0),"")</f>
        <v>10583920000800</v>
      </c>
      <c r="B174" s="4" t="str">
        <f>'[1]TCE - ANEXO IV - Preencher'!C183</f>
        <v>HOSPITAL MESTRE VITALINO (COVID-19 CAMPANHA)</v>
      </c>
      <c r="C174" s="4" t="str">
        <f>'[1]TCE - ANEXO IV - Preencher'!E183</f>
        <v>3.14 - Alimentação Preparada</v>
      </c>
      <c r="D174" s="3">
        <f>'[1]TCE - ANEXO IV - Preencher'!F183</f>
        <v>4609653000123</v>
      </c>
      <c r="E174" s="5" t="str">
        <f>'[1]TCE - ANEXO IV - Preencher'!G183</f>
        <v>DISTRIBUIDORA DE ALIMENTOS MARFIM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1528945</v>
      </c>
      <c r="I174" s="6">
        <f>IF('[1]TCE - ANEXO IV - Preencher'!K183="","",'[1]TCE - ANEXO IV - Preencher'!K183)</f>
        <v>44616</v>
      </c>
      <c r="J174" s="5" t="str">
        <f>'[1]TCE - ANEXO IV - Preencher'!L183</f>
        <v>26220204609653000123550020015289451228124861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599.38</v>
      </c>
    </row>
    <row r="175" spans="1:12" s="8" customFormat="1" ht="19.5" customHeight="1" x14ac:dyDescent="0.2">
      <c r="A175" s="3">
        <f>IFERROR(VLOOKUP(B175,'[1]DADOS (OCULTAR)'!$P$3:$R$91,3,0),"")</f>
        <v>10583920000800</v>
      </c>
      <c r="B175" s="4" t="str">
        <f>'[1]TCE - ANEXO IV - Preencher'!C184</f>
        <v>HOSPITAL MESTRE VITALINO (COVID-19 CAMPANHA)</v>
      </c>
      <c r="C175" s="4" t="str">
        <f>'[1]TCE - ANEXO IV - Preencher'!E184</f>
        <v>3.14 - Alimentação Preparada</v>
      </c>
      <c r="D175" s="3">
        <f>'[1]TCE - ANEXO IV - Preencher'!F184</f>
        <v>3721769000278</v>
      </c>
      <c r="E175" s="5" t="str">
        <f>'[1]TCE - ANEXO IV - Preencher'!G184</f>
        <v>MASTERBOI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596261</v>
      </c>
      <c r="I175" s="6">
        <f>IF('[1]TCE - ANEXO IV - Preencher'!K184="","",'[1]TCE - ANEXO IV - Preencher'!K184)</f>
        <v>44619</v>
      </c>
      <c r="J175" s="5" t="str">
        <f>'[1]TCE - ANEXO IV - Preencher'!L184</f>
        <v>26220203721769000278550040005962611891053876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7150.97</v>
      </c>
    </row>
    <row r="176" spans="1:12" s="8" customFormat="1" ht="19.5" customHeight="1" x14ac:dyDescent="0.2">
      <c r="A176" s="3">
        <f>IFERROR(VLOOKUP(B176,'[1]DADOS (OCULTAR)'!$P$3:$R$91,3,0),"")</f>
        <v>10583920000800</v>
      </c>
      <c r="B176" s="4" t="str">
        <f>'[1]TCE - ANEXO IV - Preencher'!C185</f>
        <v>HOSPITAL MESTRE VITALINO (COVID-19 CAMPANHA)</v>
      </c>
      <c r="C176" s="4" t="str">
        <f>'[1]TCE - ANEXO IV - Preencher'!E185</f>
        <v>3.14 - Alimentação Preparada</v>
      </c>
      <c r="D176" s="3">
        <f>'[1]TCE - ANEXO IV - Preencher'!F185</f>
        <v>8029696000352</v>
      </c>
      <c r="E176" s="5" t="str">
        <f>'[1]TCE - ANEXO IV - Preencher'!G185</f>
        <v>ESTIVAS NOVO PRADO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1730164</v>
      </c>
      <c r="I176" s="6">
        <f>IF('[1]TCE - ANEXO IV - Preencher'!K185="","",'[1]TCE - ANEXO IV - Preencher'!K185)</f>
        <v>44619</v>
      </c>
      <c r="J176" s="5" t="str">
        <f>'[1]TCE - ANEXO IV - Preencher'!L185</f>
        <v>26220208029696000352550010017301641005435870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1443.9</v>
      </c>
    </row>
    <row r="177" spans="1:12" s="8" customFormat="1" ht="19.5" customHeight="1" x14ac:dyDescent="0.2">
      <c r="A177" s="3">
        <f>IFERROR(VLOOKUP(B177,'[1]DADOS (OCULTAR)'!$P$3:$R$91,3,0),"")</f>
        <v>10583920000800</v>
      </c>
      <c r="B177" s="4" t="str">
        <f>'[1]TCE - ANEXO IV - Preencher'!C186</f>
        <v>HOSPITAL MESTRE VITALINO (COVID-19 CAMPANHA)</v>
      </c>
      <c r="C177" s="4" t="str">
        <f>'[1]TCE - ANEXO IV - Preencher'!E186</f>
        <v>3.14 - Alimentação Preparada</v>
      </c>
      <c r="D177" s="3">
        <f>'[1]TCE - ANEXO IV - Preencher'!F186</f>
        <v>9248632000143</v>
      </c>
      <c r="E177" s="5" t="str">
        <f>'[1]TCE - ANEXO IV - Preencher'!G186</f>
        <v>D NASCIMENTO SILVA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000.002.283</v>
      </c>
      <c r="I177" s="6">
        <f>IF('[1]TCE - ANEXO IV - Preencher'!K186="","",'[1]TCE - ANEXO IV - Preencher'!K186)</f>
        <v>44620</v>
      </c>
      <c r="J177" s="5" t="str">
        <f>'[1]TCE - ANEXO IV - Preencher'!L186</f>
        <v>26220209248632000143550010000022831046667041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2827</v>
      </c>
    </row>
    <row r="178" spans="1:12" s="8" customFormat="1" ht="19.5" customHeight="1" x14ac:dyDescent="0.2">
      <c r="A178" s="3">
        <f>IFERROR(VLOOKUP(B178,'[1]DADOS (OCULTAR)'!$P$3:$R$91,3,0),"")</f>
        <v>10583920000800</v>
      </c>
      <c r="B178" s="4" t="str">
        <f>'[1]TCE - ANEXO IV - Preencher'!C187</f>
        <v>HOSPITAL MESTRE VITALINO (COVID-19 CAMPANHA)</v>
      </c>
      <c r="C178" s="4" t="str">
        <f>'[1]TCE - ANEXO IV - Preencher'!E187</f>
        <v>3.14 - Alimentação Preparada</v>
      </c>
      <c r="D178" s="3">
        <f>'[1]TCE - ANEXO IV - Preencher'!F187</f>
        <v>11744898000390</v>
      </c>
      <c r="E178" s="5" t="str">
        <f>'[1]TCE - ANEXO IV - Preencher'!G187</f>
        <v>ATACADAO COMERCIO DE CARNES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998054</v>
      </c>
      <c r="I178" s="6">
        <f>IF('[1]TCE - ANEXO IV - Preencher'!K187="","",'[1]TCE - ANEXO IV - Preencher'!K187)</f>
        <v>44620</v>
      </c>
      <c r="J178" s="5" t="str">
        <f>'[1]TCE - ANEXO IV - Preencher'!L187</f>
        <v>26220211744898000390550010009980541461481353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1029.78</v>
      </c>
    </row>
    <row r="179" spans="1:12" s="8" customFormat="1" ht="19.5" customHeight="1" x14ac:dyDescent="0.2">
      <c r="A179" s="3">
        <f>IFERROR(VLOOKUP(B179,'[1]DADOS (OCULTAR)'!$P$3:$R$91,3,0),"")</f>
        <v>10583920000800</v>
      </c>
      <c r="B179" s="4" t="str">
        <f>'[1]TCE - ANEXO IV - Preencher'!C188</f>
        <v>HOSPITAL MESTRE VITALINO (COVID-19 CAMPANHA)</v>
      </c>
      <c r="C179" s="4" t="str">
        <f>'[1]TCE - ANEXO IV - Preencher'!E188</f>
        <v>3.14 - Alimentação Preparada</v>
      </c>
      <c r="D179" s="3">
        <f>'[1]TCE - ANEXO IV - Preencher'!F188</f>
        <v>8189587000130</v>
      </c>
      <c r="E179" s="5" t="str">
        <f>'[1]TCE - ANEXO IV - Preencher'!G188</f>
        <v>SISTEMAS DE SERV R.B. QUAL COM EMB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1464397</v>
      </c>
      <c r="I179" s="6">
        <f>IF('[1]TCE - ANEXO IV - Preencher'!K188="","",'[1]TCE - ANEXO IV - Preencher'!K188)</f>
        <v>44587</v>
      </c>
      <c r="J179" s="5" t="str">
        <f>'[1]TCE - ANEXO IV - Preencher'!L188</f>
        <v>35220108189587000130550010014643971009958285</v>
      </c>
      <c r="K179" s="5" t="str">
        <f>IF(F179="B",LEFT('[1]TCE - ANEXO IV - Preencher'!M188,2),IF(F179="S",LEFT('[1]TCE - ANEXO IV - Preencher'!M188,7),IF('[1]TCE - ANEXO IV - Preencher'!H188="","")))</f>
        <v>35</v>
      </c>
      <c r="L179" s="7">
        <f>'[1]TCE - ANEXO IV - Preencher'!N188</f>
        <v>2939.6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>
        <f>IFERROR(VLOOKUP(B181,'[1]DADOS (OCULTAR)'!$P$3:$R$91,3,0),"")</f>
        <v>10583920000800</v>
      </c>
      <c r="B181" s="4" t="str">
        <f>'[1]TCE - ANEXO IV - Preencher'!C190</f>
        <v>HOSPITAL MESTRE VITALINO (COVID-19 CAMPANHA)</v>
      </c>
      <c r="C181" s="4" t="str">
        <f>'[1]TCE - ANEXO IV - Preencher'!E190</f>
        <v>3.6 - Material de Expediente</v>
      </c>
      <c r="D181" s="3" t="str">
        <f>'[1]TCE - ANEXO IV - Preencher'!F190</f>
        <v>11.206.099/0004-41</v>
      </c>
      <c r="E181" s="5" t="str">
        <f>'[1]TCE - ANEXO IV - Preencher'!G190</f>
        <v>SUPERMED COM E IMP DE PROD MEDICOS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309088</v>
      </c>
      <c r="I181" s="6">
        <f>IF('[1]TCE - ANEXO IV - Preencher'!K190="","",'[1]TCE - ANEXO IV - Preencher'!K190)</f>
        <v>44582</v>
      </c>
      <c r="J181" s="5" t="str">
        <f>'[1]TCE - ANEXO IV - Preencher'!L190</f>
        <v>35220111206099000441550010003090881000329556</v>
      </c>
      <c r="K181" s="5" t="str">
        <f>IF(F181="B",LEFT('[1]TCE - ANEXO IV - Preencher'!M190,2),IF(F181="S",LEFT('[1]TCE - ANEXO IV - Preencher'!M190,7),IF('[1]TCE - ANEXO IV - Preencher'!H190="","")))</f>
        <v>35</v>
      </c>
      <c r="L181" s="7">
        <f>'[1]TCE - ANEXO IV - Preencher'!N190</f>
        <v>889.66</v>
      </c>
    </row>
    <row r="182" spans="1:12" s="8" customFormat="1" ht="19.5" customHeight="1" x14ac:dyDescent="0.2">
      <c r="A182" s="3">
        <f>IFERROR(VLOOKUP(B182,'[1]DADOS (OCULTAR)'!$P$3:$R$91,3,0),"")</f>
        <v>10583920000800</v>
      </c>
      <c r="B182" s="4" t="str">
        <f>'[1]TCE - ANEXO IV - Preencher'!C191</f>
        <v>HOSPITAL MESTRE VITALINO (COVID-19 CAMPANHA)</v>
      </c>
      <c r="C182" s="4" t="str">
        <f>'[1]TCE - ANEXO IV - Preencher'!E191</f>
        <v>3.6 - Material de Expediente</v>
      </c>
      <c r="D182" s="3">
        <f>'[1]TCE - ANEXO IV - Preencher'!F191</f>
        <v>7601049000149</v>
      </c>
      <c r="E182" s="5" t="str">
        <f>'[1]TCE - ANEXO IV - Preencher'!G191</f>
        <v>SEVERINO JOSE DE ARAUJO SOBRINHO ME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17426</v>
      </c>
      <c r="I182" s="6">
        <f>IF('[1]TCE - ANEXO IV - Preencher'!K191="","",'[1]TCE - ANEXO IV - Preencher'!K191)</f>
        <v>44581</v>
      </c>
      <c r="J182" s="5" t="str">
        <f>'[1]TCE - ANEXO IV - Preencher'!L191</f>
        <v>26220107601049000149550010000174261376976467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369.6</v>
      </c>
    </row>
    <row r="183" spans="1:12" s="8" customFormat="1" ht="19.5" customHeight="1" x14ac:dyDescent="0.2">
      <c r="A183" s="3">
        <f>IFERROR(VLOOKUP(B183,'[1]DADOS (OCULTAR)'!$P$3:$R$91,3,0),"")</f>
        <v>10583920000800</v>
      </c>
      <c r="B183" s="4" t="str">
        <f>'[1]TCE - ANEXO IV - Preencher'!C192</f>
        <v>HOSPITAL MESTRE VITALINO (COVID-19 CAMPANHA)</v>
      </c>
      <c r="C183" s="4" t="str">
        <f>'[1]TCE - ANEXO IV - Preencher'!E192</f>
        <v>3.6 - Material de Expediente</v>
      </c>
      <c r="D183" s="3">
        <f>'[1]TCE - ANEXO IV - Preencher'!F192</f>
        <v>22006201000139</v>
      </c>
      <c r="E183" s="5" t="str">
        <f>'[1]TCE - ANEXO IV - Preencher'!G192</f>
        <v>FORTPEL COMERCIO DE DESCARTAVEIS LTDA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123434</v>
      </c>
      <c r="I183" s="6">
        <f>IF('[1]TCE - ANEXO IV - Preencher'!K192="","",'[1]TCE - ANEXO IV - Preencher'!K192)</f>
        <v>44617</v>
      </c>
      <c r="J183" s="5" t="str">
        <f>'[1]TCE - ANEXO IV - Preencher'!L192</f>
        <v>26220222006201000139550000001234341101234343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65.599999999999994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>
        <f>IFERROR(VLOOKUP(B185,'[1]DADOS (OCULTAR)'!$P$3:$R$91,3,0),"")</f>
        <v>10583920000800</v>
      </c>
      <c r="B185" s="4" t="str">
        <f>'[1]TCE - ANEXO IV - Preencher'!C194</f>
        <v>HOSPITAL MESTRE VITALINO (COVID-19 CAMPANHA)</v>
      </c>
      <c r="C185" s="4" t="str">
        <f>'[1]TCE - ANEXO IV - Preencher'!E194</f>
        <v xml:space="preserve">3.8 - Uniformes, Tecidos e Aviamentos </v>
      </c>
      <c r="D185" s="3">
        <f>'[1]TCE - ANEXO IV - Preencher'!F194</f>
        <v>165933000139</v>
      </c>
      <c r="E185" s="5" t="str">
        <f>'[1]TCE - ANEXO IV - Preencher'!G194</f>
        <v>DESCARTEX CONFECCOES E COMERCIO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000.029.588</v>
      </c>
      <c r="I185" s="6">
        <f>IF('[1]TCE - ANEXO IV - Preencher'!K194="","",'[1]TCE - ANEXO IV - Preencher'!K194)</f>
        <v>44602</v>
      </c>
      <c r="J185" s="5" t="str">
        <f>'[1]TCE - ANEXO IV - Preencher'!L194</f>
        <v>26220200165933000139550020000295881678588711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18300</v>
      </c>
    </row>
    <row r="186" spans="1:12" s="8" customFormat="1" ht="19.5" customHeight="1" x14ac:dyDescent="0.2">
      <c r="A186" s="3">
        <f>IFERROR(VLOOKUP(B186,'[1]DADOS (OCULTAR)'!$P$3:$R$91,3,0),"")</f>
        <v>10583920000800</v>
      </c>
      <c r="B186" s="4" t="str">
        <f>'[1]TCE - ANEXO IV - Preencher'!C195</f>
        <v>HOSPITAL MESTRE VITALINO (COVID-19 CAMPANHA)</v>
      </c>
      <c r="C186" s="4" t="str">
        <f>'[1]TCE - ANEXO IV - Preencher'!E195</f>
        <v xml:space="preserve">3.8 - Uniformes, Tecidos e Aviamentos </v>
      </c>
      <c r="D186" s="3">
        <f>'[1]TCE - ANEXO IV - Preencher'!F195</f>
        <v>31863595000132</v>
      </c>
      <c r="E186" s="5" t="str">
        <f>'[1]TCE - ANEXO IV - Preencher'!G195</f>
        <v>VESTSEG  SOLU EM VEST PRO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000.000.623</v>
      </c>
      <c r="I186" s="6">
        <f>IF('[1]TCE - ANEXO IV - Preencher'!K195="","",'[1]TCE - ANEXO IV - Preencher'!K195)</f>
        <v>44602</v>
      </c>
      <c r="J186" s="5" t="str">
        <f>'[1]TCE - ANEXO IV - Preencher'!L195</f>
        <v>41220231863595000132550010000006231000091285</v>
      </c>
      <c r="K186" s="5" t="str">
        <f>IF(F186="B",LEFT('[1]TCE - ANEXO IV - Preencher'!M195,2),IF(F186="S",LEFT('[1]TCE - ANEXO IV - Preencher'!M195,7),IF('[1]TCE - ANEXO IV - Preencher'!H195="","")))</f>
        <v>41</v>
      </c>
      <c r="L186" s="7">
        <f>'[1]TCE - ANEXO IV - Preencher'!N195</f>
        <v>31500</v>
      </c>
    </row>
    <row r="187" spans="1:12" s="8" customFormat="1" ht="19.5" customHeight="1" x14ac:dyDescent="0.2">
      <c r="A187" s="3">
        <f>IFERROR(VLOOKUP(B187,'[1]DADOS (OCULTAR)'!$P$3:$R$91,3,0),"")</f>
        <v>10583920000800</v>
      </c>
      <c r="B187" s="4" t="str">
        <f>'[1]TCE - ANEXO IV - Preencher'!C196</f>
        <v>HOSPITAL MESTRE VITALINO (COVID-19 CAMPANHA)</v>
      </c>
      <c r="C187" s="4" t="str">
        <f>'[1]TCE - ANEXO IV - Preencher'!E196</f>
        <v xml:space="preserve">3.8 - Uniformes, Tecidos e Aviamentos </v>
      </c>
      <c r="D187" s="3">
        <f>'[1]TCE - ANEXO IV - Preencher'!F196</f>
        <v>4402515000179</v>
      </c>
      <c r="E187" s="5" t="str">
        <f>'[1]TCE - ANEXO IV - Preencher'!G196</f>
        <v>E. M. DE MOURA COMERCIAL  ME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4867</v>
      </c>
      <c r="I187" s="6">
        <f>IF('[1]TCE - ANEXO IV - Preencher'!K196="","",'[1]TCE - ANEXO IV - Preencher'!K196)</f>
        <v>44617</v>
      </c>
      <c r="J187" s="5" t="str">
        <f>'[1]TCE - ANEXO IV - Preencher'!L196</f>
        <v>26220204402515000179550010000048671900436358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1737.5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>
        <f>IFERROR(VLOOKUP(B189,'[1]DADOS (OCULTAR)'!$P$3:$R$91,3,0),"")</f>
        <v>10583920000800</v>
      </c>
      <c r="B189" s="4" t="str">
        <f>'[1]TCE - ANEXO IV - Preencher'!C198</f>
        <v>HOSPITAL MESTRE VITALINO (COVID-19 CAMPANHA)</v>
      </c>
      <c r="C189" s="4" t="str">
        <f>'[1]TCE - ANEXO IV - Preencher'!E198</f>
        <v>3.99 - Outras despesas com Material de Consumo</v>
      </c>
      <c r="D189" s="3">
        <f>'[1]TCE - ANEXO IV - Preencher'!F198</f>
        <v>8674752000301</v>
      </c>
      <c r="E189" s="5" t="str">
        <f>'[1]TCE - ANEXO IV - Preencher'!G198</f>
        <v>CIRURGICA MONTEBELLO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000.012.289</v>
      </c>
      <c r="I189" s="6">
        <f>IF('[1]TCE - ANEXO IV - Preencher'!K198="","",'[1]TCE - ANEXO IV - Preencher'!K198)</f>
        <v>44615</v>
      </c>
      <c r="J189" s="5" t="str">
        <f>'[1]TCE - ANEXO IV - Preencher'!L198</f>
        <v>26220208674752000301550010000122891466946891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1450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>
        <f>IFERROR(VLOOKUP(B199,'[1]DADOS (OCULTAR)'!$P$3:$R$91,3,0),"")</f>
        <v>10583920000800</v>
      </c>
      <c r="B199" s="4" t="str">
        <f>'[1]TCE - ANEXO IV - Preencher'!C208</f>
        <v>HOSPITAL MESTRE VITALINO (COVID-19 CAMPANHA)</v>
      </c>
      <c r="C199" s="4" t="str">
        <f>'[1]TCE - ANEXO IV - Preencher'!E208</f>
        <v xml:space="preserve">5.25 - Serviços Bancários </v>
      </c>
      <c r="D199" s="3">
        <f>'[1]TCE - ANEXO IV - Preencher'!F208</f>
        <v>90400888000142</v>
      </c>
      <c r="E199" s="5" t="str">
        <f>'[1]TCE - ANEXO IV - Preencher'!G208</f>
        <v>TARIFA REPASSE TESOURO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>
        <f>IF('[1]TCE - ANEXO IV - Preencher'!K208="","",'[1]TCE - ANEXO IV - Preencher'!K208)</f>
        <v>44615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7.5</v>
      </c>
    </row>
    <row r="200" spans="1:12" s="8" customFormat="1" ht="19.5" customHeight="1" x14ac:dyDescent="0.2">
      <c r="A200" s="3">
        <f>IFERROR(VLOOKUP(B200,'[1]DADOS (OCULTAR)'!$P$3:$R$91,3,0),"")</f>
        <v>10583920000800</v>
      </c>
      <c r="B200" s="4" t="str">
        <f>'[1]TCE - ANEXO IV - Preencher'!C209</f>
        <v>HOSPITAL MESTRE VITALINO (COVID-19 CAMPANHA)</v>
      </c>
      <c r="C200" s="4" t="str">
        <f>'[1]TCE - ANEXO IV - Preencher'!E209</f>
        <v xml:space="preserve">5.25 - Serviços Bancários </v>
      </c>
      <c r="D200" s="3">
        <f>'[1]TCE - ANEXO IV - Preencher'!F209</f>
        <v>90400888000142</v>
      </c>
      <c r="E200" s="5" t="str">
        <f>'[1]TCE - ANEXO IV - Preencher'!G209</f>
        <v xml:space="preserve"> TARIFAS BANCARIAS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>
        <f>IF('[1]TCE - ANEXO IV - Preencher'!K209="","",'[1]TCE - ANEXO IV - Preencher'!K209)</f>
        <v>44593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7.5</v>
      </c>
    </row>
    <row r="201" spans="1:12" s="8" customFormat="1" ht="19.5" customHeight="1" x14ac:dyDescent="0.2">
      <c r="A201" s="3">
        <f>IFERROR(VLOOKUP(B201,'[1]DADOS (OCULTAR)'!$P$3:$R$91,3,0),"")</f>
        <v>10583920000800</v>
      </c>
      <c r="B201" s="4" t="str">
        <f>'[1]TCE - ANEXO IV - Preencher'!C210</f>
        <v>HOSPITAL MESTRE VITALINO (COVID-19 CAMPANHA)</v>
      </c>
      <c r="C201" s="4" t="str">
        <f>'[1]TCE - ANEXO IV - Preencher'!E210</f>
        <v xml:space="preserve">5.25 - Serviços Bancários </v>
      </c>
      <c r="D201" s="3">
        <f>'[1]TCE - ANEXO IV - Preencher'!F210</f>
        <v>90400888000142</v>
      </c>
      <c r="E201" s="5" t="str">
        <f>'[1]TCE - ANEXO IV - Preencher'!G210</f>
        <v xml:space="preserve"> TARIFAS BANCARIAS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0</v>
      </c>
      <c r="I201" s="6">
        <f>IF('[1]TCE - ANEXO IV - Preencher'!K210="","",'[1]TCE - ANEXO IV - Preencher'!K210)</f>
        <v>44595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7.5</v>
      </c>
    </row>
    <row r="202" spans="1:12" s="8" customFormat="1" ht="19.5" customHeight="1" x14ac:dyDescent="0.2">
      <c r="A202" s="3">
        <f>IFERROR(VLOOKUP(B202,'[1]DADOS (OCULTAR)'!$P$3:$R$91,3,0),"")</f>
        <v>10583920000800</v>
      </c>
      <c r="B202" s="4" t="str">
        <f>'[1]TCE - ANEXO IV - Preencher'!C211</f>
        <v>HOSPITAL MESTRE VITALINO (COVID-19 CAMPANHA)</v>
      </c>
      <c r="C202" s="4" t="str">
        <f>'[1]TCE - ANEXO IV - Preencher'!E211</f>
        <v xml:space="preserve">5.25 - Serviços Bancários </v>
      </c>
      <c r="D202" s="3">
        <f>'[1]TCE - ANEXO IV - Preencher'!F211</f>
        <v>90400888000142</v>
      </c>
      <c r="E202" s="5" t="str">
        <f>'[1]TCE - ANEXO IV - Preencher'!G211</f>
        <v xml:space="preserve"> TARIFAS BANCARIAS</v>
      </c>
      <c r="F202" s="5" t="str">
        <f>'[1]TCE - ANEXO IV - Preencher'!H211</f>
        <v>S</v>
      </c>
      <c r="G202" s="5" t="str">
        <f>'[1]TCE - ANEXO IV - Preencher'!I211</f>
        <v>N</v>
      </c>
      <c r="H202" s="5">
        <f>'[1]TCE - ANEXO IV - Preencher'!J211</f>
        <v>0</v>
      </c>
      <c r="I202" s="6">
        <f>IF('[1]TCE - ANEXO IV - Preencher'!K211="","",'[1]TCE - ANEXO IV - Preencher'!K211)</f>
        <v>44596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22.5</v>
      </c>
    </row>
    <row r="203" spans="1:12" s="8" customFormat="1" ht="19.5" customHeight="1" x14ac:dyDescent="0.2">
      <c r="A203" s="3">
        <f>IFERROR(VLOOKUP(B203,'[1]DADOS (OCULTAR)'!$P$3:$R$91,3,0),"")</f>
        <v>10583920000800</v>
      </c>
      <c r="B203" s="4" t="str">
        <f>'[1]TCE - ANEXO IV - Preencher'!C212</f>
        <v>HOSPITAL MESTRE VITALINO (COVID-19 CAMPANHA)</v>
      </c>
      <c r="C203" s="4" t="str">
        <f>'[1]TCE - ANEXO IV - Preencher'!E212</f>
        <v xml:space="preserve">5.25 - Serviços Bancários </v>
      </c>
      <c r="D203" s="3">
        <f>'[1]TCE - ANEXO IV - Preencher'!F212</f>
        <v>90400888000142</v>
      </c>
      <c r="E203" s="5" t="str">
        <f>'[1]TCE - ANEXO IV - Preencher'!G212</f>
        <v xml:space="preserve"> TARIFAS BANCARIAS</v>
      </c>
      <c r="F203" s="5" t="str">
        <f>'[1]TCE - ANEXO IV - Preencher'!H212</f>
        <v>S</v>
      </c>
      <c r="G203" s="5" t="str">
        <f>'[1]TCE - ANEXO IV - Preencher'!I212</f>
        <v>N</v>
      </c>
      <c r="H203" s="5">
        <f>'[1]TCE - ANEXO IV - Preencher'!J212</f>
        <v>0</v>
      </c>
      <c r="I203" s="6">
        <f>IF('[1]TCE - ANEXO IV - Preencher'!K212="","",'[1]TCE - ANEXO IV - Preencher'!K212)</f>
        <v>44599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7.5</v>
      </c>
    </row>
    <row r="204" spans="1:12" s="8" customFormat="1" ht="19.5" customHeight="1" x14ac:dyDescent="0.2">
      <c r="A204" s="3">
        <f>IFERROR(VLOOKUP(B204,'[1]DADOS (OCULTAR)'!$P$3:$R$91,3,0),"")</f>
        <v>10583920000800</v>
      </c>
      <c r="B204" s="4" t="str">
        <f>'[1]TCE - ANEXO IV - Preencher'!C213</f>
        <v>HOSPITAL MESTRE VITALINO (COVID-19 CAMPANHA)</v>
      </c>
      <c r="C204" s="4" t="str">
        <f>'[1]TCE - ANEXO IV - Preencher'!E213</f>
        <v xml:space="preserve">5.25 - Serviços Bancários </v>
      </c>
      <c r="D204" s="3">
        <f>'[1]TCE - ANEXO IV - Preencher'!F213</f>
        <v>90400888000142</v>
      </c>
      <c r="E204" s="5" t="str">
        <f>'[1]TCE - ANEXO IV - Preencher'!G213</f>
        <v xml:space="preserve"> TARIFAS BANCARIAS</v>
      </c>
      <c r="F204" s="5" t="str">
        <f>'[1]TCE - ANEXO IV - Preencher'!H213</f>
        <v>S</v>
      </c>
      <c r="G204" s="5" t="str">
        <f>'[1]TCE - ANEXO IV - Preencher'!I213</f>
        <v>N</v>
      </c>
      <c r="H204" s="5">
        <f>'[1]TCE - ANEXO IV - Preencher'!J213</f>
        <v>0</v>
      </c>
      <c r="I204" s="6">
        <f>IF('[1]TCE - ANEXO IV - Preencher'!K213="","",'[1]TCE - ANEXO IV - Preencher'!K213)</f>
        <v>44600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7.5</v>
      </c>
    </row>
    <row r="205" spans="1:12" s="8" customFormat="1" ht="19.5" customHeight="1" x14ac:dyDescent="0.2">
      <c r="A205" s="3">
        <f>IFERROR(VLOOKUP(B205,'[1]DADOS (OCULTAR)'!$P$3:$R$91,3,0),"")</f>
        <v>10583920000800</v>
      </c>
      <c r="B205" s="4" t="str">
        <f>'[1]TCE - ANEXO IV - Preencher'!C214</f>
        <v>HOSPITAL MESTRE VITALINO (COVID-19 CAMPANHA)</v>
      </c>
      <c r="C205" s="4" t="str">
        <f>'[1]TCE - ANEXO IV - Preencher'!E214</f>
        <v xml:space="preserve">5.25 - Serviços Bancários </v>
      </c>
      <c r="D205" s="3">
        <f>'[1]TCE - ANEXO IV - Preencher'!F214</f>
        <v>90400888000142</v>
      </c>
      <c r="E205" s="5" t="str">
        <f>'[1]TCE - ANEXO IV - Preencher'!G214</f>
        <v xml:space="preserve"> TARIFAS BANCARIAS</v>
      </c>
      <c r="F205" s="5" t="str">
        <f>'[1]TCE - ANEXO IV - Preencher'!H214</f>
        <v>S</v>
      </c>
      <c r="G205" s="5" t="str">
        <f>'[1]TCE - ANEXO IV - Preencher'!I214</f>
        <v>N</v>
      </c>
      <c r="H205" s="5">
        <f>'[1]TCE - ANEXO IV - Preencher'!J214</f>
        <v>0</v>
      </c>
      <c r="I205" s="6">
        <f>IF('[1]TCE - ANEXO IV - Preencher'!K214="","",'[1]TCE - ANEXO IV - Preencher'!K214)</f>
        <v>44601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22.5</v>
      </c>
    </row>
    <row r="206" spans="1:12" s="8" customFormat="1" ht="19.5" customHeight="1" x14ac:dyDescent="0.2">
      <c r="A206" s="3">
        <f>IFERROR(VLOOKUP(B206,'[1]DADOS (OCULTAR)'!$P$3:$R$91,3,0),"")</f>
        <v>10583920000800</v>
      </c>
      <c r="B206" s="4" t="str">
        <f>'[1]TCE - ANEXO IV - Preencher'!C215</f>
        <v>HOSPITAL MESTRE VITALINO (COVID-19 CAMPANHA)</v>
      </c>
      <c r="C206" s="4" t="str">
        <f>'[1]TCE - ANEXO IV - Preencher'!E215</f>
        <v xml:space="preserve">5.25 - Serviços Bancários </v>
      </c>
      <c r="D206" s="3">
        <f>'[1]TCE - ANEXO IV - Preencher'!F215</f>
        <v>90400888000142</v>
      </c>
      <c r="E206" s="5" t="str">
        <f>'[1]TCE - ANEXO IV - Preencher'!G215</f>
        <v xml:space="preserve"> TARIFAS BANCARIAS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0</v>
      </c>
      <c r="I206" s="6">
        <f>IF('[1]TCE - ANEXO IV - Preencher'!K215="","",'[1]TCE - ANEXO IV - Preencher'!K215)</f>
        <v>44602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22.5</v>
      </c>
    </row>
    <row r="207" spans="1:12" s="8" customFormat="1" ht="19.5" customHeight="1" x14ac:dyDescent="0.2">
      <c r="A207" s="3">
        <f>IFERROR(VLOOKUP(B207,'[1]DADOS (OCULTAR)'!$P$3:$R$91,3,0),"")</f>
        <v>10583920000800</v>
      </c>
      <c r="B207" s="4" t="str">
        <f>'[1]TCE - ANEXO IV - Preencher'!C216</f>
        <v>HOSPITAL MESTRE VITALINO (COVID-19 CAMPANHA)</v>
      </c>
      <c r="C207" s="4" t="str">
        <f>'[1]TCE - ANEXO IV - Preencher'!E216</f>
        <v xml:space="preserve">5.25 - Serviços Bancários </v>
      </c>
      <c r="D207" s="3">
        <f>'[1]TCE - ANEXO IV - Preencher'!F216</f>
        <v>90400888000142</v>
      </c>
      <c r="E207" s="5" t="str">
        <f>'[1]TCE - ANEXO IV - Preencher'!G216</f>
        <v xml:space="preserve"> TARIFAS BANCARIAS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>
        <f>IF('[1]TCE - ANEXO IV - Preencher'!K216="","",'[1]TCE - ANEXO IV - Preencher'!K216)</f>
        <v>44603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15</v>
      </c>
    </row>
    <row r="208" spans="1:12" s="8" customFormat="1" ht="19.5" customHeight="1" x14ac:dyDescent="0.2">
      <c r="A208" s="3">
        <f>IFERROR(VLOOKUP(B208,'[1]DADOS (OCULTAR)'!$P$3:$R$91,3,0),"")</f>
        <v>10583920000800</v>
      </c>
      <c r="B208" s="4" t="str">
        <f>'[1]TCE - ANEXO IV - Preencher'!C217</f>
        <v>HOSPITAL MESTRE VITALINO (COVID-19 CAMPANHA)</v>
      </c>
      <c r="C208" s="4" t="str">
        <f>'[1]TCE - ANEXO IV - Preencher'!E217</f>
        <v xml:space="preserve">5.25 - Serviços Bancários </v>
      </c>
      <c r="D208" s="3">
        <f>'[1]TCE - ANEXO IV - Preencher'!F217</f>
        <v>90400888000142</v>
      </c>
      <c r="E208" s="5" t="str">
        <f>'[1]TCE - ANEXO IV - Preencher'!G217</f>
        <v xml:space="preserve"> TARIFAS BANCARIAS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>
        <f>IF('[1]TCE - ANEXO IV - Preencher'!K217="","",'[1]TCE - ANEXO IV - Preencher'!K217)</f>
        <v>44608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7.5</v>
      </c>
    </row>
    <row r="209" spans="1:12" s="8" customFormat="1" ht="19.5" customHeight="1" x14ac:dyDescent="0.2">
      <c r="A209" s="3">
        <f>IFERROR(VLOOKUP(B209,'[1]DADOS (OCULTAR)'!$P$3:$R$91,3,0),"")</f>
        <v>10583920000800</v>
      </c>
      <c r="B209" s="4" t="str">
        <f>'[1]TCE - ANEXO IV - Preencher'!C218</f>
        <v>HOSPITAL MESTRE VITALINO (COVID-19 CAMPANHA)</v>
      </c>
      <c r="C209" s="4" t="str">
        <f>'[1]TCE - ANEXO IV - Preencher'!E218</f>
        <v xml:space="preserve">5.25 - Serviços Bancários </v>
      </c>
      <c r="D209" s="3">
        <f>'[1]TCE - ANEXO IV - Preencher'!F218</f>
        <v>90400888000142</v>
      </c>
      <c r="E209" s="5" t="str">
        <f>'[1]TCE - ANEXO IV - Preencher'!G218</f>
        <v xml:space="preserve"> TARIFAS BANCARIAS</v>
      </c>
      <c r="F209" s="5" t="str">
        <f>'[1]TCE - ANEXO IV - Preencher'!H218</f>
        <v>S</v>
      </c>
      <c r="G209" s="5" t="str">
        <f>'[1]TCE - ANEXO IV - Preencher'!I218</f>
        <v>N</v>
      </c>
      <c r="H209" s="5">
        <f>'[1]TCE - ANEXO IV - Preencher'!J218</f>
        <v>0</v>
      </c>
      <c r="I209" s="6">
        <f>IF('[1]TCE - ANEXO IV - Preencher'!K218="","",'[1]TCE - ANEXO IV - Preencher'!K218)</f>
        <v>44614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52.5</v>
      </c>
    </row>
    <row r="210" spans="1:12" s="8" customFormat="1" ht="19.5" customHeight="1" x14ac:dyDescent="0.2">
      <c r="A210" s="3">
        <f>IFERROR(VLOOKUP(B210,'[1]DADOS (OCULTAR)'!$P$3:$R$91,3,0),"")</f>
        <v>10583920000800</v>
      </c>
      <c r="B210" s="4" t="str">
        <f>'[1]TCE - ANEXO IV - Preencher'!C219</f>
        <v>HOSPITAL MESTRE VITALINO (COVID-19 CAMPANHA)</v>
      </c>
      <c r="C210" s="4" t="str">
        <f>'[1]TCE - ANEXO IV - Preencher'!E219</f>
        <v xml:space="preserve">5.25 - Serviços Bancários </v>
      </c>
      <c r="D210" s="3">
        <f>'[1]TCE - ANEXO IV - Preencher'!F219</f>
        <v>90400888000142</v>
      </c>
      <c r="E210" s="5" t="str">
        <f>'[1]TCE - ANEXO IV - Preencher'!G219</f>
        <v xml:space="preserve"> TARIFAS BANCARIAS</v>
      </c>
      <c r="F210" s="5" t="str">
        <f>'[1]TCE - ANEXO IV - Preencher'!H219</f>
        <v>S</v>
      </c>
      <c r="G210" s="5" t="str">
        <f>'[1]TCE - ANEXO IV - Preencher'!I219</f>
        <v>N</v>
      </c>
      <c r="H210" s="5">
        <f>'[1]TCE - ANEXO IV - Preencher'!J219</f>
        <v>0</v>
      </c>
      <c r="I210" s="6">
        <f>IF('[1]TCE - ANEXO IV - Preencher'!K219="","",'[1]TCE - ANEXO IV - Preencher'!K219)</f>
        <v>44615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7.5</v>
      </c>
    </row>
    <row r="211" spans="1:12" s="8" customFormat="1" ht="19.5" customHeight="1" x14ac:dyDescent="0.2">
      <c r="A211" s="3">
        <f>IFERROR(VLOOKUP(B211,'[1]DADOS (OCULTAR)'!$P$3:$R$91,3,0),"")</f>
        <v>10583920000800</v>
      </c>
      <c r="B211" s="4" t="str">
        <f>'[1]TCE - ANEXO IV - Preencher'!C220</f>
        <v>HOSPITAL MESTRE VITALINO (COVID-19 CAMPANHA)</v>
      </c>
      <c r="C211" s="4" t="str">
        <f>'[1]TCE - ANEXO IV - Preencher'!E220</f>
        <v xml:space="preserve">5.25 - Serviços Bancários </v>
      </c>
      <c r="D211" s="3">
        <f>'[1]TCE - ANEXO IV - Preencher'!F220</f>
        <v>90400888000142</v>
      </c>
      <c r="E211" s="5" t="str">
        <f>'[1]TCE - ANEXO IV - Preencher'!G220</f>
        <v>TAXA DE MANUTENCAO DE CONTA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0</v>
      </c>
      <c r="I211" s="6">
        <f>IF('[1]TCE - ANEXO IV - Preencher'!K220="","",'[1]TCE - ANEXO IV - Preencher'!K220)</f>
        <v>44614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60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>
        <f>IFERROR(VLOOKUP(B214,'[1]DADOS (OCULTAR)'!$P$3:$R$91,3,0),"")</f>
        <v>10583920000800</v>
      </c>
      <c r="B214" s="4" t="str">
        <f>'[1]TCE - ANEXO IV - Preencher'!C223</f>
        <v>HOSPITAL MESTRE VITALINO (COVID-19 CAMPANHA)</v>
      </c>
      <c r="C214" s="4" t="str">
        <f>'[1]TCE - ANEXO IV - Preencher'!E223</f>
        <v>1.99 - Outras Despesas com Pessoal</v>
      </c>
      <c r="D214" s="3">
        <f>'[1]TCE - ANEXO IV - Preencher'!F223</f>
        <v>10548532000111</v>
      </c>
      <c r="E214" s="5" t="str">
        <f>'[1]TCE - ANEXO IV - Preencher'!G223</f>
        <v>ASSOCIAÇÃO DAS EMPRESAS DE TRANSPORTE DE PASSAGEIROS DE CARUARU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64897</v>
      </c>
      <c r="I214" s="6">
        <f>IF('[1]TCE - ANEXO IV - Preencher'!K223="","",'[1]TCE - ANEXO IV - Preencher'!K223)</f>
        <v>44586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2604106</v>
      </c>
      <c r="L214" s="7">
        <f>'[1]TCE - ANEXO IV - Preencher'!N223</f>
        <v>9116.7999999999993</v>
      </c>
    </row>
    <row r="215" spans="1:12" s="8" customFormat="1" ht="19.5" customHeight="1" x14ac:dyDescent="0.2">
      <c r="A215" s="3">
        <f>IFERROR(VLOOKUP(B215,'[1]DADOS (OCULTAR)'!$P$3:$R$91,3,0),"")</f>
        <v>10583920000800</v>
      </c>
      <c r="B215" s="4" t="str">
        <f>'[1]TCE - ANEXO IV - Preencher'!C224</f>
        <v>HOSPITAL MESTRE VITALINO (COVID-19 CAMPANHA)</v>
      </c>
      <c r="C215" s="4" t="str">
        <f>'[1]TCE - ANEXO IV - Preencher'!E224</f>
        <v>1.99 - Outras Despesas com Pessoal</v>
      </c>
      <c r="D215" s="3">
        <f>'[1]TCE - ANEXO IV - Preencher'!F224</f>
        <v>21986074000119</v>
      </c>
      <c r="E215" s="5" t="str">
        <f>'[1]TCE - ANEXO IV - Preencher'!G224</f>
        <v>PRUDENTIAL DO BRASIL VIDA EM GRUPO AS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109009190</v>
      </c>
      <c r="I215" s="6">
        <f>IF('[1]TCE - ANEXO IV - Preencher'!K224="","",'[1]TCE - ANEXO IV - Preencher'!K224)</f>
        <v>44624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3550308</v>
      </c>
      <c r="L215" s="7">
        <f>'[1]TCE - ANEXO IV - Preencher'!N224</f>
        <v>162.18</v>
      </c>
    </row>
    <row r="216" spans="1:12" s="8" customFormat="1" ht="19.5" customHeight="1" x14ac:dyDescent="0.2">
      <c r="A216" s="3">
        <f>IFERROR(VLOOKUP(B216,'[1]DADOS (OCULTAR)'!$P$3:$R$91,3,0),"")</f>
        <v>10583920000800</v>
      </c>
      <c r="B216" s="4" t="str">
        <f>'[1]TCE - ANEXO IV - Preencher'!C225</f>
        <v>HOSPITAL MESTRE VITALINO (COVID-19 CAMPANHA)</v>
      </c>
      <c r="C216" s="4" t="str">
        <f>'[1]TCE - ANEXO IV - Preencher'!E225</f>
        <v>1.99 - Outras Despesas com Pessoal</v>
      </c>
      <c r="D216" s="3">
        <f>'[1]TCE - ANEXO IV - Preencher'!F225</f>
        <v>21986074000119</v>
      </c>
      <c r="E216" s="5" t="str">
        <f>'[1]TCE - ANEXO IV - Preencher'!G225</f>
        <v>PRUDENTIAL DO BRASIL VIDA EM GRUPO AS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109009315</v>
      </c>
      <c r="I216" s="6">
        <f>IF('[1]TCE - ANEXO IV - Preencher'!K225="","",'[1]TCE - ANEXO IV - Preencher'!K225)</f>
        <v>44624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3550308</v>
      </c>
      <c r="L216" s="7">
        <f>'[1]TCE - ANEXO IV - Preencher'!N225</f>
        <v>824.9</v>
      </c>
    </row>
    <row r="217" spans="1:12" s="8" customFormat="1" ht="19.5" customHeight="1" x14ac:dyDescent="0.2">
      <c r="A217" s="3">
        <f>IFERROR(VLOOKUP(B217,'[1]DADOS (OCULTAR)'!$P$3:$R$91,3,0),"")</f>
        <v>10583920000800</v>
      </c>
      <c r="B217" s="4" t="str">
        <f>'[1]TCE - ANEXO IV - Preencher'!C226</f>
        <v>HOSPITAL MESTRE VITALINO (COVID-19 CAMPANHA)</v>
      </c>
      <c r="C217" s="4" t="str">
        <f>'[1]TCE - ANEXO IV - Preencher'!E226</f>
        <v>1.99 - Outras Despesas com Pessoal</v>
      </c>
      <c r="D217" s="3">
        <f>'[1]TCE - ANEXO IV - Preencher'!F226</f>
        <v>7021544000189</v>
      </c>
      <c r="E217" s="5" t="str">
        <f>'[1]TCE - ANEXO IV - Preencher'!G226</f>
        <v>BERKLEY INTERNATIONAL DO BRASIL SEGUROS S.A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1008200000204</v>
      </c>
      <c r="I217" s="6">
        <f>IF('[1]TCE - ANEXO IV - Preencher'!K226="","",'[1]TCE - ANEXO IV - Preencher'!K226)</f>
        <v>44636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3550308</v>
      </c>
      <c r="L217" s="7">
        <f>'[1]TCE - ANEXO IV - Preencher'!N226</f>
        <v>435.23</v>
      </c>
    </row>
    <row r="218" spans="1:12" s="8" customFormat="1" ht="19.5" customHeight="1" x14ac:dyDescent="0.2">
      <c r="A218" s="3">
        <f>IFERROR(VLOOKUP(B218,'[1]DADOS (OCULTAR)'!$P$3:$R$91,3,0),"")</f>
        <v>10583920000800</v>
      </c>
      <c r="B218" s="4" t="str">
        <f>'[1]TCE - ANEXO IV - Preencher'!C227</f>
        <v>HOSPITAL MESTRE VITALINO (COVID-19 CAMPANHA)</v>
      </c>
      <c r="C218" s="4" t="str">
        <f>'[1]TCE - ANEXO IV - Preencher'!E227</f>
        <v>5.13 - Água e Esgoto</v>
      </c>
      <c r="D218" s="3">
        <f>'[1]TCE - ANEXO IV - Preencher'!F227</f>
        <v>9769035000164</v>
      </c>
      <c r="E218" s="5" t="str">
        <f>'[1]TCE - ANEXO IV - Preencher'!G227</f>
        <v>COMPESA - COMPANHIA PERNAMBUCANA DE SANEAMENTO</v>
      </c>
      <c r="F218" s="5" t="str">
        <f>'[1]TCE - ANEXO IV - Preencher'!H227</f>
        <v>S</v>
      </c>
      <c r="G218" s="5" t="str">
        <f>'[1]TCE - ANEXO IV - Preencher'!I227</f>
        <v>N</v>
      </c>
      <c r="H218" s="5" t="str">
        <f>'[1]TCE - ANEXO IV - Preencher'!J227</f>
        <v>103447679</v>
      </c>
      <c r="I218" s="6">
        <f>IF('[1]TCE - ANEXO IV - Preencher'!K227="","",'[1]TCE - ANEXO IV - Preencher'!K227)</f>
        <v>44635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6702.48</v>
      </c>
    </row>
    <row r="219" spans="1:12" s="8" customFormat="1" ht="19.5" customHeight="1" x14ac:dyDescent="0.2">
      <c r="A219" s="3">
        <f>IFERROR(VLOOKUP(B219,'[1]DADOS (OCULTAR)'!$P$3:$R$91,3,0),"")</f>
        <v>10583920000800</v>
      </c>
      <c r="B219" s="4" t="str">
        <f>'[1]TCE - ANEXO IV - Preencher'!C228</f>
        <v>HOSPITAL MESTRE VITALINO (COVID-19 CAMPANHA)</v>
      </c>
      <c r="C219" s="4" t="str">
        <f>'[1]TCE - ANEXO IV - Preencher'!E228</f>
        <v>5.12 - Energia Elétrica</v>
      </c>
      <c r="D219" s="3">
        <f>'[1]TCE - ANEXO IV - Preencher'!F228</f>
        <v>10835932000108</v>
      </c>
      <c r="E219" s="5" t="str">
        <f>'[1]TCE - ANEXO IV - Preencher'!G228</f>
        <v>COMPANHIA ENERGETICA DE PERNAMBUCO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196884481</v>
      </c>
      <c r="I219" s="6">
        <f>IF('[1]TCE - ANEXO IV - Preencher'!K228="","",'[1]TCE - ANEXO IV - Preencher'!K228)</f>
        <v>44621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74055</v>
      </c>
    </row>
    <row r="220" spans="1:12" s="8" customFormat="1" ht="19.5" customHeight="1" x14ac:dyDescent="0.2">
      <c r="A220" s="3">
        <f>IFERROR(VLOOKUP(B220,'[1]DADOS (OCULTAR)'!$P$3:$R$91,3,0),"")</f>
        <v>10583920000800</v>
      </c>
      <c r="B220" s="4" t="str">
        <f>'[1]TCE - ANEXO IV - Preencher'!C229</f>
        <v>HOSPITAL MESTRE VITALINO (COVID-19 CAMPANHA)</v>
      </c>
      <c r="C220" s="4" t="str">
        <f>'[1]TCE - ANEXO IV - Preencher'!E229</f>
        <v>5.3 - Locação de Máquinas e Equipamentos</v>
      </c>
      <c r="D220" s="3">
        <f>'[1]TCE - ANEXO IV - Preencher'!F229</f>
        <v>5097661000109</v>
      </c>
      <c r="E220" s="5" t="str">
        <f>'[1]TCE - ANEXO IV - Preencher'!G229</f>
        <v>CONTAGE CONSULTORIA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004008</v>
      </c>
      <c r="I220" s="6">
        <f>IF('[1]TCE - ANEXO IV - Preencher'!K229="","",'[1]TCE - ANEXO IV - Preencher'!K229)</f>
        <v>44608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1300</v>
      </c>
    </row>
    <row r="221" spans="1:12" s="8" customFormat="1" ht="19.5" customHeight="1" x14ac:dyDescent="0.2">
      <c r="A221" s="3">
        <f>IFERROR(VLOOKUP(B221,'[1]DADOS (OCULTAR)'!$P$3:$R$91,3,0),"")</f>
        <v>10583920000800</v>
      </c>
      <c r="B221" s="4" t="str">
        <f>'[1]TCE - ANEXO IV - Preencher'!C230</f>
        <v>HOSPITAL MESTRE VITALINO (COVID-19 CAMPANHA)</v>
      </c>
      <c r="C221" s="4" t="str">
        <f>'[1]TCE - ANEXO IV - Preencher'!E230</f>
        <v>5.8 - Locação de Veículos Automotores</v>
      </c>
      <c r="D221" s="3">
        <f>'[1]TCE - ANEXO IV - Preencher'!F230</f>
        <v>16670085049162</v>
      </c>
      <c r="E221" s="5" t="str">
        <f>'[1]TCE - ANEXO IV - Preencher'!G230</f>
        <v>LOCALIZA RENT A CAR S/A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ACCAU59838</v>
      </c>
      <c r="I221" s="6">
        <f>IF('[1]TCE - ANEXO IV - Preencher'!K230="","",'[1]TCE - ANEXO IV - Preencher'!K230)</f>
        <v>44594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2604106</v>
      </c>
      <c r="L221" s="7">
        <f>'[1]TCE - ANEXO IV - Preencher'!N230</f>
        <v>2268</v>
      </c>
    </row>
    <row r="222" spans="1:12" s="8" customFormat="1" ht="19.5" customHeight="1" x14ac:dyDescent="0.2">
      <c r="A222" s="3">
        <f>IFERROR(VLOOKUP(B222,'[1]DADOS (OCULTAR)'!$P$3:$R$91,3,0),"")</f>
        <v>10583920000800</v>
      </c>
      <c r="B222" s="4" t="str">
        <f>'[1]TCE - ANEXO IV - Preencher'!C231</f>
        <v>HOSPITAL MESTRE VITALINO (COVID-19 CAMPANHA)</v>
      </c>
      <c r="C222" s="4" t="str">
        <f>'[1]TCE - ANEXO IV - Preencher'!E231</f>
        <v>5.8 - Locação de Veículos Automotores</v>
      </c>
      <c r="D222" s="3">
        <f>'[1]TCE - ANEXO IV - Preencher'!F231</f>
        <v>16670085049162</v>
      </c>
      <c r="E222" s="5" t="str">
        <f>'[1]TCE - ANEXO IV - Preencher'!G231</f>
        <v>LOCALIZA RENT A CAR S/A</v>
      </c>
      <c r="F222" s="5" t="str">
        <f>'[1]TCE - ANEXO IV - Preencher'!H231</f>
        <v>S</v>
      </c>
      <c r="G222" s="5" t="str">
        <f>'[1]TCE - ANEXO IV - Preencher'!I231</f>
        <v>N</v>
      </c>
      <c r="H222" s="5" t="str">
        <f>'[1]TCE - ANEXO IV - Preencher'!J231</f>
        <v>ACCAU59839</v>
      </c>
      <c r="I222" s="6">
        <f>IF('[1]TCE - ANEXO IV - Preencher'!K231="","",'[1]TCE - ANEXO IV - Preencher'!K231)</f>
        <v>44594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2604106</v>
      </c>
      <c r="L222" s="7">
        <f>'[1]TCE - ANEXO IV - Preencher'!N231</f>
        <v>2268</v>
      </c>
    </row>
    <row r="223" spans="1:12" s="8" customFormat="1" ht="19.5" customHeight="1" x14ac:dyDescent="0.2">
      <c r="A223" s="3">
        <f>IFERROR(VLOOKUP(B223,'[1]DADOS (OCULTAR)'!$P$3:$R$91,3,0),"")</f>
        <v>10583920000800</v>
      </c>
      <c r="B223" s="4" t="str">
        <f>'[1]TCE - ANEXO IV - Preencher'!C232</f>
        <v>HOSPITAL MESTRE VITALINO (COVID-19 CAMPANHA)</v>
      </c>
      <c r="C223" s="4" t="str">
        <f>'[1]TCE - ANEXO IV - Preencher'!E232</f>
        <v>5.99 - Outros Serviços de Terceiros Pessoa Jurídica</v>
      </c>
      <c r="D223" s="3" t="str">
        <f>'[1]TCE - ANEXO IV - Preencher'!F232</f>
        <v>35.666.122/0001-04</v>
      </c>
      <c r="E223" s="5" t="str">
        <f>'[1]TCE - ANEXO IV - Preencher'!G232</f>
        <v>EMPRESA BRAS DE CORREIOS E TELEGRAFOS</v>
      </c>
      <c r="F223" s="5" t="str">
        <f>'[1]TCE - ANEXO IV - Preencher'!H232</f>
        <v>S</v>
      </c>
      <c r="G223" s="5" t="str">
        <f>'[1]TCE - ANEXO IV - Preencher'!I232</f>
        <v>N</v>
      </c>
      <c r="H223" s="5" t="str">
        <f>'[1]TCE - ANEXO IV - Preencher'!J232</f>
        <v>5785565</v>
      </c>
      <c r="I223" s="6">
        <f>IF('[1]TCE - ANEXO IV - Preencher'!K232="","",'[1]TCE - ANEXO IV - Preencher'!K232)</f>
        <v>44600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2604106</v>
      </c>
      <c r="L223" s="7">
        <f>'[1]TCE - ANEXO IV - Preencher'!N232</f>
        <v>30.41</v>
      </c>
    </row>
    <row r="224" spans="1:12" s="8" customFormat="1" ht="19.5" customHeight="1" x14ac:dyDescent="0.2">
      <c r="A224" s="3">
        <f>IFERROR(VLOOKUP(B224,'[1]DADOS (OCULTAR)'!$P$3:$R$91,3,0),"")</f>
        <v>10583920000800</v>
      </c>
      <c r="B224" s="4" t="str">
        <f>'[1]TCE - ANEXO IV - Preencher'!C233</f>
        <v>HOSPITAL MESTRE VITALINO (COVID-19 CAMPANHA)</v>
      </c>
      <c r="C224" s="4" t="str">
        <f>'[1]TCE - ANEXO IV - Preencher'!E233</f>
        <v>5.99 - Outros Serviços de Terceiros Pessoa Jurídica</v>
      </c>
      <c r="D224" s="3" t="str">
        <f>'[1]TCE - ANEXO IV - Preencher'!F233</f>
        <v>35.666.122/0001-04</v>
      </c>
      <c r="E224" s="5" t="str">
        <f>'[1]TCE - ANEXO IV - Preencher'!G233</f>
        <v>EMPRESA BRAS DE CORREIOS E TELEGRAFOS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5796163</v>
      </c>
      <c r="I224" s="6">
        <f>IF('[1]TCE - ANEXO IV - Preencher'!K233="","",'[1]TCE - ANEXO IV - Preencher'!K233)</f>
        <v>44601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2604106</v>
      </c>
      <c r="L224" s="7">
        <f>'[1]TCE - ANEXO IV - Preencher'!N233</f>
        <v>30.41</v>
      </c>
    </row>
    <row r="225" spans="1:12" s="8" customFormat="1" ht="19.5" customHeight="1" x14ac:dyDescent="0.2">
      <c r="A225" s="3">
        <f>IFERROR(VLOOKUP(B225,'[1]DADOS (OCULTAR)'!$P$3:$R$91,3,0),"")</f>
        <v>10583920000800</v>
      </c>
      <c r="B225" s="4" t="str">
        <f>'[1]TCE - ANEXO IV - Preencher'!C234</f>
        <v>HOSPITAL MESTRE VITALINO (COVID-19 CAMPANHA)</v>
      </c>
      <c r="C225" s="4" t="str">
        <f>'[1]TCE - ANEXO IV - Preencher'!E234</f>
        <v>5.99 - Outros Serviços de Terceiros Pessoa Jurídica</v>
      </c>
      <c r="D225" s="3" t="str">
        <f>'[1]TCE - ANEXO IV - Preencher'!F234</f>
        <v>35.666.122/0001-04</v>
      </c>
      <c r="E225" s="5" t="str">
        <f>'[1]TCE - ANEXO IV - Preencher'!G234</f>
        <v>EMPRESA BRAS DE CORREIOS E TELEGRAFOS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5798334</v>
      </c>
      <c r="I225" s="6">
        <f>IF('[1]TCE - ANEXO IV - Preencher'!K234="","",'[1]TCE - ANEXO IV - Preencher'!K234)</f>
        <v>44602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30.41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>
        <f>IFERROR(VLOOKUP(B228,'[1]DADOS (OCULTAR)'!$P$3:$R$91,3,0),"")</f>
        <v>10583920000800</v>
      </c>
      <c r="B228" s="4" t="str">
        <f>'[1]TCE - ANEXO IV - Preencher'!C237</f>
        <v>HOSPITAL MESTRE VITALINO (COVID-19 CAMPANHA)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27816524000101</v>
      </c>
      <c r="E228" s="5" t="str">
        <f>'[1]TCE - ANEXO IV - Preencher'!G237</f>
        <v>CLINICA NEFROAGRESTE LTDA - ME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139</v>
      </c>
      <c r="I228" s="6">
        <f>IF('[1]TCE - ANEXO IV - Preencher'!K237="","",'[1]TCE - ANEXO IV - Preencher'!K237)</f>
        <v>44614</v>
      </c>
      <c r="J228" s="5" t="str">
        <f>'[1]TCE - ANEXO IV - Preencher'!L237</f>
        <v>F875Q8X8H</v>
      </c>
      <c r="K228" s="5" t="str">
        <f>IF(F228="B",LEFT('[1]TCE - ANEXO IV - Preencher'!M237,2),IF(F228="S",LEFT('[1]TCE - ANEXO IV - Preencher'!M237,7),IF('[1]TCE - ANEXO IV - Preencher'!H237="","")))</f>
        <v>2604106</v>
      </c>
      <c r="L228" s="7">
        <f>'[1]TCE - ANEXO IV - Preencher'!N237</f>
        <v>111000</v>
      </c>
    </row>
    <row r="229" spans="1:12" s="8" customFormat="1" ht="19.5" customHeight="1" x14ac:dyDescent="0.2">
      <c r="A229" s="3">
        <f>IFERROR(VLOOKUP(B229,'[1]DADOS (OCULTAR)'!$P$3:$R$91,3,0),"")</f>
        <v>10583920000800</v>
      </c>
      <c r="B229" s="4" t="str">
        <f>'[1]TCE - ANEXO IV - Preencher'!C238</f>
        <v>HOSPITAL MESTRE VITALINO (COVID-19 CAMPANHA)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31145185000237</v>
      </c>
      <c r="E229" s="5" t="str">
        <f>'[1]TCE - ANEXO IV - Preencher'!G238</f>
        <v xml:space="preserve">CONSULT LAB 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30</v>
      </c>
      <c r="I229" s="6">
        <f>IF('[1]TCE - ANEXO IV - Preencher'!K238="","",'[1]TCE - ANEXO IV - Preencher'!K238)</f>
        <v>44620</v>
      </c>
      <c r="J229" s="5" t="str">
        <f>'[1]TCE - ANEXO IV - Preencher'!L238</f>
        <v>VLXHITQ6M</v>
      </c>
      <c r="K229" s="5" t="str">
        <f>IF(F229="B",LEFT('[1]TCE - ANEXO IV - Preencher'!M238,2),IF(F229="S",LEFT('[1]TCE - ANEXO IV - Preencher'!M238,7),IF('[1]TCE - ANEXO IV - Preencher'!H238="","")))</f>
        <v>2604106</v>
      </c>
      <c r="L229" s="7">
        <f>'[1]TCE - ANEXO IV - Preencher'!N238</f>
        <v>183712.48</v>
      </c>
    </row>
    <row r="230" spans="1:12" s="8" customFormat="1" ht="19.5" customHeight="1" x14ac:dyDescent="0.2">
      <c r="A230" s="3">
        <f>IFERROR(VLOOKUP(B230,'[1]DADOS (OCULTAR)'!$P$3:$R$91,3,0),"")</f>
        <v>10583920000800</v>
      </c>
      <c r="B230" s="4" t="str">
        <f>'[1]TCE - ANEXO IV - Preencher'!C239</f>
        <v>HOSPITAL MESTRE VITALINO (COVID-19 CAMPANHA)</v>
      </c>
      <c r="C230" s="4" t="str">
        <f>'[1]TCE - ANEXO IV - Preencher'!E239</f>
        <v>5.15 - Serviços Domésticos</v>
      </c>
      <c r="D230" s="3">
        <f>'[1]TCE - ANEXO IV - Preencher'!F239</f>
        <v>27837083000124</v>
      </c>
      <c r="E230" s="5" t="str">
        <f>'[1]TCE - ANEXO IV - Preencher'!G239</f>
        <v>CLEAN HIGIENIZACAO DE TEXTEIS EIRELI-ME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000001812</v>
      </c>
      <c r="I230" s="6">
        <f>IF('[1]TCE - ANEXO IV - Preencher'!K239="","",'[1]TCE - ANEXO IV - Preencher'!K239)</f>
        <v>44623</v>
      </c>
      <c r="J230" s="5" t="str">
        <f>'[1]TCE - ANEXO IV - Preencher'!L239</f>
        <v>JVVJ83393</v>
      </c>
      <c r="K230" s="5" t="str">
        <f>IF(F230="B",LEFT('[1]TCE - ANEXO IV - Preencher'!M239,2),IF(F230="S",LEFT('[1]TCE - ANEXO IV - Preencher'!M239,7),IF('[1]TCE - ANEXO IV - Preencher'!H239="","")))</f>
        <v>2607901</v>
      </c>
      <c r="L230" s="7">
        <f>'[1]TCE - ANEXO IV - Preencher'!N239</f>
        <v>46054</v>
      </c>
    </row>
    <row r="231" spans="1:12" s="8" customFormat="1" ht="19.5" customHeight="1" x14ac:dyDescent="0.2">
      <c r="A231" s="3">
        <f>IFERROR(VLOOKUP(B231,'[1]DADOS (OCULTAR)'!$P$3:$R$91,3,0),"")</f>
        <v>10583920000800</v>
      </c>
      <c r="B231" s="4" t="str">
        <f>'[1]TCE - ANEXO IV - Preencher'!C240</f>
        <v>HOSPITAL MESTRE VITALINO (COVID-19 CAMPANHA)</v>
      </c>
      <c r="C231" s="4" t="str">
        <f>'[1]TCE - ANEXO IV - Preencher'!E240</f>
        <v>5.10 - Detetização/Tratamento de Resíduos e Afins</v>
      </c>
      <c r="D231" s="3">
        <f>'[1]TCE - ANEXO IV - Preencher'!F240</f>
        <v>7575881000118</v>
      </c>
      <c r="E231" s="5" t="str">
        <f>'[1]TCE - ANEXO IV - Preencher'!G240</f>
        <v>SIM GESTAO AMBIENTAL SERVICOS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1031328</v>
      </c>
      <c r="I231" s="6">
        <f>IF('[1]TCE - ANEXO IV - Preencher'!K240="","",'[1]TCE - ANEXO IV - Preencher'!K240)</f>
        <v>44620</v>
      </c>
      <c r="J231" s="5" t="str">
        <f>'[1]TCE - ANEXO IV - Preencher'!L240</f>
        <v>BNQGGN8U6</v>
      </c>
      <c r="K231" s="5" t="str">
        <f>IF(F231="B",LEFT('[1]TCE - ANEXO IV - Preencher'!M240,2),IF(F231="S",LEFT('[1]TCE - ANEXO IV - Preencher'!M240,7),IF('[1]TCE - ANEXO IV - Preencher'!H240="","")))</f>
        <v>2507507</v>
      </c>
      <c r="L231" s="7">
        <f>'[1]TCE - ANEXO IV - Preencher'!N240</f>
        <v>54144</v>
      </c>
    </row>
    <row r="232" spans="1:12" s="8" customFormat="1" ht="19.5" customHeight="1" x14ac:dyDescent="0.2">
      <c r="A232" s="3">
        <f>IFERROR(VLOOKUP(B232,'[1]DADOS (OCULTAR)'!$P$3:$R$91,3,0),"")</f>
        <v>10583920000800</v>
      </c>
      <c r="B232" s="4" t="str">
        <f>'[1]TCE - ANEXO IV - Preencher'!C241</f>
        <v>HOSPITAL MESTRE VITALINO (COVID-19 CAMPANHA)</v>
      </c>
      <c r="C232" s="4" t="str">
        <f>'[1]TCE - ANEXO IV - Preencher'!E241</f>
        <v>5.22 - Vigilância Ostensiva / Monitorada</v>
      </c>
      <c r="D232" s="3">
        <f>'[1]TCE - ANEXO IV - Preencher'!F241</f>
        <v>24402663000109</v>
      </c>
      <c r="E232" s="5" t="str">
        <f>'[1]TCE - ANEXO IV - Preencher'!G241</f>
        <v>BUNKER SEGURANCA E VIGILANCIA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0000001282</v>
      </c>
      <c r="I232" s="6">
        <f>IF('[1]TCE - ANEXO IV - Preencher'!K241="","",'[1]TCE - ANEXO IV - Preencher'!K241)</f>
        <v>44613</v>
      </c>
      <c r="J232" s="5" t="str">
        <f>'[1]TCE - ANEXO IV - Preencher'!L241</f>
        <v>K44Q-EUXJ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17800</v>
      </c>
    </row>
    <row r="233" spans="1:12" s="8" customFormat="1" ht="19.5" customHeight="1" x14ac:dyDescent="0.2">
      <c r="A233" s="3">
        <f>IFERROR(VLOOKUP(B233,'[1]DADOS (OCULTAR)'!$P$3:$R$91,3,0),"")</f>
        <v>10583920000800</v>
      </c>
      <c r="B233" s="4" t="str">
        <f>'[1]TCE - ANEXO IV - Preencher'!C242</f>
        <v>HOSPITAL MESTRE VITALINO (COVID-19 CAMPANHA)</v>
      </c>
      <c r="C233" s="4" t="str">
        <f>'[1]TCE - ANEXO IV - Preencher'!E242</f>
        <v>5.5 - Reparo e Manutenção de Máquinas e Equipamentos</v>
      </c>
      <c r="D233" s="3">
        <f>'[1]TCE - ANEXO IV - Preencher'!F242</f>
        <v>18204483000101</v>
      </c>
      <c r="E233" s="5" t="str">
        <f>'[1]TCE - ANEXO IV - Preencher'!G242</f>
        <v>WAGNER FERNANDES SALES DA SILVA E CIA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3570</v>
      </c>
      <c r="I233" s="6">
        <f>IF('[1]TCE - ANEXO IV - Preencher'!K242="","",'[1]TCE - ANEXO IV - Preencher'!K242)</f>
        <v>44615</v>
      </c>
      <c r="J233" s="5" t="str">
        <f>'[1]TCE - ANEXO IV - Preencher'!L242</f>
        <v>WNTSUSBQL</v>
      </c>
      <c r="K233" s="5" t="str">
        <f>IF(F233="B",LEFT('[1]TCE - ANEXO IV - Preencher'!M242,2),IF(F233="S",LEFT('[1]TCE - ANEXO IV - Preencher'!M242,7),IF('[1]TCE - ANEXO IV - Preencher'!H242="","")))</f>
        <v>2704302</v>
      </c>
      <c r="L233" s="7">
        <f>'[1]TCE - ANEXO IV - Preencher'!N242</f>
        <v>2578.4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>
        <f>IFERROR(VLOOKUP(B236,'[1]DADOS (OCULTAR)'!$P$3:$R$91,3,0),"")</f>
        <v>10583920000800</v>
      </c>
      <c r="B236" s="4" t="str">
        <f>'[1]TCE - ANEXO IV - Preencher'!C245</f>
        <v>HOSPITAL MESTRE VITALINO (COVID-19 CAMPANHA)</v>
      </c>
      <c r="C236" s="4" t="str">
        <f>'[1]TCE - ANEXO IV - Preencher'!E245</f>
        <v>3.1 - Combustíveis e Lubrificantes Automotivos</v>
      </c>
      <c r="D236" s="3" t="str">
        <f>'[1]TCE - ANEXO IV - Preencher'!F245</f>
        <v>14.202.175/0001-96</v>
      </c>
      <c r="E236" s="5" t="str">
        <f>'[1]TCE - ANEXO IV - Preencher'!G245</f>
        <v xml:space="preserve"> IBEFIL COMBUSTIVEIS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 xml:space="preserve">000.540.250 </v>
      </c>
      <c r="I236" s="6">
        <f>IF('[1]TCE - ANEXO IV - Preencher'!K245="","",'[1]TCE - ANEXO IV - Preencher'!K245)</f>
        <v>44601</v>
      </c>
      <c r="J236" s="5" t="str">
        <f>'[1]TCE - ANEXO IV - Preencher'!L245</f>
        <v>26220214202175000196650010005402501445150874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281.58</v>
      </c>
    </row>
    <row r="237" spans="1:12" s="8" customFormat="1" ht="19.5" customHeight="1" x14ac:dyDescent="0.2">
      <c r="A237" s="3">
        <f>IFERROR(VLOOKUP(B237,'[1]DADOS (OCULTAR)'!$P$3:$R$91,3,0),"")</f>
        <v>10583920000800</v>
      </c>
      <c r="B237" s="4" t="str">
        <f>'[1]TCE - ANEXO IV - Preencher'!C246</f>
        <v>HOSPITAL MESTRE VITALINO (COVID-19 CAMPANHA)</v>
      </c>
      <c r="C237" s="4" t="str">
        <f>'[1]TCE - ANEXO IV - Preencher'!E246</f>
        <v>3.1 - Combustíveis e Lubrificantes Automotivos</v>
      </c>
      <c r="D237" s="3" t="str">
        <f>'[1]TCE - ANEXO IV - Preencher'!F246</f>
        <v>14.202.175/0001-96</v>
      </c>
      <c r="E237" s="5" t="str">
        <f>'[1]TCE - ANEXO IV - Preencher'!G246</f>
        <v xml:space="preserve"> IBEFIL COMBUSTIVEIS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 xml:space="preserve">000.540.634 </v>
      </c>
      <c r="I237" s="6">
        <f>IF('[1]TCE - ANEXO IV - Preencher'!K246="","",'[1]TCE - ANEXO IV - Preencher'!K246)</f>
        <v>44602</v>
      </c>
      <c r="J237" s="5" t="str">
        <f>'[1]TCE - ANEXO IV - Preencher'!L246</f>
        <v>26220214202175000196650010005406341783312793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298.44</v>
      </c>
    </row>
    <row r="238" spans="1:12" s="8" customFormat="1" ht="19.5" customHeight="1" x14ac:dyDescent="0.2">
      <c r="A238" s="3">
        <f>IFERROR(VLOOKUP(B238,'[1]DADOS (OCULTAR)'!$P$3:$R$91,3,0),"")</f>
        <v>10583920000800</v>
      </c>
      <c r="B238" s="4" t="str">
        <f>'[1]TCE - ANEXO IV - Preencher'!C247</f>
        <v>HOSPITAL MESTRE VITALINO (COVID-19 CAMPANHA)</v>
      </c>
      <c r="C238" s="4" t="str">
        <f>'[1]TCE - ANEXO IV - Preencher'!E247</f>
        <v>3.1 - Combustíveis e Lubrificantes Automotivos</v>
      </c>
      <c r="D238" s="3" t="str">
        <f>'[1]TCE - ANEXO IV - Preencher'!F247</f>
        <v>14.202.175/0001-96</v>
      </c>
      <c r="E238" s="5" t="str">
        <f>'[1]TCE - ANEXO IV - Preencher'!G247</f>
        <v xml:space="preserve"> IBEFIL COMBUSTIVEIS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 xml:space="preserve">000.541.778 </v>
      </c>
      <c r="I238" s="6">
        <f>IF('[1]TCE - ANEXO IV - Preencher'!K247="","",'[1]TCE - ANEXO IV - Preencher'!K247)</f>
        <v>44607</v>
      </c>
      <c r="J238" s="5" t="str">
        <f>'[1]TCE - ANEXO IV - Preencher'!L247</f>
        <v>26220214202175000196650010005417781373364876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361.06</v>
      </c>
    </row>
    <row r="239" spans="1:12" s="8" customFormat="1" ht="19.5" customHeight="1" x14ac:dyDescent="0.2">
      <c r="A239" s="3">
        <f>IFERROR(VLOOKUP(B239,'[1]DADOS (OCULTAR)'!$P$3:$R$91,3,0),"")</f>
        <v>10583920000800</v>
      </c>
      <c r="B239" s="4" t="str">
        <f>'[1]TCE - ANEXO IV - Preencher'!C248</f>
        <v>HOSPITAL MESTRE VITALINO (COVID-19 CAMPANHA)</v>
      </c>
      <c r="C239" s="4" t="str">
        <f>'[1]TCE - ANEXO IV - Preencher'!E248</f>
        <v>3.1 - Combustíveis e Lubrificantes Automotivos</v>
      </c>
      <c r="D239" s="3" t="str">
        <f>'[1]TCE - ANEXO IV - Preencher'!F248</f>
        <v>14.202.175/0001-96</v>
      </c>
      <c r="E239" s="5" t="str">
        <f>'[1]TCE - ANEXO IV - Preencher'!G248</f>
        <v xml:space="preserve"> IBEFIL COMBUSTIVEIS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 xml:space="preserve">000.542.378 </v>
      </c>
      <c r="I239" s="6">
        <f>IF('[1]TCE - ANEXO IV - Preencher'!K248="","",'[1]TCE - ANEXO IV - Preencher'!K248)</f>
        <v>44609</v>
      </c>
      <c r="J239" s="5" t="str">
        <f>'[1]TCE - ANEXO IV - Preencher'!L248</f>
        <v>26220214202175000196650010005423781165843638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210.01</v>
      </c>
    </row>
    <row r="240" spans="1:12" s="8" customFormat="1" ht="19.5" customHeight="1" x14ac:dyDescent="0.2">
      <c r="A240" s="3">
        <f>IFERROR(VLOOKUP(B240,'[1]DADOS (OCULTAR)'!$P$3:$R$91,3,0),"")</f>
        <v>10583920000800</v>
      </c>
      <c r="B240" s="4" t="str">
        <f>'[1]TCE - ANEXO IV - Preencher'!C249</f>
        <v>HOSPITAL MESTRE VITALINO (COVID-19 CAMPANHA)</v>
      </c>
      <c r="C240" s="4" t="str">
        <f>'[1]TCE - ANEXO IV - Preencher'!E249</f>
        <v>3.1 - Combustíveis e Lubrificantes Automotivos</v>
      </c>
      <c r="D240" s="3" t="str">
        <f>'[1]TCE - ANEXO IV - Preencher'!F249</f>
        <v>14.202.175/0001-96</v>
      </c>
      <c r="E240" s="5" t="str">
        <f>'[1]TCE - ANEXO IV - Preencher'!G249</f>
        <v xml:space="preserve"> IBEFIL COMBUSTIVEIS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 xml:space="preserve">000.542.416 </v>
      </c>
      <c r="I240" s="6">
        <f>IF('[1]TCE - ANEXO IV - Preencher'!K249="","",'[1]TCE - ANEXO IV - Preencher'!K249)</f>
        <v>44609</v>
      </c>
      <c r="J240" s="5" t="str">
        <f>'[1]TCE - ANEXO IV - Preencher'!L249</f>
        <v>26220214202175000196650010005424161340992105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281.64</v>
      </c>
    </row>
    <row r="241" spans="1:12" s="8" customFormat="1" ht="19.5" customHeight="1" x14ac:dyDescent="0.2">
      <c r="A241" s="3">
        <f>IFERROR(VLOOKUP(B241,'[1]DADOS (OCULTAR)'!$P$3:$R$91,3,0),"")</f>
        <v>10583920000800</v>
      </c>
      <c r="B241" s="4" t="str">
        <f>'[1]TCE - ANEXO IV - Preencher'!C250</f>
        <v>HOSPITAL MESTRE VITALINO (COVID-19 CAMPANHA)</v>
      </c>
      <c r="C241" s="4" t="str">
        <f>'[1]TCE - ANEXO IV - Preencher'!E250</f>
        <v>3.1 - Combustíveis e Lubrificantes Automotivos</v>
      </c>
      <c r="D241" s="3" t="str">
        <f>'[1]TCE - ANEXO IV - Preencher'!F250</f>
        <v>14.202.175/0001-96</v>
      </c>
      <c r="E241" s="5" t="str">
        <f>'[1]TCE - ANEXO IV - Preencher'!G250</f>
        <v xml:space="preserve"> IBEFIL COMBUSTIVEIS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 xml:space="preserve">000.545.268 </v>
      </c>
      <c r="I241" s="6">
        <f>IF('[1]TCE - ANEXO IV - Preencher'!K250="","",'[1]TCE - ANEXO IV - Preencher'!K250)</f>
        <v>44619</v>
      </c>
      <c r="J241" s="5" t="str">
        <f>'[1]TCE - ANEXO IV - Preencher'!L250</f>
        <v>26220214202175000196650010006552681370710921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316.08999999999997</v>
      </c>
    </row>
    <row r="242" spans="1:12" s="8" customFormat="1" ht="19.5" customHeight="1" x14ac:dyDescent="0.2">
      <c r="A242" s="3">
        <f>IFERROR(VLOOKUP(B242,'[1]DADOS (OCULTAR)'!$P$3:$R$91,3,0),"")</f>
        <v>10583920000800</v>
      </c>
      <c r="B242" s="4" t="str">
        <f>'[1]TCE - ANEXO IV - Preencher'!C251</f>
        <v>HOSPITAL MESTRE VITALINO (COVID-19 CAMPANHA)</v>
      </c>
      <c r="C242" s="4" t="str">
        <f>'[1]TCE - ANEXO IV - Preencher'!E251</f>
        <v>3.1 - Combustíveis e Lubrificantes Automotivos</v>
      </c>
      <c r="D242" s="3" t="str">
        <f>'[1]TCE - ANEXO IV - Preencher'!F251</f>
        <v>14.202.175/0001-96</v>
      </c>
      <c r="E242" s="5" t="str">
        <f>'[1]TCE - ANEXO IV - Preencher'!G251</f>
        <v xml:space="preserve"> IBEFIL COMBUSTIVEIS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 xml:space="preserve">000.545.282 </v>
      </c>
      <c r="I242" s="6">
        <f>IF('[1]TCE - ANEXO IV - Preencher'!K251="","",'[1]TCE - ANEXO IV - Preencher'!K251)</f>
        <v>44619</v>
      </c>
      <c r="J242" s="5" t="str">
        <f>'[1]TCE - ANEXO IV - Preencher'!L251</f>
        <v>26220214202175000196650010005452821162860940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312.52999999999997</v>
      </c>
    </row>
    <row r="243" spans="1:12" s="8" customFormat="1" ht="19.5" customHeight="1" x14ac:dyDescent="0.2">
      <c r="A243" s="3">
        <f>IFERROR(VLOOKUP(B243,'[1]DADOS (OCULTAR)'!$P$3:$R$91,3,0),"")</f>
        <v>10583920000800</v>
      </c>
      <c r="B243" s="4" t="str">
        <f>'[1]TCE - ANEXO IV - Preencher'!C252</f>
        <v>HOSPITAL MESTRE VITALINO (COVID-19 CAMPANHA)</v>
      </c>
      <c r="C243" s="4" t="str">
        <f>'[1]TCE - ANEXO IV - Preencher'!E252</f>
        <v>3.1 - Combustíveis e Lubrificantes Automotivos</v>
      </c>
      <c r="D243" s="3" t="str">
        <f>'[1]TCE - ANEXO IV - Preencher'!F252</f>
        <v>14.202.175/0001-96</v>
      </c>
      <c r="E243" s="5" t="str">
        <f>'[1]TCE - ANEXO IV - Preencher'!G252</f>
        <v xml:space="preserve"> IBEFIL COMBUSTIVEIS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 xml:space="preserve">000.542.498 </v>
      </c>
      <c r="I243" s="6">
        <f>IF('[1]TCE - ANEXO IV - Preencher'!K252="","",'[1]TCE - ANEXO IV - Preencher'!K252)</f>
        <v>44609</v>
      </c>
      <c r="J243" s="5" t="str">
        <f>'[1]TCE - ANEXO IV - Preencher'!L252</f>
        <v>26220214202175000196650010005424981258552216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88.01</v>
      </c>
    </row>
    <row r="244" spans="1:12" s="8" customFormat="1" ht="19.5" customHeight="1" x14ac:dyDescent="0.2">
      <c r="A244" s="3">
        <f>IFERROR(VLOOKUP(B244,'[1]DADOS (OCULTAR)'!$P$3:$R$91,3,0),"")</f>
        <v>10583920000800</v>
      </c>
      <c r="B244" s="4" t="str">
        <f>'[1]TCE - ANEXO IV - Preencher'!C253</f>
        <v>HOSPITAL MESTRE VITALINO (COVID-19 CAMPANHA)</v>
      </c>
      <c r="C244" s="4" t="str">
        <f>'[1]TCE - ANEXO IV - Preencher'!E253</f>
        <v>3.1 - Combustíveis e Lubrificantes Automotivos</v>
      </c>
      <c r="D244" s="3" t="str">
        <f>'[1]TCE - ANEXO IV - Preencher'!F253</f>
        <v>14.202.175/0001-96</v>
      </c>
      <c r="E244" s="5" t="str">
        <f>'[1]TCE - ANEXO IV - Preencher'!G253</f>
        <v xml:space="preserve"> IBEFIL COMBUSTIVEIS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000.537.960</v>
      </c>
      <c r="I244" s="6">
        <f>IF('[1]TCE - ANEXO IV - Preencher'!K253="","",'[1]TCE - ANEXO IV - Preencher'!K253)</f>
        <v>44593</v>
      </c>
      <c r="J244" s="5" t="str">
        <f>'[1]TCE - ANEXO IV - Preencher'!L253</f>
        <v>26220214202175000196650010005379601211231013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268.83999999999997</v>
      </c>
    </row>
    <row r="245" spans="1:12" s="8" customFormat="1" ht="19.5" customHeight="1" x14ac:dyDescent="0.2">
      <c r="A245" s="3">
        <f>IFERROR(VLOOKUP(B245,'[1]DADOS (OCULTAR)'!$P$3:$R$91,3,0),"")</f>
        <v>10583920000800</v>
      </c>
      <c r="B245" s="4" t="str">
        <f>'[1]TCE - ANEXO IV - Preencher'!C254</f>
        <v>HOSPITAL MESTRE VITALINO (COVID-19 CAMPANHA)</v>
      </c>
      <c r="C245" s="4" t="str">
        <f>'[1]TCE - ANEXO IV - Preencher'!E254</f>
        <v>3.1 - Combustíveis e Lubrificantes Automotivos</v>
      </c>
      <c r="D245" s="3" t="str">
        <f>'[1]TCE - ANEXO IV - Preencher'!F254</f>
        <v>14.202.175/0001-96</v>
      </c>
      <c r="E245" s="5" t="str">
        <f>'[1]TCE - ANEXO IV - Preencher'!G254</f>
        <v xml:space="preserve"> IBEFIL COMBUSTIVEIS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000.537.970</v>
      </c>
      <c r="I245" s="6">
        <f>IF('[1]TCE - ANEXO IV - Preencher'!K254="","",'[1]TCE - ANEXO IV - Preencher'!K254)</f>
        <v>44593</v>
      </c>
      <c r="J245" s="5" t="str">
        <f>'[1]TCE - ANEXO IV - Preencher'!L254</f>
        <v>26220214202175000196650010005379701301742137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257.10000000000002</v>
      </c>
    </row>
    <row r="246" spans="1:12" s="8" customFormat="1" ht="19.5" customHeight="1" x14ac:dyDescent="0.2">
      <c r="A246" s="3">
        <f>IFERROR(VLOOKUP(B246,'[1]DADOS (OCULTAR)'!$P$3:$R$91,3,0),"")</f>
        <v>10583920000800</v>
      </c>
      <c r="B246" s="4" t="str">
        <f>'[1]TCE - ANEXO IV - Preencher'!C255</f>
        <v>HOSPITAL MESTRE VITALINO (COVID-19 CAMPANHA)</v>
      </c>
      <c r="C246" s="4" t="str">
        <f>'[1]TCE - ANEXO IV - Preencher'!E255</f>
        <v>3.1 - Combustíveis e Lubrificantes Automotivos</v>
      </c>
      <c r="D246" s="3" t="str">
        <f>'[1]TCE - ANEXO IV - Preencher'!F255</f>
        <v>14.202.175/0001-96</v>
      </c>
      <c r="E246" s="5" t="str">
        <f>'[1]TCE - ANEXO IV - Preencher'!G255</f>
        <v xml:space="preserve"> IBEFIL COMBUSTIVEIS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000.538.010</v>
      </c>
      <c r="I246" s="6">
        <f>IF('[1]TCE - ANEXO IV - Preencher'!K255="","",'[1]TCE - ANEXO IV - Preencher'!K255)</f>
        <v>44593</v>
      </c>
      <c r="J246" s="5" t="str">
        <f>'[1]TCE - ANEXO IV - Preencher'!L255</f>
        <v>26220214202175000196650010005380101132257820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330.76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2022-03-29T12:48:43Z</dcterms:created>
  <dcterms:modified xsi:type="dcterms:W3CDTF">2022-03-29T12:48:57Z</dcterms:modified>
</cp:coreProperties>
</file>