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ÇÃO DE CONTAS\PCF HRN\2023\Digitalizações\02. Fevereiro\TCE ART 58 - 02.2023\"/>
    </mc:Choice>
  </mc:AlternateContent>
  <xr:revisionPtr revIDLastSave="0" documentId="8_{C528F40D-5545-4A27-8476-E39F5A190667}" xr6:coauthVersionLast="47" xr6:coauthVersionMax="47" xr10:uidLastSave="{00000000-0000-0000-0000-000000000000}"/>
  <bookViews>
    <workbookView xWindow="-120" yWindow="-120" windowWidth="20730" windowHeight="11160" xr2:uid="{F81D38FD-FC56-473F-BEB1-27E75D602880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<sst xmlns="http://schemas.openxmlformats.org/spreadsheetml/2006/main" count="62" uniqueCount="40">
  <si>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</si>
  <si>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</si>
  <si>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</si>
  <si>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</si>
  <si>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</si>
  <si>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</si>
  <si>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</si>
  <si>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</si>
  <si>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</si>
  <si>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 MATERNIDADE NOSSA SENHORA DO Ó - CESAC - CG Nº 013/2022</t>
  </si>
  <si>
    <t>CONBO DISTRIBUIDORA FBV LTDA</t>
  </si>
  <si>
    <t>2º</t>
  </si>
  <si>
    <t>https://imip-sistemas.org.br/sistemas/_scriptcase_producao_v9/file/doc/portal_transparencia/contratos_fornecedores/5438/27319301000139a2.pdf</t>
  </si>
  <si>
    <t>GI GROUP BRASIL RECURSOS HUMANOS LTDA</t>
  </si>
  <si>
    <t>1º</t>
  </si>
  <si>
    <t>https://imip-sistemas.org.br/sistemas/_scriptcase_producao_v9/file/doc/portal_transparencia/contratos_fornecedores/5153/04236064000147a1.pdf</t>
  </si>
  <si>
    <t>MAIS VIDA SERVICOS DE SAUDE LTDA</t>
  </si>
  <si>
    <t>https://imip-sistemas.org.br/sistemas/_scriptcase_producao_v9/file/doc/portal_transparencia/contratos_fornecedores/5237/13097538000108a1.pdf</t>
  </si>
  <si>
    <t>MEDICANDO ATEND MEDICO ESPECIALIZADO LTDA</t>
  </si>
  <si>
    <t>https://imip-sistemas.org.br/sistemas/_scriptcase_producao_v9/file/doc/portal_transparencia/contratos_fornecedores/5453/24881506000115a2.pdf</t>
  </si>
  <si>
    <t>MV INFORMATICA NORDESTE LTDA</t>
  </si>
  <si>
    <t>https://imip-sistemas.org.br/sistemas/_scriptcase_producao_v9/file/doc/portal_transparencia/contratos_fornecedores/5235/92306257000607a1.pdf</t>
  </si>
  <si>
    <t>61066965/000171</t>
  </si>
  <si>
    <t>LAN-AIR MAQUINAS E EQUIPAMENTOS LTDA</t>
  </si>
  <si>
    <t>https://imip-sistemas.org.br/sistemas/_scriptcase_producao_v9/file/doc/portal_transparencia/contratos_fornecedores/5612/61066965000171a1.pdf</t>
  </si>
  <si>
    <t>MARINHO E CASTRO SERVIÇOS INTELIGENTES</t>
  </si>
  <si>
    <t>https://imip-sistemas.org.br/sistemas/_scriptcase_producao_v9/file/doc/portal_transparencia/contratos_fornecedores/5686/19786063000143a1.pdf</t>
  </si>
  <si>
    <t>SALES E SILVA DISTRIBUIDORA DE AGUA LTDA</t>
  </si>
  <si>
    <t xml:space="preserve">1º </t>
  </si>
  <si>
    <t>https://imip-sistemas.org.br/sistemas/_scriptcase_producao_v9/file/doc/portal_transparencia/contratos_fornecedores/5613/05797669000170a1.pdf</t>
  </si>
  <si>
    <t>Interclean Administração Ltda</t>
  </si>
  <si>
    <t>https://imip-sistemas.org.br/sistemas/_scriptcase_producao_v9/file/doc/portal_transparencia/contratos_fornecedores/5767/10229013000190a1.pdf</t>
  </si>
  <si>
    <t xml:space="preserve">2º </t>
  </si>
  <si>
    <t>https://imip-sistemas.org.br/sistemas/_scriptcase_producao_v9/file/doc/portal_transparencia/contratos_fornecedores/5768/10229013000190a2.pdf</t>
  </si>
  <si>
    <t xml:space="preserve">3º </t>
  </si>
  <si>
    <t>https://imip-sistemas.org.br/sistemas/_scriptcase_producao_v9/file/doc/portal_transparencia/contratos_fornecedores/5769/10229013000190a3.pdf</t>
  </si>
  <si>
    <t>Serviço De Imagens Radiograficas Do Recife Ltda</t>
  </si>
  <si>
    <t>https://imip-sistemas.org.br/sistemas/_scriptcase_producao_v9/file/doc/portal_transparencia/contratos_fornecedores/5764/24392423000180a1.pdf</t>
  </si>
  <si>
    <t>Agua Agil LTDA - ME</t>
  </si>
  <si>
    <t>https://imip-sistemas.org.br/sistemas/_scriptcase_producao_v9/file/doc/portal_transparencia/contratos_fornecedores/5756/0311658700197a1.pdf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</si>
</sst>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TA&#199;&#195;O%20DE%20CONTAS\PCF%20HRN\2023\02%20-%20PCF%20FEVEREIRO\01%20-%20PCF\PCF\EXCEL\02.2023%20-%20HRN%20-%201_Modelo_PCF_2022_REV_09_V3%20-%20REV%2001%20-%20Em%2025_04_2022.xlsx" TargetMode="External"/><Relationship Id="rId1" Type="http://schemas.openxmlformats.org/officeDocument/2006/relationships/externalLinkPath" Target="/PRESTA&#199;&#195;O%20DE%20CONTAS/PCF%20HRN/2023/02%20-%20PCF%20FEVEREIRO/01%20-%20PCF/PCF/EXCEL/02.2023%20-%20HRN%20-%201_Modelo_PCF_2022_REV_09_V3%20-%20REV%2001%20-%20Em%20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 xml:space="preserve">HOSPITAL REGIONAL FERNANDO BEZERRA - (COVID-19) - CG Nº 02/2021 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CG nº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- CG Nº 012/2022 - 1º TA (COVID)</v>
          </cell>
          <cell r="R41" t="str">
            <v>HOSP. MARIA LUCINDA - FUNDAÇÃO MANOEL DA SILVA ALMEIDA</v>
          </cell>
          <cell r="S41">
            <v>9767633000790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(COVID-19)</v>
          </cell>
          <cell r="R42" t="str">
            <v>FUNDAÇÃO GESTÃO HOSPITALAR MARTINIANO FERNANDES - FGH</v>
          </cell>
          <cell r="S42">
            <v>9039744001247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</v>
          </cell>
          <cell r="R43" t="str">
            <v>FUNDAÇÃO GESTÃO HOSPITALAR MARTINIANO FERNANDES - FGH</v>
          </cell>
          <cell r="S43">
            <v>9039744001166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- C.G 011/2022</v>
          </cell>
          <cell r="R44" t="str">
            <v>HOSP. MARIA LUCINDA - FUNDAÇÃO MANOEL DA SILVA ALMEIDA</v>
          </cell>
          <cell r="S44">
            <v>9767633000102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 (COVID-19)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003/2010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- C.G 007/2022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(COVID-19)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004/2022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(COVID-19) - C.G 005/2010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</v>
          </cell>
          <cell r="R52" t="str">
            <v>FUNDAÇÃO GESTÃO HOSPITALAR MARTINIANO FERNANDES - FGH</v>
          </cell>
          <cell r="S52">
            <v>9039744001085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- C.G 010/2022</v>
          </cell>
          <cell r="R53" t="str">
            <v>HOSP. MARIA LUCINDA - FUNDAÇÃO MANOEL DA SILVA ALMEIDA</v>
          </cell>
          <cell r="S53">
            <v>9767633000951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 (COVID-19)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IBURA (COVID-19)</v>
          </cell>
          <cell r="R56" t="str">
            <v>HOSPITAL DO TRICENTENÁRIO</v>
          </cell>
          <cell r="S56">
            <v>10583920000214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</v>
          </cell>
          <cell r="R57" t="str">
            <v>FUNDAÇÃO GESTÃO HOSPITALAR MARTINIANO FERNANDES - FGH</v>
          </cell>
          <cell r="S57">
            <v>9039744000437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- C.G 002/2022</v>
          </cell>
          <cell r="R58" t="str">
            <v>SPCC - SOCIEDADE PERNAMBUCANA DE COMBATE AO CÂNCER (HCP)</v>
          </cell>
          <cell r="S58">
            <v>10894988000990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 (COVID-19)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CG nº 004/2010</v>
          </cell>
          <cell r="R60" t="str">
            <v>IPAS - INSTITUTO PERNAMBUCANO DE ASSISTÊNCIA E SAÚDE</v>
          </cell>
          <cell r="S60">
            <v>10075232000243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IMBIRIBEIRA - C.G 003/2021</v>
          </cell>
          <cell r="R61" t="str">
            <v>S3 SAÚDE - ASSOCIAÇÃO DE PROTEÇÃO A MATERNIDADE E INFÂNCIA UBAÍRA</v>
          </cell>
          <cell r="S61">
            <v>14284483000108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002/2011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- C.G 008/2022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(COVID-19)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</v>
          </cell>
          <cell r="R65" t="str">
            <v>FUNDAÇÃO GESTÃO HOSPITALAR MARTINIANO FERNANDES - FGH</v>
          </cell>
          <cell r="S65">
            <v>9039744000356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- C.G 001/2022</v>
          </cell>
          <cell r="R66" t="str">
            <v>ISMEP - INSTITUTO SOCIAL DAS MEDIANEIRAS DA PAZ</v>
          </cell>
          <cell r="S66">
            <v>10739225002161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 (COVID-19)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</v>
          </cell>
          <cell r="R68" t="str">
            <v>FUNDAÇÃO GESTÃO HOSPITALAR MARTINIANO FERNANDES - FGH</v>
          </cell>
          <cell r="S68">
            <v>9039744000518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- C.G 003/2022</v>
          </cell>
          <cell r="R69" t="str">
            <v>HOSP. MARIA LUCINDA - FUNDAÇÃO MANOEL DA SILVA ALMEIDA</v>
          </cell>
          <cell r="S69">
            <v>9767633000102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 (COVID-19)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001/2010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- C.G 006/2022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(COVID-19)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002/2010</v>
          </cell>
          <cell r="R74" t="str">
            <v>SANTA CASA DE MISERICÓRDIA DO RECIFE</v>
          </cell>
          <cell r="S74">
            <v>10869782001206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- C.G 009/2022</v>
          </cell>
          <cell r="R75" t="str">
            <v>HOSP. MARIA LUCINDA - FUNDAÇÃO MANOEL DA SILVA ALMEIDA</v>
          </cell>
          <cell r="S75">
            <v>9767633000870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(COVID-19)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AFOGADOS DA INGAZEIRA</v>
          </cell>
          <cell r="R77" t="str">
            <v>HOSPITAL DO TRICENTENÁRIO</v>
          </cell>
          <cell r="S77">
            <v>10583920000648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ARCOVERDE</v>
          </cell>
          <cell r="R78" t="str">
            <v>SPCC - SOCIEDADE PERNAMBUCANA DE COMBATE AO CÂNCER (HCP)</v>
          </cell>
          <cell r="S78">
            <v>10894988000214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BELO JARDIM</v>
          </cell>
          <cell r="R79" t="str">
            <v>SPCC - SOCIEDADE PERNAMBUCANA DE COMBATE AO CÂNCER (HCP)</v>
          </cell>
          <cell r="S79">
            <v>10894988000303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CARPINA - CG Nº 022/2022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CARUARU</v>
          </cell>
          <cell r="R81" t="str">
            <v>SPCC - SOCIEDADE PERNAMBUCANA DE COMBATE AO CÂNCER (HCP)</v>
          </cell>
          <cell r="S81">
            <v>10894988000729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ESCADA - CG Nº 021/2022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GARANHUNS (COVID-19)</v>
          </cell>
          <cell r="R84" t="str">
            <v>FUNDAÇÃO GESTÃO HOSPITALAR MARTINIANO FERNANDES - FGH</v>
          </cell>
          <cell r="S84">
            <v>9039744001409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</v>
          </cell>
          <cell r="R85" t="str">
            <v>IMIP HOSPITALAR - FUNDAÇÃO PROF. MARTINIANO FERNANDES</v>
          </cell>
          <cell r="S85">
            <v>9039744000194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GOIANA (COVID-19) - CG Nº 003/2021</v>
          </cell>
          <cell r="R86" t="str">
            <v>ISMEP - INSTITUTO SOCIAL DAS MEDIANEIRAS DA PAZ</v>
          </cell>
          <cell r="S86">
            <v>10739225002080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GRANDE RECIFE</v>
          </cell>
          <cell r="R87" t="str">
            <v>IBDAH - INST. BRASILEIRO DE DESENVOLVIMENTO DA ADM HOSPITALAR</v>
          </cell>
          <cell r="S87">
            <v>7267476001023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LIMOEIRO</v>
          </cell>
          <cell r="R88" t="str">
            <v>APAMI SURUBIM</v>
          </cell>
          <cell r="S88">
            <v>11754025000369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OURICURI - CG Nº 002/2020</v>
          </cell>
          <cell r="R89" t="str">
            <v>ISMEP - INSTITUTO SOCIAL DAS MEDIANEIRAS DA PAZ</v>
          </cell>
          <cell r="S89">
            <v>10739225001785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PALMARES - CG Nº 020/2022</v>
          </cell>
          <cell r="R90" t="str">
            <v>SPCC - SOCIEDADE PERNAMBUCANA DE COMBATE AO CÂNCER (HCP)</v>
          </cell>
          <cell r="S90">
            <v>10894988001024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(COVID-19 - 24h)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 (COVID-19)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SALGUEIRO</v>
          </cell>
          <cell r="R94" t="str">
            <v>FUNDAÇÃO GESTÃO HOSPITALAR MARTINIANO FERNANDES - FGH</v>
          </cell>
          <cell r="S94">
            <v>9039744001590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SERRA TALHADA</v>
          </cell>
          <cell r="R95" t="str">
            <v>HOSPITAL DO TRICENTENÁRIO</v>
          </cell>
          <cell r="S95">
            <v>10583920000729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88EF3-CDDC-446F-AC00-5EB18D1300A5}">
  <sheetPr>
    <tabColor indexed="13"/>
  </sheetPr>
  <dimension ref="A1:I991"/>
  <sheetViews>
    <sheetView showGridLines="0" tabSelected="1" zoomScale="90" zoomScaleNormal="90" workbookViewId="0">
      <selection activeCell="B7" sqref="B7"/>
    </sheetView>
  </sheetViews>
  <sheetFormatPr defaultColWidth="8.7109375" defaultRowHeight="12.75" x14ac:dyDescent="0.2"/>
  <cols>
    <col min="1" max="1" width="32" style="10" customWidth="1"/>
    <col min="2" max="2" width="74" style="10" bestFit="1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9039744000194</v>
      </c>
      <c r="B2" s="3" t="s">
        <v>9</v>
      </c>
      <c r="C2" s="4">
        <v>27319301000139</v>
      </c>
      <c r="D2" s="5" t="s">
        <v>10</v>
      </c>
      <c r="E2" s="6" t="s">
        <v>11</v>
      </c>
      <c r="F2" s="7">
        <v>44895</v>
      </c>
      <c r="G2" s="7"/>
      <c r="H2" s="8">
        <v>1000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9039744000194</v>
      </c>
      <c r="B3" s="3" t="s">
        <v>9</v>
      </c>
      <c r="C3" s="4">
        <v>4236064000147</v>
      </c>
      <c r="D3" s="5" t="s">
        <v>13</v>
      </c>
      <c r="E3" s="6" t="s">
        <v>14</v>
      </c>
      <c r="F3" s="7">
        <v>44804</v>
      </c>
      <c r="G3" s="7"/>
      <c r="H3" s="8">
        <v>0</v>
      </c>
      <c r="I3" s="5" t="s">
        <v>15</v>
      </c>
    </row>
    <row r="4" spans="1:9" ht="21" customHeight="1" x14ac:dyDescent="0.2">
      <c r="A4" s="2">
        <f>IFERROR(VLOOKUP(B4,'[1]DADOS (OCULTAR)'!$Q$3:$S$135,3,0),"")</f>
        <v>9039744000194</v>
      </c>
      <c r="B4" s="3" t="s">
        <v>9</v>
      </c>
      <c r="C4" s="4">
        <v>13097538000108</v>
      </c>
      <c r="D4" s="5" t="s">
        <v>16</v>
      </c>
      <c r="E4" s="6" t="s">
        <v>14</v>
      </c>
      <c r="F4" s="7">
        <v>44847</v>
      </c>
      <c r="G4" s="7"/>
      <c r="H4" s="8">
        <v>1509.62</v>
      </c>
      <c r="I4" s="5" t="s">
        <v>17</v>
      </c>
    </row>
    <row r="5" spans="1:9" ht="21" customHeight="1" x14ac:dyDescent="0.2">
      <c r="A5" s="2">
        <f>IFERROR(VLOOKUP(B5,'[1]DADOS (OCULTAR)'!$Q$3:$S$135,3,0),"")</f>
        <v>9039744000194</v>
      </c>
      <c r="B5" s="3" t="s">
        <v>9</v>
      </c>
      <c r="C5" s="4">
        <v>24881506000115</v>
      </c>
      <c r="D5" s="5" t="s">
        <v>18</v>
      </c>
      <c r="E5" s="6" t="s">
        <v>11</v>
      </c>
      <c r="F5" s="7">
        <v>44895</v>
      </c>
      <c r="G5" s="7"/>
      <c r="H5" s="8">
        <v>108834.13</v>
      </c>
      <c r="I5" s="5" t="s">
        <v>19</v>
      </c>
    </row>
    <row r="6" spans="1:9" ht="21" customHeight="1" x14ac:dyDescent="0.2">
      <c r="A6" s="2">
        <f>IFERROR(VLOOKUP(B6,'[1]DADOS (OCULTAR)'!$Q$3:$S$135,3,0),"")</f>
        <v>9039744000194</v>
      </c>
      <c r="B6" s="3" t="s">
        <v>9</v>
      </c>
      <c r="C6" s="4">
        <v>92306257000607</v>
      </c>
      <c r="D6" s="5" t="s">
        <v>20</v>
      </c>
      <c r="E6" s="6" t="s">
        <v>14</v>
      </c>
      <c r="F6" s="7">
        <v>44714</v>
      </c>
      <c r="G6" s="7"/>
      <c r="H6" s="8">
        <v>12500</v>
      </c>
      <c r="I6" s="5" t="s">
        <v>21</v>
      </c>
    </row>
    <row r="7" spans="1:9" ht="21" customHeight="1" x14ac:dyDescent="0.2">
      <c r="A7" s="2">
        <f>IFERROR(VLOOKUP(B7,'[1]DADOS (OCULTAR)'!$Q$3:$S$135,3,0),"")</f>
        <v>9039744000194</v>
      </c>
      <c r="B7" s="3" t="s">
        <v>9</v>
      </c>
      <c r="C7" s="4" t="s">
        <v>22</v>
      </c>
      <c r="D7" s="5" t="s">
        <v>23</v>
      </c>
      <c r="E7" s="6" t="s">
        <v>14</v>
      </c>
      <c r="F7" s="7">
        <v>44945</v>
      </c>
      <c r="G7" s="7"/>
      <c r="H7" s="8">
        <v>1500</v>
      </c>
      <c r="I7" s="5" t="s">
        <v>24</v>
      </c>
    </row>
    <row r="8" spans="1:9" ht="21" customHeight="1" x14ac:dyDescent="0.2">
      <c r="A8" s="2">
        <f>IFERROR(VLOOKUP(B8,'[1]DADOS (OCULTAR)'!$Q$3:$S$135,3,0),"")</f>
        <v>9039744000194</v>
      </c>
      <c r="B8" s="3" t="s">
        <v>9</v>
      </c>
      <c r="C8" s="4">
        <v>19786063000143</v>
      </c>
      <c r="D8" s="5" t="s">
        <v>25</v>
      </c>
      <c r="E8" s="6" t="s">
        <v>14</v>
      </c>
      <c r="F8" s="7">
        <v>44945</v>
      </c>
      <c r="G8" s="7"/>
      <c r="H8" s="8">
        <v>4305</v>
      </c>
      <c r="I8" s="5" t="s">
        <v>26</v>
      </c>
    </row>
    <row r="9" spans="1:9" ht="21" customHeight="1" x14ac:dyDescent="0.2">
      <c r="A9" s="2">
        <f>IFERROR(VLOOKUP(B9,'[1]DADOS (OCULTAR)'!$Q$3:$S$135,3,0),"")</f>
        <v>9039744000194</v>
      </c>
      <c r="B9" s="3" t="s">
        <v>9</v>
      </c>
      <c r="C9" s="4">
        <v>5797669000170</v>
      </c>
      <c r="D9" s="5" t="s">
        <v>27</v>
      </c>
      <c r="E9" s="6" t="s">
        <v>28</v>
      </c>
      <c r="F9" s="7">
        <v>44945</v>
      </c>
      <c r="G9" s="7"/>
      <c r="H9" s="8">
        <v>1575</v>
      </c>
      <c r="I9" s="5" t="s">
        <v>29</v>
      </c>
    </row>
    <row r="10" spans="1:9" ht="21" customHeight="1" x14ac:dyDescent="0.2">
      <c r="A10" s="2">
        <f>IFERROR(VLOOKUP(B10,'[1]DADOS (OCULTAR)'!$Q$3:$S$135,3,0),"")</f>
        <v>9039744000194</v>
      </c>
      <c r="B10" s="3" t="s">
        <v>9</v>
      </c>
      <c r="C10" s="4">
        <v>10229013000190</v>
      </c>
      <c r="D10" s="5" t="s">
        <v>30</v>
      </c>
      <c r="E10" s="6" t="s">
        <v>28</v>
      </c>
      <c r="F10" s="7">
        <v>44713</v>
      </c>
      <c r="G10" s="7"/>
      <c r="H10" s="8">
        <v>0</v>
      </c>
      <c r="I10" s="5" t="s">
        <v>31</v>
      </c>
    </row>
    <row r="11" spans="1:9" ht="21" customHeight="1" x14ac:dyDescent="0.2">
      <c r="A11" s="2">
        <f>IFERROR(VLOOKUP(B11,'[1]DADOS (OCULTAR)'!$Q$3:$S$135,3,0),"")</f>
        <v>9039744000194</v>
      </c>
      <c r="B11" s="3" t="s">
        <v>9</v>
      </c>
      <c r="C11" s="4">
        <v>10229013000190</v>
      </c>
      <c r="D11" s="5" t="s">
        <v>30</v>
      </c>
      <c r="E11" s="6" t="s">
        <v>32</v>
      </c>
      <c r="F11" s="7">
        <v>44743</v>
      </c>
      <c r="G11" s="7"/>
      <c r="H11" s="8">
        <v>0</v>
      </c>
      <c r="I11" s="5" t="s">
        <v>33</v>
      </c>
    </row>
    <row r="12" spans="1:9" ht="21" customHeight="1" x14ac:dyDescent="0.2">
      <c r="A12" s="2">
        <f>IFERROR(VLOOKUP(B12,'[1]DADOS (OCULTAR)'!$Q$3:$S$135,3,0),"")</f>
        <v>9039744000194</v>
      </c>
      <c r="B12" s="3" t="s">
        <v>9</v>
      </c>
      <c r="C12" s="4">
        <v>10229013000190</v>
      </c>
      <c r="D12" s="5" t="s">
        <v>30</v>
      </c>
      <c r="E12" s="6" t="s">
        <v>34</v>
      </c>
      <c r="F12" s="7">
        <v>44774</v>
      </c>
      <c r="G12" s="7"/>
      <c r="H12" s="8">
        <v>94268.6</v>
      </c>
      <c r="I12" s="5" t="s">
        <v>35</v>
      </c>
    </row>
    <row r="13" spans="1:9" ht="21" customHeight="1" x14ac:dyDescent="0.2">
      <c r="A13" s="2">
        <f>IFERROR(VLOOKUP(B13,'[1]DADOS (OCULTAR)'!$Q$3:$S$135,3,0),"")</f>
        <v>9039744000194</v>
      </c>
      <c r="B13" s="3" t="s">
        <v>9</v>
      </c>
      <c r="C13" s="4">
        <v>24392243000180</v>
      </c>
      <c r="D13" s="5" t="s">
        <v>36</v>
      </c>
      <c r="E13" s="6" t="s">
        <v>28</v>
      </c>
      <c r="F13" s="7">
        <v>44988</v>
      </c>
      <c r="G13" s="7"/>
      <c r="H13" s="8">
        <v>10900</v>
      </c>
      <c r="I13" s="5" t="s">
        <v>37</v>
      </c>
    </row>
    <row r="14" spans="1:9" ht="21" customHeight="1" x14ac:dyDescent="0.2">
      <c r="A14" s="2">
        <f>IFERROR(VLOOKUP(B14,'[1]DADOS (OCULTAR)'!$Q$3:$S$135,3,0),"")</f>
        <v>9039744000194</v>
      </c>
      <c r="B14" s="3" t="s">
        <v>9</v>
      </c>
      <c r="C14" s="4">
        <v>3116587000197</v>
      </c>
      <c r="D14" s="5" t="s">
        <v>38</v>
      </c>
      <c r="E14" s="6" t="s">
        <v>28</v>
      </c>
      <c r="F14" s="7">
        <v>44896</v>
      </c>
      <c r="G14" s="7"/>
      <c r="H14" s="8">
        <v>16240</v>
      </c>
      <c r="I14" s="5" t="s">
        <v>39</v>
      </c>
    </row>
    <row r="15" spans="1:9" ht="21" customHeight="1" x14ac:dyDescent="0.2">
      <c r="A15" s="2" t="str">
        <f>IFERROR(VLOOKUP(B15,'[1]DADOS (OCULTAR)'!$Q$3:$S$135,3,0),"")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(OCULTAR)'!$Q$3:$S$135,3,0),"")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(OCULTAR)'!$Q$3:$S$135,3,0),"")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(OCULTAR)'!$Q$3:$S$135,3,0),"")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(OCULTAR)'!$Q$3:$S$135,3,0),"")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(OCULTAR)'!$Q$3:$S$135,3,0),"")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(OCULTAR)'!$Q$3:$S$135,3,0),"")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(OCULTAR)'!$Q$3:$S$135,3,0),"")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(OCULTAR)'!$Q$3:$S$135,3,0),"")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(OCULTAR)'!$Q$3:$S$135,3,0),"")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(OCULTAR)'!$Q$3:$S$135,3,0),"")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(OCULTAR)'!$Q$3:$S$135,3,0),"")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(OCULTAR)'!$Q$3:$S$135,3,0),"")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(OCULTAR)'!$Q$3:$S$135,3,0),"")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(OCULTAR)'!$Q$3:$S$135,3,0),"")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(OCULTAR)'!$Q$3:$S$135,3,0),"")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(OCULTAR)'!$Q$3:$S$135,3,0),"")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(OCULTAR)'!$Q$3:$S$135,3,0),"")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(OCULTAR)'!$Q$3:$S$135,3,0),"")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(OCULTAR)'!$Q$3:$S$135,3,0),"")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(OCULTAR)'!$Q$3:$S$135,3,0),"")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(OCULTAR)'!$Q$3:$S$135,3,0),"")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(OCULTAR)'!$Q$3:$S$135,3,0),"")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(OCULTAR)'!$Q$3:$S$135,3,0),"")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(OCULTAR)'!$Q$3:$S$135,3,0),"")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(OCULTAR)'!$Q$3:$S$135,3,0),"")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(OCULTAR)'!$Q$3:$S$135,3,0),"")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(OCULTAR)'!$Q$3:$S$135,3,0),"")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(OCULTAR)'!$Q$3:$S$135,3,0),"")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(OCULTAR)'!$Q$3:$S$135,3,0),"")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(OCULTAR)'!$Q$3:$S$135,3,0),"")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(OCULTAR)'!$Q$3:$S$135,3,0),"")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(OCULTAR)'!$Q$3:$S$135,3,0),"")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(OCULTAR)'!$Q$3:$S$135,3,0),"")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(OCULTAR)'!$Q$3:$S$135,3,0),"")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(OCULTAR)'!$Q$3:$S$135,3,0),"")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(OCULTAR)'!$Q$3:$S$135,3,0),"")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(OCULTAR)'!$Q$3:$S$135,3,0),"")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(OCULTAR)'!$Q$3:$S$135,3,0),"")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(OCULTAR)'!$Q$3:$S$135,3,0),"")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(OCULTAR)'!$Q$3:$S$135,3,0),"")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(OCULTAR)'!$Q$3:$S$135,3,0),"")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(OCULTAR)'!$Q$3:$S$135,3,0),"")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(OCULTAR)'!$Q$3:$S$135,3,0),"")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(OCULTAR)'!$Q$3:$S$135,3,0),"")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(OCULTAR)'!$Q$3:$S$135,3,0),"")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(OCULTAR)'!$Q$3:$S$135,3,0),"")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(OCULTAR)'!$Q$3:$S$135,3,0),"")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(OCULTAR)'!$Q$3:$S$135,3,0),"")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(OCULTAR)'!$Q$3:$S$135,3,0),"")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(OCULTAR)'!$Q$3:$S$135,3,0),"")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(OCULTAR)'!$Q$3:$S$135,3,0),"")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(OCULTAR)'!$Q$3:$S$135,3,0),"")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(OCULTAR)'!$Q$3:$S$135,3,0),"")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(OCULTAR)'!$Q$3:$S$135,3,0),"")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(OCULTAR)'!$Q$3:$S$135,3,0),"")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(OCULTAR)'!$Q$3:$S$135,3,0),"")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(OCULTAR)'!$Q$3:$S$135,3,0),"")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(OCULTAR)'!$Q$3:$S$135,3,0),"")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(OCULTAR)'!$Q$3:$S$135,3,0),"")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(OCULTAR)'!$Q$3:$S$135,3,0),"")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(OCULTAR)'!$Q$3:$S$135,3,0),"")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(OCULTAR)'!$Q$3:$S$135,3,0),"")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(OCULTAR)'!$Q$3:$S$135,3,0),"")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(OCULTAR)'!$Q$3:$S$135,3,0),"")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(OCULTAR)'!$Q$3:$S$135,3,0),"")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(OCULTAR)'!$Q$3:$S$135,3,0),"")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(OCULTAR)'!$Q$3:$S$135,3,0),"")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(OCULTAR)'!$Q$3:$S$135,3,0),"")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(OCULTAR)'!$Q$3:$S$135,3,0),"")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(OCULTAR)'!$Q$3:$S$135,3,0),"")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1EA2B9F-C7CF-4CEE-B48A-ACFA95B0446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2023-03-27T16:58:52Z</dcterms:created>
  <dcterms:modified xsi:type="dcterms:W3CDTF">2023-03-27T16:59:12Z</dcterms:modified>
</cp:coreProperties>
</file>