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P5000" i="1" s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AB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AB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AB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B4924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AB4890" i="1" s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AB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AB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AB4664" i="1" s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AB4663" i="1" s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B4537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B4521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B4505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AB4494" i="1" s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AB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AB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AB4484" i="1" s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AB4382" i="1" s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AB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AB4366" i="1" s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AB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AB4348" i="1" s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AB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B4235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AB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B4227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AB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B4219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AB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B4211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AB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AB4197" i="1" s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O3928" i="1"/>
  <c r="N3928" i="1"/>
  <c r="P3928" i="1" s="1"/>
  <c r="L3928" i="1"/>
  <c r="K3928" i="1"/>
  <c r="M3928" i="1" s="1"/>
  <c r="J3928" i="1"/>
  <c r="AB3928" i="1" s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P3924" i="1"/>
  <c r="O3924" i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AB3631" i="1" s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AB3615" i="1" s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AB3599" i="1" s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AB3583" i="1" s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AB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AB3561" i="1" s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AB3543" i="1" s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AB3302" i="1" s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AB3286" i="1" s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AB3270" i="1" s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AB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AB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AB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AB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AB3032" i="1" s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P2518" i="1" s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S2324" i="1"/>
  <c r="R2324" i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S2316" i="1"/>
  <c r="R2316" i="1"/>
  <c r="Q2316" i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S2308" i="1"/>
  <c r="R2308" i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S2300" i="1"/>
  <c r="R2300" i="1"/>
  <c r="Q2300" i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S2292" i="1"/>
  <c r="R2292" i="1"/>
  <c r="Q2292" i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S2284" i="1" s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AB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AB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AB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AB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AB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AB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AB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AB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AB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AB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AB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AB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AB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AB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AB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AB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AB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AB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AB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AB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AB1638" i="1" s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AB1626" i="1" s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AB1622" i="1" s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AB1606" i="1" s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AB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AB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AB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U856" i="1"/>
  <c r="V856" i="1" s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AB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V848" i="1" s="1"/>
  <c r="T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V840" i="1" s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AB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AB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AB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AB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AB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AB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AB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B678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AB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AB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AB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AB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AB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AB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AB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AB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B372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B356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B340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B324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AB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AB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AB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B292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AB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AB273" i="1" s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AB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V262" i="1" s="1"/>
  <c r="T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AB241" i="1" s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AB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0" i="1" l="1"/>
  <c r="AB22" i="1"/>
  <c r="AB24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4" i="1"/>
  <c r="AB6" i="1"/>
  <c r="AB8" i="1"/>
  <c r="AB10" i="1"/>
  <c r="AB12" i="1"/>
  <c r="AB14" i="1"/>
  <c r="AB16" i="1"/>
  <c r="AB18" i="1"/>
  <c r="AB26" i="1"/>
  <c r="AB28" i="1"/>
  <c r="AB30" i="1"/>
  <c r="AB32" i="1"/>
  <c r="AB34" i="1"/>
  <c r="AB36" i="1"/>
  <c r="AB157" i="1"/>
  <c r="AB159" i="1"/>
  <c r="AB166" i="1"/>
  <c r="AB168" i="1"/>
  <c r="AB173" i="1"/>
  <c r="AB177" i="1"/>
  <c r="AB208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62" i="1"/>
  <c r="AB164" i="1"/>
  <c r="AB169" i="1"/>
  <c r="AB171" i="1"/>
  <c r="AB192" i="1"/>
  <c r="AB400" i="1"/>
  <c r="AB464" i="1"/>
  <c r="AB528" i="1"/>
  <c r="AB160" i="1"/>
  <c r="AB165" i="1"/>
  <c r="AB167" i="1"/>
  <c r="AB179" i="1"/>
  <c r="AB216" i="1"/>
  <c r="AB233" i="1"/>
  <c r="AB280" i="1"/>
  <c r="AB360" i="1"/>
  <c r="Z176" i="1"/>
  <c r="AB176" i="1" s="1"/>
  <c r="AB178" i="1"/>
  <c r="M179" i="1"/>
  <c r="Z181" i="1"/>
  <c r="AB181" i="1" s="1"/>
  <c r="M184" i="1"/>
  <c r="AB184" i="1" s="1"/>
  <c r="V185" i="1"/>
  <c r="AB185" i="1" s="1"/>
  <c r="S190" i="1"/>
  <c r="AB190" i="1" s="1"/>
  <c r="AB191" i="1"/>
  <c r="P195" i="1"/>
  <c r="Z197" i="1"/>
  <c r="AB197" i="1" s="1"/>
  <c r="M200" i="1"/>
  <c r="AB200" i="1" s="1"/>
  <c r="V201" i="1"/>
  <c r="AB201" i="1" s="1"/>
  <c r="AB206" i="1"/>
  <c r="S206" i="1"/>
  <c r="AB207" i="1"/>
  <c r="P211" i="1"/>
  <c r="Z213" i="1"/>
  <c r="AB213" i="1" s="1"/>
  <c r="M216" i="1"/>
  <c r="V217" i="1"/>
  <c r="AB217" i="1" s="1"/>
  <c r="AB222" i="1"/>
  <c r="S222" i="1"/>
  <c r="AB223" i="1"/>
  <c r="P227" i="1"/>
  <c r="Z229" i="1"/>
  <c r="AB229" i="1" s="1"/>
  <c r="M232" i="1"/>
  <c r="AB232" i="1" s="1"/>
  <c r="V233" i="1"/>
  <c r="S238" i="1"/>
  <c r="AB238" i="1" s="1"/>
  <c r="AB239" i="1"/>
  <c r="P243" i="1"/>
  <c r="Z245" i="1"/>
  <c r="AB245" i="1" s="1"/>
  <c r="M248" i="1"/>
  <c r="AB248" i="1" s="1"/>
  <c r="V249" i="1"/>
  <c r="AB249" i="1" s="1"/>
  <c r="S254" i="1"/>
  <c r="AB254" i="1" s="1"/>
  <c r="AB255" i="1"/>
  <c r="P259" i="1"/>
  <c r="Z261" i="1"/>
  <c r="AB261" i="1" s="1"/>
  <c r="M264" i="1"/>
  <c r="AB264" i="1" s="1"/>
  <c r="V265" i="1"/>
  <c r="AB265" i="1" s="1"/>
  <c r="AB270" i="1"/>
  <c r="S270" i="1"/>
  <c r="AB271" i="1"/>
  <c r="P275" i="1"/>
  <c r="Z277" i="1"/>
  <c r="AB277" i="1" s="1"/>
  <c r="M280" i="1"/>
  <c r="V281" i="1"/>
  <c r="AB282" i="1"/>
  <c r="S282" i="1"/>
  <c r="P283" i="1"/>
  <c r="Z285" i="1"/>
  <c r="AB287" i="1"/>
  <c r="M296" i="1"/>
  <c r="AB296" i="1" s="1"/>
  <c r="V297" i="1"/>
  <c r="AB298" i="1"/>
  <c r="S298" i="1"/>
  <c r="P299" i="1"/>
  <c r="Z301" i="1"/>
  <c r="AB303" i="1"/>
  <c r="M312" i="1"/>
  <c r="AB312" i="1" s="1"/>
  <c r="V313" i="1"/>
  <c r="AB314" i="1"/>
  <c r="S314" i="1"/>
  <c r="P315" i="1"/>
  <c r="Z317" i="1"/>
  <c r="AB319" i="1"/>
  <c r="M328" i="1"/>
  <c r="AB328" i="1" s="1"/>
  <c r="V329" i="1"/>
  <c r="AB330" i="1"/>
  <c r="S330" i="1"/>
  <c r="P331" i="1"/>
  <c r="Z333" i="1"/>
  <c r="AB335" i="1"/>
  <c r="M344" i="1"/>
  <c r="AB344" i="1" s="1"/>
  <c r="V345" i="1"/>
  <c r="AB346" i="1"/>
  <c r="S346" i="1"/>
  <c r="P347" i="1"/>
  <c r="Z349" i="1"/>
  <c r="AB351" i="1"/>
  <c r="M360" i="1"/>
  <c r="V361" i="1"/>
  <c r="AB362" i="1"/>
  <c r="S362" i="1"/>
  <c r="P363" i="1"/>
  <c r="Z365" i="1"/>
  <c r="AB367" i="1"/>
  <c r="M376" i="1"/>
  <c r="AB376" i="1" s="1"/>
  <c r="M380" i="1"/>
  <c r="AB380" i="1" s="1"/>
  <c r="M384" i="1"/>
  <c r="AB384" i="1" s="1"/>
  <c r="M388" i="1"/>
  <c r="AB388" i="1" s="1"/>
  <c r="M392" i="1"/>
  <c r="AB392" i="1" s="1"/>
  <c r="M396" i="1"/>
  <c r="AB396" i="1" s="1"/>
  <c r="M400" i="1"/>
  <c r="M404" i="1"/>
  <c r="AB404" i="1" s="1"/>
  <c r="M408" i="1"/>
  <c r="AB408" i="1" s="1"/>
  <c r="M412" i="1"/>
  <c r="AB412" i="1" s="1"/>
  <c r="M416" i="1"/>
  <c r="AB416" i="1" s="1"/>
  <c r="M420" i="1"/>
  <c r="AB420" i="1" s="1"/>
  <c r="M424" i="1"/>
  <c r="AB424" i="1" s="1"/>
  <c r="M428" i="1"/>
  <c r="AB428" i="1" s="1"/>
  <c r="M432" i="1"/>
  <c r="AB432" i="1" s="1"/>
  <c r="M436" i="1"/>
  <c r="AB436" i="1" s="1"/>
  <c r="M440" i="1"/>
  <c r="AB440" i="1" s="1"/>
  <c r="M444" i="1"/>
  <c r="AB444" i="1" s="1"/>
  <c r="M448" i="1"/>
  <c r="AB448" i="1" s="1"/>
  <c r="M452" i="1"/>
  <c r="AB452" i="1" s="1"/>
  <c r="M456" i="1"/>
  <c r="AB456" i="1" s="1"/>
  <c r="M460" i="1"/>
  <c r="AB460" i="1" s="1"/>
  <c r="M464" i="1"/>
  <c r="M468" i="1"/>
  <c r="AB468" i="1" s="1"/>
  <c r="M472" i="1"/>
  <c r="AB472" i="1" s="1"/>
  <c r="M476" i="1"/>
  <c r="AB476" i="1" s="1"/>
  <c r="M480" i="1"/>
  <c r="AB480" i="1" s="1"/>
  <c r="M484" i="1"/>
  <c r="AB484" i="1" s="1"/>
  <c r="M488" i="1"/>
  <c r="AB488" i="1" s="1"/>
  <c r="M492" i="1"/>
  <c r="AB492" i="1" s="1"/>
  <c r="M496" i="1"/>
  <c r="AB496" i="1" s="1"/>
  <c r="M500" i="1"/>
  <c r="AB500" i="1" s="1"/>
  <c r="M504" i="1"/>
  <c r="AB504" i="1" s="1"/>
  <c r="M508" i="1"/>
  <c r="AB508" i="1" s="1"/>
  <c r="M512" i="1"/>
  <c r="AB512" i="1" s="1"/>
  <c r="M516" i="1"/>
  <c r="AB516" i="1" s="1"/>
  <c r="M520" i="1"/>
  <c r="AB520" i="1" s="1"/>
  <c r="M524" i="1"/>
  <c r="AB524" i="1" s="1"/>
  <c r="M528" i="1"/>
  <c r="M532" i="1"/>
  <c r="AB532" i="1" s="1"/>
  <c r="M536" i="1"/>
  <c r="AB536" i="1" s="1"/>
  <c r="M540" i="1"/>
  <c r="AB540" i="1" s="1"/>
  <c r="M544" i="1"/>
  <c r="AB544" i="1" s="1"/>
  <c r="M548" i="1"/>
  <c r="AB548" i="1" s="1"/>
  <c r="M552" i="1"/>
  <c r="AB552" i="1" s="1"/>
  <c r="M556" i="1"/>
  <c r="AB556" i="1" s="1"/>
  <c r="M560" i="1"/>
  <c r="AB560" i="1" s="1"/>
  <c r="M564" i="1"/>
  <c r="AB564" i="1" s="1"/>
  <c r="M568" i="1"/>
  <c r="AB568" i="1" s="1"/>
  <c r="M572" i="1"/>
  <c r="AB572" i="1" s="1"/>
  <c r="Z588" i="1"/>
  <c r="M607" i="1"/>
  <c r="AB607" i="1" s="1"/>
  <c r="P618" i="1"/>
  <c r="P634" i="1"/>
  <c r="M671" i="1"/>
  <c r="P682" i="1"/>
  <c r="M687" i="1"/>
  <c r="Z716" i="1"/>
  <c r="P746" i="1"/>
  <c r="AB764" i="1"/>
  <c r="AB187" i="1"/>
  <c r="AB203" i="1"/>
  <c r="AB219" i="1"/>
  <c r="AB235" i="1"/>
  <c r="AB251" i="1"/>
  <c r="AB267" i="1"/>
  <c r="AB281" i="1"/>
  <c r="AB291" i="1"/>
  <c r="AB313" i="1"/>
  <c r="AB323" i="1"/>
  <c r="AB329" i="1"/>
  <c r="AB339" i="1"/>
  <c r="AB345" i="1"/>
  <c r="AB355" i="1"/>
  <c r="AB361" i="1"/>
  <c r="AB371" i="1"/>
  <c r="AB618" i="1"/>
  <c r="Z668" i="1"/>
  <c r="AB668" i="1" s="1"/>
  <c r="P698" i="1"/>
  <c r="AB698" i="1" s="1"/>
  <c r="AB746" i="1"/>
  <c r="AB182" i="1"/>
  <c r="AB183" i="1"/>
  <c r="AB198" i="1"/>
  <c r="AB199" i="1"/>
  <c r="AB214" i="1"/>
  <c r="AB215" i="1"/>
  <c r="AB230" i="1"/>
  <c r="AB231" i="1"/>
  <c r="AB246" i="1"/>
  <c r="M256" i="1"/>
  <c r="AB256" i="1" s="1"/>
  <c r="V257" i="1"/>
  <c r="AB257" i="1" s="1"/>
  <c r="AB262" i="1"/>
  <c r="S262" i="1"/>
  <c r="AB263" i="1"/>
  <c r="AB278" i="1"/>
  <c r="AB285" i="1"/>
  <c r="S290" i="1"/>
  <c r="AB290" i="1" s="1"/>
  <c r="P291" i="1"/>
  <c r="Z293" i="1"/>
  <c r="AB301" i="1"/>
  <c r="AB306" i="1"/>
  <c r="AB317" i="1"/>
  <c r="AB322" i="1"/>
  <c r="S322" i="1"/>
  <c r="P323" i="1"/>
  <c r="Z325" i="1"/>
  <c r="AB325" i="1" s="1"/>
  <c r="AB327" i="1"/>
  <c r="AB333" i="1"/>
  <c r="M336" i="1"/>
  <c r="AB336" i="1" s="1"/>
  <c r="V337" i="1"/>
  <c r="AB338" i="1"/>
  <c r="S338" i="1"/>
  <c r="P339" i="1"/>
  <c r="Z341" i="1"/>
  <c r="AB341" i="1" s="1"/>
  <c r="AB343" i="1"/>
  <c r="AB349" i="1"/>
  <c r="M352" i="1"/>
  <c r="AB352" i="1" s="1"/>
  <c r="V353" i="1"/>
  <c r="AB354" i="1"/>
  <c r="S354" i="1"/>
  <c r="P355" i="1"/>
  <c r="Z357" i="1"/>
  <c r="AB357" i="1" s="1"/>
  <c r="AB359" i="1"/>
  <c r="AB365" i="1"/>
  <c r="M368" i="1"/>
  <c r="AB368" i="1" s="1"/>
  <c r="V369" i="1"/>
  <c r="AB370" i="1"/>
  <c r="S370" i="1"/>
  <c r="P371" i="1"/>
  <c r="Z373" i="1"/>
  <c r="AB373" i="1" s="1"/>
  <c r="AB375" i="1"/>
  <c r="Z377" i="1"/>
  <c r="AB377" i="1" s="1"/>
  <c r="AB379" i="1"/>
  <c r="Z381" i="1"/>
  <c r="AB381" i="1" s="1"/>
  <c r="AB383" i="1"/>
  <c r="Z385" i="1"/>
  <c r="AB385" i="1" s="1"/>
  <c r="AB387" i="1"/>
  <c r="Z389" i="1"/>
  <c r="AB389" i="1" s="1"/>
  <c r="AB391" i="1"/>
  <c r="Z393" i="1"/>
  <c r="AB393" i="1" s="1"/>
  <c r="AB395" i="1"/>
  <c r="Z397" i="1"/>
  <c r="AB397" i="1" s="1"/>
  <c r="AB399" i="1"/>
  <c r="Z401" i="1"/>
  <c r="AB401" i="1" s="1"/>
  <c r="AB403" i="1"/>
  <c r="Z405" i="1"/>
  <c r="AB405" i="1" s="1"/>
  <c r="AB407" i="1"/>
  <c r="Z409" i="1"/>
  <c r="AB409" i="1" s="1"/>
  <c r="AB411" i="1"/>
  <c r="Z413" i="1"/>
  <c r="AB413" i="1" s="1"/>
  <c r="AB415" i="1"/>
  <c r="Z417" i="1"/>
  <c r="AB417" i="1" s="1"/>
  <c r="AB419" i="1"/>
  <c r="Z421" i="1"/>
  <c r="AB421" i="1" s="1"/>
  <c r="AB423" i="1"/>
  <c r="Z425" i="1"/>
  <c r="AB425" i="1" s="1"/>
  <c r="AB427" i="1"/>
  <c r="Z429" i="1"/>
  <c r="AB429" i="1" s="1"/>
  <c r="AB431" i="1"/>
  <c r="Z433" i="1"/>
  <c r="AB433" i="1" s="1"/>
  <c r="AB435" i="1"/>
  <c r="Z437" i="1"/>
  <c r="AB437" i="1" s="1"/>
  <c r="AB439" i="1"/>
  <c r="Z441" i="1"/>
  <c r="AB441" i="1" s="1"/>
  <c r="AB443" i="1"/>
  <c r="Z445" i="1"/>
  <c r="AB445" i="1" s="1"/>
  <c r="AB447" i="1"/>
  <c r="Z449" i="1"/>
  <c r="AB449" i="1" s="1"/>
  <c r="AB451" i="1"/>
  <c r="Z453" i="1"/>
  <c r="AB453" i="1" s="1"/>
  <c r="AB455" i="1"/>
  <c r="Z457" i="1"/>
  <c r="AB457" i="1" s="1"/>
  <c r="AB459" i="1"/>
  <c r="Z461" i="1"/>
  <c r="AB461" i="1" s="1"/>
  <c r="AB463" i="1"/>
  <c r="Z465" i="1"/>
  <c r="AB465" i="1" s="1"/>
  <c r="AB467" i="1"/>
  <c r="Z469" i="1"/>
  <c r="AB469" i="1" s="1"/>
  <c r="AB471" i="1"/>
  <c r="Z473" i="1"/>
  <c r="AB473" i="1" s="1"/>
  <c r="AB475" i="1"/>
  <c r="Z477" i="1"/>
  <c r="AB477" i="1" s="1"/>
  <c r="AB479" i="1"/>
  <c r="Z481" i="1"/>
  <c r="AB481" i="1" s="1"/>
  <c r="AB483" i="1"/>
  <c r="Z485" i="1"/>
  <c r="AB485" i="1" s="1"/>
  <c r="AB487" i="1"/>
  <c r="Z489" i="1"/>
  <c r="AB489" i="1" s="1"/>
  <c r="AB491" i="1"/>
  <c r="Z493" i="1"/>
  <c r="AB493" i="1" s="1"/>
  <c r="AB495" i="1"/>
  <c r="Z497" i="1"/>
  <c r="AB497" i="1" s="1"/>
  <c r="AB499" i="1"/>
  <c r="Z501" i="1"/>
  <c r="AB501" i="1" s="1"/>
  <c r="AB503" i="1"/>
  <c r="Z505" i="1"/>
  <c r="AB505" i="1" s="1"/>
  <c r="AB507" i="1"/>
  <c r="Z509" i="1"/>
  <c r="AB509" i="1" s="1"/>
  <c r="Z513" i="1"/>
  <c r="AB513" i="1" s="1"/>
  <c r="AB515" i="1"/>
  <c r="Z517" i="1"/>
  <c r="AB517" i="1" s="1"/>
  <c r="AB519" i="1"/>
  <c r="Z521" i="1"/>
  <c r="AB521" i="1" s="1"/>
  <c r="AB523" i="1"/>
  <c r="Z525" i="1"/>
  <c r="AB525" i="1" s="1"/>
  <c r="AB527" i="1"/>
  <c r="Z529" i="1"/>
  <c r="AB529" i="1" s="1"/>
  <c r="AB531" i="1"/>
  <c r="Z533" i="1"/>
  <c r="AB533" i="1" s="1"/>
  <c r="AB535" i="1"/>
  <c r="Z537" i="1"/>
  <c r="AB537" i="1" s="1"/>
  <c r="AB539" i="1"/>
  <c r="Z541" i="1"/>
  <c r="AB541" i="1" s="1"/>
  <c r="AB543" i="1"/>
  <c r="Z545" i="1"/>
  <c r="AB545" i="1" s="1"/>
  <c r="AB547" i="1"/>
  <c r="Z549" i="1"/>
  <c r="AB549" i="1" s="1"/>
  <c r="AB551" i="1"/>
  <c r="Z553" i="1"/>
  <c r="AB553" i="1" s="1"/>
  <c r="AB555" i="1"/>
  <c r="Z557" i="1"/>
  <c r="Z561" i="1"/>
  <c r="AB561" i="1" s="1"/>
  <c r="AB563" i="1"/>
  <c r="Z565" i="1"/>
  <c r="AB565" i="1" s="1"/>
  <c r="AB567" i="1"/>
  <c r="Z569" i="1"/>
  <c r="AB569" i="1" s="1"/>
  <c r="Z573" i="1"/>
  <c r="P586" i="1"/>
  <c r="AB586" i="1" s="1"/>
  <c r="Z620" i="1"/>
  <c r="AB661" i="1"/>
  <c r="S673" i="1"/>
  <c r="Z684" i="1"/>
  <c r="AB684" i="1" s="1"/>
  <c r="S689" i="1"/>
  <c r="AB700" i="1"/>
  <c r="P714" i="1"/>
  <c r="AB755" i="1"/>
  <c r="AB762" i="1"/>
  <c r="AB780" i="1"/>
  <c r="AB174" i="1"/>
  <c r="M188" i="1"/>
  <c r="AB188" i="1" s="1"/>
  <c r="V189" i="1"/>
  <c r="AB189" i="1" s="1"/>
  <c r="AB194" i="1"/>
  <c r="AB195" i="1"/>
  <c r="M204" i="1"/>
  <c r="AB204" i="1" s="1"/>
  <c r="V205" i="1"/>
  <c r="AB205" i="1" s="1"/>
  <c r="AB210" i="1"/>
  <c r="AB211" i="1"/>
  <c r="M220" i="1"/>
  <c r="AB220" i="1" s="1"/>
  <c r="V221" i="1"/>
  <c r="AB221" i="1" s="1"/>
  <c r="AB226" i="1"/>
  <c r="AB227" i="1"/>
  <c r="M236" i="1"/>
  <c r="AB236" i="1" s="1"/>
  <c r="V237" i="1"/>
  <c r="AB237" i="1" s="1"/>
  <c r="AB242" i="1"/>
  <c r="S242" i="1"/>
  <c r="AB243" i="1"/>
  <c r="P247" i="1"/>
  <c r="AB247" i="1" s="1"/>
  <c r="M252" i="1"/>
  <c r="AB252" i="1" s="1"/>
  <c r="V253" i="1"/>
  <c r="AB253" i="1" s="1"/>
  <c r="S258" i="1"/>
  <c r="AB258" i="1" s="1"/>
  <c r="AB259" i="1"/>
  <c r="M268" i="1"/>
  <c r="AB268" i="1" s="1"/>
  <c r="V269" i="1"/>
  <c r="AB269" i="1" s="1"/>
  <c r="AB274" i="1"/>
  <c r="S274" i="1"/>
  <c r="AB275" i="1"/>
  <c r="P279" i="1"/>
  <c r="AB279" i="1" s="1"/>
  <c r="AB283" i="1"/>
  <c r="AB289" i="1"/>
  <c r="V293" i="1"/>
  <c r="AB293" i="1" s="1"/>
  <c r="S294" i="1"/>
  <c r="AB294" i="1" s="1"/>
  <c r="P295" i="1"/>
  <c r="AB295" i="1" s="1"/>
  <c r="Z297" i="1"/>
  <c r="AB297" i="1" s="1"/>
  <c r="AB299" i="1"/>
  <c r="AB305" i="1"/>
  <c r="M308" i="1"/>
  <c r="AB308" i="1" s="1"/>
  <c r="V309" i="1"/>
  <c r="AB309" i="1" s="1"/>
  <c r="S310" i="1"/>
  <c r="AB310" i="1" s="1"/>
  <c r="P311" i="1"/>
  <c r="AB311" i="1" s="1"/>
  <c r="AB315" i="1"/>
  <c r="AB321" i="1"/>
  <c r="AB326" i="1"/>
  <c r="AB331" i="1"/>
  <c r="AB337" i="1"/>
  <c r="AB342" i="1"/>
  <c r="AB347" i="1"/>
  <c r="AB353" i="1"/>
  <c r="AB358" i="1"/>
  <c r="AB363" i="1"/>
  <c r="AB369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S510" i="1"/>
  <c r="AB510" i="1" s="1"/>
  <c r="P511" i="1"/>
  <c r="AB511" i="1" s="1"/>
  <c r="AB514" i="1"/>
  <c r="AB518" i="1"/>
  <c r="AB522" i="1"/>
  <c r="AB526" i="1"/>
  <c r="AB530" i="1"/>
  <c r="AB534" i="1"/>
  <c r="AB538" i="1"/>
  <c r="AB542" i="1"/>
  <c r="AB546" i="1"/>
  <c r="AB550" i="1"/>
  <c r="AB554" i="1"/>
  <c r="V557" i="1"/>
  <c r="AB557" i="1" s="1"/>
  <c r="S558" i="1"/>
  <c r="AB558" i="1" s="1"/>
  <c r="P559" i="1"/>
  <c r="AB559" i="1" s="1"/>
  <c r="AB562" i="1"/>
  <c r="AB566" i="1"/>
  <c r="AB570" i="1"/>
  <c r="P571" i="1"/>
  <c r="AB571" i="1" s="1"/>
  <c r="V573" i="1"/>
  <c r="AB573" i="1" s="1"/>
  <c r="S574" i="1"/>
  <c r="AB574" i="1" s="1"/>
  <c r="P575" i="1"/>
  <c r="AB575" i="1" s="1"/>
  <c r="AB584" i="1"/>
  <c r="AB588" i="1"/>
  <c r="M591" i="1"/>
  <c r="AB591" i="1" s="1"/>
  <c r="P602" i="1"/>
  <c r="AB602" i="1" s="1"/>
  <c r="AB606" i="1"/>
  <c r="V620" i="1"/>
  <c r="AB620" i="1" s="1"/>
  <c r="S625" i="1"/>
  <c r="AB627" i="1"/>
  <c r="AB632" i="1"/>
  <c r="V636" i="1"/>
  <c r="AB636" i="1" s="1"/>
  <c r="S641" i="1"/>
  <c r="M655" i="1"/>
  <c r="AB655" i="1" s="1"/>
  <c r="P666" i="1"/>
  <c r="AB670" i="1"/>
  <c r="AB680" i="1"/>
  <c r="Z700" i="1"/>
  <c r="AB714" i="1"/>
  <c r="AB716" i="1"/>
  <c r="M719" i="1"/>
  <c r="AB719" i="1" s="1"/>
  <c r="P730" i="1"/>
  <c r="AB730" i="1" s="1"/>
  <c r="AB734" i="1"/>
  <c r="AB766" i="1"/>
  <c r="AB775" i="1"/>
  <c r="AB798" i="1"/>
  <c r="P581" i="1"/>
  <c r="AB581" i="1" s="1"/>
  <c r="V583" i="1"/>
  <c r="AB583" i="1" s="1"/>
  <c r="Z587" i="1"/>
  <c r="AB589" i="1"/>
  <c r="M590" i="1"/>
  <c r="AB590" i="1" s="1"/>
  <c r="S592" i="1"/>
  <c r="AB592" i="1" s="1"/>
  <c r="P597" i="1"/>
  <c r="AB597" i="1" s="1"/>
  <c r="V599" i="1"/>
  <c r="AB599" i="1" s="1"/>
  <c r="Z603" i="1"/>
  <c r="AB605" i="1"/>
  <c r="M606" i="1"/>
  <c r="S608" i="1"/>
  <c r="AB608" i="1" s="1"/>
  <c r="P613" i="1"/>
  <c r="AB613" i="1" s="1"/>
  <c r="V615" i="1"/>
  <c r="AB615" i="1" s="1"/>
  <c r="Z619" i="1"/>
  <c r="AB621" i="1"/>
  <c r="M622" i="1"/>
  <c r="AB622" i="1" s="1"/>
  <c r="S624" i="1"/>
  <c r="AB624" i="1" s="1"/>
  <c r="P629" i="1"/>
  <c r="AB629" i="1" s="1"/>
  <c r="V631" i="1"/>
  <c r="AB631" i="1" s="1"/>
  <c r="Z635" i="1"/>
  <c r="AB637" i="1"/>
  <c r="M638" i="1"/>
  <c r="AB638" i="1" s="1"/>
  <c r="S640" i="1"/>
  <c r="AB640" i="1" s="1"/>
  <c r="P645" i="1"/>
  <c r="AB645" i="1" s="1"/>
  <c r="V647" i="1"/>
  <c r="AB647" i="1" s="1"/>
  <c r="Z651" i="1"/>
  <c r="AB653" i="1"/>
  <c r="M654" i="1"/>
  <c r="AB654" i="1" s="1"/>
  <c r="S656" i="1"/>
  <c r="AB656" i="1" s="1"/>
  <c r="P661" i="1"/>
  <c r="V663" i="1"/>
  <c r="AB663" i="1" s="1"/>
  <c r="Z667" i="1"/>
  <c r="AB669" i="1"/>
  <c r="M670" i="1"/>
  <c r="S672" i="1"/>
  <c r="AB672" i="1" s="1"/>
  <c r="P677" i="1"/>
  <c r="AB677" i="1" s="1"/>
  <c r="V679" i="1"/>
  <c r="AB679" i="1" s="1"/>
  <c r="Z683" i="1"/>
  <c r="AB685" i="1"/>
  <c r="M686" i="1"/>
  <c r="AB686" i="1" s="1"/>
  <c r="S688" i="1"/>
  <c r="AB688" i="1" s="1"/>
  <c r="P693" i="1"/>
  <c r="AB693" i="1" s="1"/>
  <c r="V695" i="1"/>
  <c r="AB695" i="1" s="1"/>
  <c r="Z699" i="1"/>
  <c r="AB701" i="1"/>
  <c r="M702" i="1"/>
  <c r="AB702" i="1" s="1"/>
  <c r="S704" i="1"/>
  <c r="AB704" i="1" s="1"/>
  <c r="P709" i="1"/>
  <c r="AB709" i="1" s="1"/>
  <c r="V711" i="1"/>
  <c r="AB711" i="1" s="1"/>
  <c r="Z715" i="1"/>
  <c r="AB717" i="1"/>
  <c r="M718" i="1"/>
  <c r="AB718" i="1" s="1"/>
  <c r="S720" i="1"/>
  <c r="AB720" i="1" s="1"/>
  <c r="P725" i="1"/>
  <c r="AB725" i="1" s="1"/>
  <c r="V727" i="1"/>
  <c r="AB727" i="1" s="1"/>
  <c r="Z731" i="1"/>
  <c r="AB733" i="1"/>
  <c r="M734" i="1"/>
  <c r="S736" i="1"/>
  <c r="AB736" i="1" s="1"/>
  <c r="P741" i="1"/>
  <c r="AB741" i="1" s="1"/>
  <c r="V743" i="1"/>
  <c r="AB743" i="1" s="1"/>
  <c r="Z747" i="1"/>
  <c r="AB749" i="1"/>
  <c r="M750" i="1"/>
  <c r="AB750" i="1" s="1"/>
  <c r="S752" i="1"/>
  <c r="AB752" i="1" s="1"/>
  <c r="P757" i="1"/>
  <c r="V759" i="1"/>
  <c r="AB759" i="1" s="1"/>
  <c r="Z763" i="1"/>
  <c r="AB765" i="1"/>
  <c r="M766" i="1"/>
  <c r="S768" i="1"/>
  <c r="AB768" i="1" s="1"/>
  <c r="P773" i="1"/>
  <c r="V775" i="1"/>
  <c r="Z779" i="1"/>
  <c r="AB781" i="1"/>
  <c r="M782" i="1"/>
  <c r="AB782" i="1" s="1"/>
  <c r="S784" i="1"/>
  <c r="AB784" i="1" s="1"/>
  <c r="P789" i="1"/>
  <c r="V791" i="1"/>
  <c r="AB791" i="1" s="1"/>
  <c r="Z795" i="1"/>
  <c r="AB797" i="1"/>
  <c r="M798" i="1"/>
  <c r="S800" i="1"/>
  <c r="AB800" i="1" s="1"/>
  <c r="V803" i="1"/>
  <c r="AB803" i="1" s="1"/>
  <c r="P809" i="1"/>
  <c r="V811" i="1"/>
  <c r="AB811" i="1" s="1"/>
  <c r="P817" i="1"/>
  <c r="V819" i="1"/>
  <c r="AB819" i="1" s="1"/>
  <c r="P825" i="1"/>
  <c r="V827" i="1"/>
  <c r="AB827" i="1" s="1"/>
  <c r="P833" i="1"/>
  <c r="V835" i="1"/>
  <c r="AB835" i="1" s="1"/>
  <c r="P841" i="1"/>
  <c r="V843" i="1"/>
  <c r="AB843" i="1" s="1"/>
  <c r="P849" i="1"/>
  <c r="V851" i="1"/>
  <c r="AB851" i="1" s="1"/>
  <c r="P857" i="1"/>
  <c r="V859" i="1"/>
  <c r="AB859" i="1" s="1"/>
  <c r="P865" i="1"/>
  <c r="V867" i="1"/>
  <c r="AB867" i="1" s="1"/>
  <c r="P873" i="1"/>
  <c r="V875" i="1"/>
  <c r="AB875" i="1" s="1"/>
  <c r="P881" i="1"/>
  <c r="V883" i="1"/>
  <c r="AB883" i="1" s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52" i="1"/>
  <c r="AB954" i="1"/>
  <c r="AB959" i="1"/>
  <c r="AB961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9" i="1"/>
  <c r="AB1041" i="1"/>
  <c r="AB1048" i="1"/>
  <c r="AB1050" i="1"/>
  <c r="AB1055" i="1"/>
  <c r="AB1057" i="1"/>
  <c r="AB1064" i="1"/>
  <c r="AB1066" i="1"/>
  <c r="AB1071" i="1"/>
  <c r="AB1073" i="1"/>
  <c r="AB1080" i="1"/>
  <c r="AB1082" i="1"/>
  <c r="AB1087" i="1"/>
  <c r="AB1089" i="1"/>
  <c r="AB1096" i="1"/>
  <c r="AB1098" i="1"/>
  <c r="AB1103" i="1"/>
  <c r="AB1105" i="1"/>
  <c r="AB1112" i="1"/>
  <c r="AB1114" i="1"/>
  <c r="AB1119" i="1"/>
  <c r="AB1121" i="1"/>
  <c r="AB1128" i="1"/>
  <c r="AB1130" i="1"/>
  <c r="AB1135" i="1"/>
  <c r="AB1137" i="1"/>
  <c r="AB1144" i="1"/>
  <c r="AB1146" i="1"/>
  <c r="AB1151" i="1"/>
  <c r="AB1153" i="1"/>
  <c r="AB1160" i="1"/>
  <c r="AB1162" i="1"/>
  <c r="AB1167" i="1"/>
  <c r="AB1169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18" i="1"/>
  <c r="AB577" i="1"/>
  <c r="M578" i="1"/>
  <c r="AB578" i="1" s="1"/>
  <c r="S580" i="1"/>
  <c r="AB580" i="1" s="1"/>
  <c r="P585" i="1"/>
  <c r="V587" i="1"/>
  <c r="AB587" i="1" s="1"/>
  <c r="Z591" i="1"/>
  <c r="AB593" i="1"/>
  <c r="M594" i="1"/>
  <c r="AB594" i="1" s="1"/>
  <c r="S596" i="1"/>
  <c r="AB596" i="1" s="1"/>
  <c r="P601" i="1"/>
  <c r="V603" i="1"/>
  <c r="AB603" i="1" s="1"/>
  <c r="Z607" i="1"/>
  <c r="AB609" i="1"/>
  <c r="M610" i="1"/>
  <c r="AB610" i="1" s="1"/>
  <c r="S612" i="1"/>
  <c r="AB612" i="1" s="1"/>
  <c r="P617" i="1"/>
  <c r="V619" i="1"/>
  <c r="AB619" i="1" s="1"/>
  <c r="Z623" i="1"/>
  <c r="AB623" i="1" s="1"/>
  <c r="AB625" i="1"/>
  <c r="M626" i="1"/>
  <c r="AB626" i="1" s="1"/>
  <c r="S628" i="1"/>
  <c r="AB628" i="1" s="1"/>
  <c r="P633" i="1"/>
  <c r="V635" i="1"/>
  <c r="AB635" i="1" s="1"/>
  <c r="Z639" i="1"/>
  <c r="AB639" i="1" s="1"/>
  <c r="AB641" i="1"/>
  <c r="M642" i="1"/>
  <c r="AB642" i="1" s="1"/>
  <c r="S644" i="1"/>
  <c r="AB644" i="1" s="1"/>
  <c r="P649" i="1"/>
  <c r="V651" i="1"/>
  <c r="AB651" i="1" s="1"/>
  <c r="Z655" i="1"/>
  <c r="AB657" i="1"/>
  <c r="M658" i="1"/>
  <c r="AB658" i="1" s="1"/>
  <c r="S660" i="1"/>
  <c r="AB660" i="1" s="1"/>
  <c r="P665" i="1"/>
  <c r="V667" i="1"/>
  <c r="AB667" i="1" s="1"/>
  <c r="Z671" i="1"/>
  <c r="AB671" i="1" s="1"/>
  <c r="M674" i="1"/>
  <c r="AB674" i="1" s="1"/>
  <c r="S676" i="1"/>
  <c r="AB676" i="1" s="1"/>
  <c r="P681" i="1"/>
  <c r="V683" i="1"/>
  <c r="AB683" i="1" s="1"/>
  <c r="Z687" i="1"/>
  <c r="AB687" i="1" s="1"/>
  <c r="AB689" i="1"/>
  <c r="M690" i="1"/>
  <c r="AB690" i="1" s="1"/>
  <c r="S692" i="1"/>
  <c r="AB692" i="1" s="1"/>
  <c r="P697" i="1"/>
  <c r="V699" i="1"/>
  <c r="AB699" i="1" s="1"/>
  <c r="Z703" i="1"/>
  <c r="AB703" i="1" s="1"/>
  <c r="AB705" i="1"/>
  <c r="M706" i="1"/>
  <c r="AB706" i="1" s="1"/>
  <c r="S708" i="1"/>
  <c r="AB708" i="1" s="1"/>
  <c r="P713" i="1"/>
  <c r="V715" i="1"/>
  <c r="AB715" i="1" s="1"/>
  <c r="Z719" i="1"/>
  <c r="AB721" i="1"/>
  <c r="M722" i="1"/>
  <c r="AB722" i="1" s="1"/>
  <c r="S724" i="1"/>
  <c r="AB724" i="1" s="1"/>
  <c r="P729" i="1"/>
  <c r="V731" i="1"/>
  <c r="AB731" i="1" s="1"/>
  <c r="Z735" i="1"/>
  <c r="AB735" i="1" s="1"/>
  <c r="AB737" i="1"/>
  <c r="M738" i="1"/>
  <c r="AB738" i="1" s="1"/>
  <c r="S740" i="1"/>
  <c r="AB740" i="1" s="1"/>
  <c r="P745" i="1"/>
  <c r="V747" i="1"/>
  <c r="AB747" i="1" s="1"/>
  <c r="Z751" i="1"/>
  <c r="AB751" i="1" s="1"/>
  <c r="AB753" i="1"/>
  <c r="M754" i="1"/>
  <c r="AB754" i="1" s="1"/>
  <c r="S756" i="1"/>
  <c r="AB756" i="1" s="1"/>
  <c r="P761" i="1"/>
  <c r="V763" i="1"/>
  <c r="AB763" i="1" s="1"/>
  <c r="Z767" i="1"/>
  <c r="AB767" i="1" s="1"/>
  <c r="AB769" i="1"/>
  <c r="M770" i="1"/>
  <c r="AB770" i="1" s="1"/>
  <c r="S772" i="1"/>
  <c r="AB772" i="1" s="1"/>
  <c r="P777" i="1"/>
  <c r="V779" i="1"/>
  <c r="AB779" i="1" s="1"/>
  <c r="Z783" i="1"/>
  <c r="AB783" i="1" s="1"/>
  <c r="AB785" i="1"/>
  <c r="M786" i="1"/>
  <c r="AB786" i="1" s="1"/>
  <c r="S788" i="1"/>
  <c r="AB788" i="1" s="1"/>
  <c r="P793" i="1"/>
  <c r="V795" i="1"/>
  <c r="AB795" i="1" s="1"/>
  <c r="Z799" i="1"/>
  <c r="AB799" i="1" s="1"/>
  <c r="AB801" i="1"/>
  <c r="M802" i="1"/>
  <c r="AB802" i="1" s="1"/>
  <c r="AB804" i="1"/>
  <c r="S804" i="1"/>
  <c r="AB805" i="1"/>
  <c r="Z807" i="1"/>
  <c r="AB807" i="1" s="1"/>
  <c r="M810" i="1"/>
  <c r="AB810" i="1" s="1"/>
  <c r="S812" i="1"/>
  <c r="AB812" i="1" s="1"/>
  <c r="AB813" i="1"/>
  <c r="Z815" i="1"/>
  <c r="AB815" i="1" s="1"/>
  <c r="M818" i="1"/>
  <c r="AB818" i="1" s="1"/>
  <c r="S820" i="1"/>
  <c r="AB820" i="1" s="1"/>
  <c r="AB821" i="1"/>
  <c r="Z823" i="1"/>
  <c r="AB823" i="1" s="1"/>
  <c r="M826" i="1"/>
  <c r="AB826" i="1" s="1"/>
  <c r="AB828" i="1"/>
  <c r="S828" i="1"/>
  <c r="AB829" i="1"/>
  <c r="Z831" i="1"/>
  <c r="AB831" i="1" s="1"/>
  <c r="M834" i="1"/>
  <c r="AB834" i="1" s="1"/>
  <c r="AB836" i="1"/>
  <c r="S836" i="1"/>
  <c r="AB837" i="1"/>
  <c r="Z839" i="1"/>
  <c r="AB839" i="1" s="1"/>
  <c r="M842" i="1"/>
  <c r="AB842" i="1" s="1"/>
  <c r="S844" i="1"/>
  <c r="AB844" i="1" s="1"/>
  <c r="AB845" i="1"/>
  <c r="Z847" i="1"/>
  <c r="AB847" i="1" s="1"/>
  <c r="M850" i="1"/>
  <c r="AB850" i="1" s="1"/>
  <c r="S852" i="1"/>
  <c r="AB852" i="1" s="1"/>
  <c r="AB853" i="1"/>
  <c r="Z855" i="1"/>
  <c r="AB855" i="1" s="1"/>
  <c r="M858" i="1"/>
  <c r="AB858" i="1" s="1"/>
  <c r="AB860" i="1"/>
  <c r="S860" i="1"/>
  <c r="AB861" i="1"/>
  <c r="Z863" i="1"/>
  <c r="AB863" i="1" s="1"/>
  <c r="M866" i="1"/>
  <c r="AB866" i="1" s="1"/>
  <c r="AB868" i="1"/>
  <c r="S868" i="1"/>
  <c r="AB869" i="1"/>
  <c r="Z871" i="1"/>
  <c r="AB871" i="1" s="1"/>
  <c r="M874" i="1"/>
  <c r="AB874" i="1" s="1"/>
  <c r="S876" i="1"/>
  <c r="AB876" i="1" s="1"/>
  <c r="AB877" i="1"/>
  <c r="Z879" i="1"/>
  <c r="AB879" i="1" s="1"/>
  <c r="M882" i="1"/>
  <c r="AB882" i="1" s="1"/>
  <c r="S884" i="1"/>
  <c r="AB884" i="1" s="1"/>
  <c r="AB885" i="1"/>
  <c r="AB950" i="1"/>
  <c r="AB955" i="1"/>
  <c r="AB957" i="1"/>
  <c r="AB966" i="1"/>
  <c r="AB971" i="1"/>
  <c r="AB973" i="1"/>
  <c r="AB982" i="1"/>
  <c r="AB987" i="1"/>
  <c r="AB989" i="1"/>
  <c r="AB998" i="1"/>
  <c r="AB1003" i="1"/>
  <c r="AB1005" i="1"/>
  <c r="AB1014" i="1"/>
  <c r="AB1019" i="1"/>
  <c r="AB1021" i="1"/>
  <c r="AB1030" i="1"/>
  <c r="AB1035" i="1"/>
  <c r="AB1037" i="1"/>
  <c r="AB1046" i="1"/>
  <c r="AB1051" i="1"/>
  <c r="AB1053" i="1"/>
  <c r="AB1062" i="1"/>
  <c r="AB1067" i="1"/>
  <c r="AB1069" i="1"/>
  <c r="AB1078" i="1"/>
  <c r="AB1083" i="1"/>
  <c r="AB1085" i="1"/>
  <c r="AB1094" i="1"/>
  <c r="AB1099" i="1"/>
  <c r="AB1101" i="1"/>
  <c r="AB1110" i="1"/>
  <c r="AB1115" i="1"/>
  <c r="AB1117" i="1"/>
  <c r="AB1126" i="1"/>
  <c r="AB1131" i="1"/>
  <c r="AB1133" i="1"/>
  <c r="AB1142" i="1"/>
  <c r="AB1147" i="1"/>
  <c r="AB1149" i="1"/>
  <c r="AB1158" i="1"/>
  <c r="AB1163" i="1"/>
  <c r="AB1165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08" i="1"/>
  <c r="AB1612" i="1"/>
  <c r="AB1620" i="1"/>
  <c r="AB757" i="1"/>
  <c r="AB773" i="1"/>
  <c r="AB789" i="1"/>
  <c r="AB585" i="1"/>
  <c r="AB601" i="1"/>
  <c r="AB617" i="1"/>
  <c r="AB633" i="1"/>
  <c r="M634" i="1"/>
  <c r="AB634" i="1" s="1"/>
  <c r="AB649" i="1"/>
  <c r="M650" i="1"/>
  <c r="AB650" i="1" s="1"/>
  <c r="AB665" i="1"/>
  <c r="M666" i="1"/>
  <c r="AB666" i="1" s="1"/>
  <c r="P673" i="1"/>
  <c r="AB673" i="1" s="1"/>
  <c r="Z679" i="1"/>
  <c r="AB681" i="1"/>
  <c r="M682" i="1"/>
  <c r="AB682" i="1" s="1"/>
  <c r="AB697" i="1"/>
  <c r="AB713" i="1"/>
  <c r="AB729" i="1"/>
  <c r="AB745" i="1"/>
  <c r="AB761" i="1"/>
  <c r="AB777" i="1"/>
  <c r="M778" i="1"/>
  <c r="AB778" i="1" s="1"/>
  <c r="AB793" i="1"/>
  <c r="AB808" i="1"/>
  <c r="AB809" i="1"/>
  <c r="AB816" i="1"/>
  <c r="AB817" i="1"/>
  <c r="AB824" i="1"/>
  <c r="AB825" i="1"/>
  <c r="M830" i="1"/>
  <c r="AB830" i="1" s="1"/>
  <c r="AB832" i="1"/>
  <c r="AB833" i="1"/>
  <c r="S840" i="1"/>
  <c r="AB840" i="1" s="1"/>
  <c r="AB841" i="1"/>
  <c r="M846" i="1"/>
  <c r="AB846" i="1" s="1"/>
  <c r="S848" i="1"/>
  <c r="AB848" i="1" s="1"/>
  <c r="AB849" i="1"/>
  <c r="AB856" i="1"/>
  <c r="S856" i="1"/>
  <c r="AB857" i="1"/>
  <c r="AB864" i="1"/>
  <c r="AB865" i="1"/>
  <c r="AB872" i="1"/>
  <c r="AB873" i="1"/>
  <c r="M878" i="1"/>
  <c r="AB878" i="1" s="1"/>
  <c r="AB880" i="1"/>
  <c r="AB881" i="1"/>
  <c r="AB947" i="1"/>
  <c r="AB949" i="1"/>
  <c r="AB956" i="1"/>
  <c r="AB958" i="1"/>
  <c r="AB963" i="1"/>
  <c r="AB965" i="1"/>
  <c r="AB972" i="1"/>
  <c r="AB974" i="1"/>
  <c r="AB979" i="1"/>
  <c r="AB981" i="1"/>
  <c r="AB988" i="1"/>
  <c r="AB990" i="1"/>
  <c r="AB995" i="1"/>
  <c r="AB997" i="1"/>
  <c r="AB1004" i="1"/>
  <c r="AB1006" i="1"/>
  <c r="AB1011" i="1"/>
  <c r="AB1013" i="1"/>
  <c r="AB1020" i="1"/>
  <c r="AB1022" i="1"/>
  <c r="AB1027" i="1"/>
  <c r="AB1029" i="1"/>
  <c r="AB1036" i="1"/>
  <c r="AB1038" i="1"/>
  <c r="AB1043" i="1"/>
  <c r="AB1045" i="1"/>
  <c r="AB1052" i="1"/>
  <c r="AB1054" i="1"/>
  <c r="AB1059" i="1"/>
  <c r="AB1061" i="1"/>
  <c r="AB1068" i="1"/>
  <c r="AB1070" i="1"/>
  <c r="AB1075" i="1"/>
  <c r="AB1077" i="1"/>
  <c r="AB1084" i="1"/>
  <c r="AB1086" i="1"/>
  <c r="AB1091" i="1"/>
  <c r="AB1093" i="1"/>
  <c r="AB1100" i="1"/>
  <c r="AB1102" i="1"/>
  <c r="AB1107" i="1"/>
  <c r="AB1109" i="1"/>
  <c r="AB1116" i="1"/>
  <c r="AB1118" i="1"/>
  <c r="AB1123" i="1"/>
  <c r="AB1125" i="1"/>
  <c r="AB1132" i="1"/>
  <c r="AB1134" i="1"/>
  <c r="AB1139" i="1"/>
  <c r="AB1141" i="1"/>
  <c r="AB1148" i="1"/>
  <c r="AB1150" i="1"/>
  <c r="AB1155" i="1"/>
  <c r="AB1157" i="1"/>
  <c r="AB1164" i="1"/>
  <c r="AB1166" i="1"/>
  <c r="AB1171" i="1"/>
  <c r="AB1173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7" i="1"/>
  <c r="AB1603" i="1"/>
  <c r="AB1604" i="1"/>
  <c r="AB1610" i="1"/>
  <c r="AB1624" i="1"/>
  <c r="AB1628" i="1"/>
  <c r="AB1631" i="1"/>
  <c r="AB1635" i="1"/>
  <c r="AB1636" i="1"/>
  <c r="AB1774" i="1"/>
  <c r="AB1617" i="1"/>
  <c r="AB1633" i="1"/>
  <c r="AB1641" i="1"/>
  <c r="AB1649" i="1"/>
  <c r="AB1657" i="1"/>
  <c r="AB1665" i="1"/>
  <c r="AB1673" i="1"/>
  <c r="AB1681" i="1"/>
  <c r="AB1689" i="1"/>
  <c r="AB1697" i="1"/>
  <c r="M1702" i="1"/>
  <c r="AB1702" i="1" s="1"/>
  <c r="AB1704" i="1"/>
  <c r="S1704" i="1"/>
  <c r="AB1705" i="1"/>
  <c r="M1710" i="1"/>
  <c r="AB1710" i="1" s="1"/>
  <c r="AB1712" i="1"/>
  <c r="S1712" i="1"/>
  <c r="AB1713" i="1"/>
  <c r="M1718" i="1"/>
  <c r="AB1718" i="1" s="1"/>
  <c r="AB1720" i="1"/>
  <c r="S1720" i="1"/>
  <c r="AB1721" i="1"/>
  <c r="M1726" i="1"/>
  <c r="AB1726" i="1" s="1"/>
  <c r="AB1728" i="1"/>
  <c r="S1728" i="1"/>
  <c r="AB1729" i="1"/>
  <c r="Z1731" i="1"/>
  <c r="AB1731" i="1" s="1"/>
  <c r="M1734" i="1"/>
  <c r="AB1734" i="1" s="1"/>
  <c r="S1736" i="1"/>
  <c r="AB1736" i="1" s="1"/>
  <c r="AB1737" i="1"/>
  <c r="Z1739" i="1"/>
  <c r="AB1739" i="1" s="1"/>
  <c r="M1742" i="1"/>
  <c r="AB1742" i="1" s="1"/>
  <c r="S1744" i="1"/>
  <c r="AB1744" i="1" s="1"/>
  <c r="AB1745" i="1"/>
  <c r="Z1747" i="1"/>
  <c r="AB1747" i="1" s="1"/>
  <c r="M1750" i="1"/>
  <c r="AB1750" i="1" s="1"/>
  <c r="AB1752" i="1"/>
  <c r="S1752" i="1"/>
  <c r="AB1753" i="1"/>
  <c r="Z1755" i="1"/>
  <c r="AB1755" i="1" s="1"/>
  <c r="M1758" i="1"/>
  <c r="AB1758" i="1" s="1"/>
  <c r="AB1760" i="1"/>
  <c r="S1760" i="1"/>
  <c r="AB1761" i="1"/>
  <c r="Z1763" i="1"/>
  <c r="AB1763" i="1" s="1"/>
  <c r="M1766" i="1"/>
  <c r="AB1766" i="1" s="1"/>
  <c r="S1768" i="1"/>
  <c r="AB1768" i="1" s="1"/>
  <c r="AB1769" i="1"/>
  <c r="Z1771" i="1"/>
  <c r="AB1771" i="1" s="1"/>
  <c r="M1774" i="1"/>
  <c r="S1776" i="1"/>
  <c r="AB1776" i="1" s="1"/>
  <c r="AB1777" i="1"/>
  <c r="Z1779" i="1"/>
  <c r="AB1779" i="1" s="1"/>
  <c r="M1782" i="1"/>
  <c r="AB1782" i="1" s="1"/>
  <c r="AB1784" i="1"/>
  <c r="S1784" i="1"/>
  <c r="AB1785" i="1"/>
  <c r="Z1787" i="1"/>
  <c r="AB1787" i="1" s="1"/>
  <c r="M1790" i="1"/>
  <c r="AB1790" i="1" s="1"/>
  <c r="AB1792" i="1"/>
  <c r="S1792" i="1"/>
  <c r="AB1793" i="1"/>
  <c r="Z1795" i="1"/>
  <c r="AB1795" i="1" s="1"/>
  <c r="AB2305" i="1"/>
  <c r="AB2321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9" i="1"/>
  <c r="AB1876" i="1"/>
  <c r="AB1878" i="1"/>
  <c r="AB1885" i="1"/>
  <c r="AB1892" i="1"/>
  <c r="AB1894" i="1"/>
  <c r="AB1901" i="1"/>
  <c r="AB1908" i="1"/>
  <c r="AB1910" i="1"/>
  <c r="AB1917" i="1"/>
  <c r="AB1924" i="1"/>
  <c r="AB1926" i="1"/>
  <c r="AB1933" i="1"/>
  <c r="AB1940" i="1"/>
  <c r="AB1942" i="1"/>
  <c r="AB1949" i="1"/>
  <c r="AB1956" i="1"/>
  <c r="AB1958" i="1"/>
  <c r="AB1965" i="1"/>
  <c r="AB1972" i="1"/>
  <c r="AB1974" i="1"/>
  <c r="AB1981" i="1"/>
  <c r="AB1988" i="1"/>
  <c r="AB1990" i="1"/>
  <c r="AB1997" i="1"/>
  <c r="AB2004" i="1"/>
  <c r="AB2006" i="1"/>
  <c r="AB2013" i="1"/>
  <c r="AB2020" i="1"/>
  <c r="AB2022" i="1"/>
  <c r="AB2029" i="1"/>
  <c r="AB2036" i="1"/>
  <c r="AB2038" i="1"/>
  <c r="AB2045" i="1"/>
  <c r="AB2052" i="1"/>
  <c r="AB2054" i="1"/>
  <c r="AB2061" i="1"/>
  <c r="AB2068" i="1"/>
  <c r="AB2070" i="1"/>
  <c r="AB2077" i="1"/>
  <c r="AB2084" i="1"/>
  <c r="AB2086" i="1"/>
  <c r="AB2093" i="1"/>
  <c r="AB2100" i="1"/>
  <c r="AB2102" i="1"/>
  <c r="AB2109" i="1"/>
  <c r="AB2116" i="1"/>
  <c r="AB2118" i="1"/>
  <c r="AB2125" i="1"/>
  <c r="AB2132" i="1"/>
  <c r="AB2134" i="1"/>
  <c r="AB2141" i="1"/>
  <c r="AB2148" i="1"/>
  <c r="AB2150" i="1"/>
  <c r="AB2157" i="1"/>
  <c r="AB2164" i="1"/>
  <c r="AB2166" i="1"/>
  <c r="AB2173" i="1"/>
  <c r="AB2180" i="1"/>
  <c r="AB2182" i="1"/>
  <c r="AB2189" i="1"/>
  <c r="AB2196" i="1"/>
  <c r="AB2198" i="1"/>
  <c r="AB2205" i="1"/>
  <c r="AB2212" i="1"/>
  <c r="AB2214" i="1"/>
  <c r="AB2221" i="1"/>
  <c r="AB2228" i="1"/>
  <c r="AB2230" i="1"/>
  <c r="AB2237" i="1"/>
  <c r="AB2244" i="1"/>
  <c r="AB2246" i="1"/>
  <c r="AB2253" i="1"/>
  <c r="AB2260" i="1"/>
  <c r="AB2262" i="1"/>
  <c r="AB2267" i="1"/>
  <c r="AB2269" i="1"/>
  <c r="AB2276" i="1"/>
  <c r="AB2278" i="1"/>
  <c r="AB2283" i="1"/>
  <c r="AB1609" i="1"/>
  <c r="AB1625" i="1"/>
  <c r="AB1644" i="1"/>
  <c r="AB1652" i="1"/>
  <c r="AB1660" i="1"/>
  <c r="AB1668" i="1"/>
  <c r="AB1676" i="1"/>
  <c r="AB1684" i="1"/>
  <c r="AB1692" i="1"/>
  <c r="AB1700" i="1"/>
  <c r="AB1708" i="1"/>
  <c r="AB1716" i="1"/>
  <c r="AB1724" i="1"/>
  <c r="AB1732" i="1"/>
  <c r="AB1740" i="1"/>
  <c r="AB1748" i="1"/>
  <c r="AB1756" i="1"/>
  <c r="AB1764" i="1"/>
  <c r="AB1772" i="1"/>
  <c r="AB1780" i="1"/>
  <c r="AB1788" i="1"/>
  <c r="AB1796" i="1"/>
  <c r="AB1863" i="1"/>
  <c r="AB1865" i="1"/>
  <c r="AB1872" i="1"/>
  <c r="AB1874" i="1"/>
  <c r="AB1879" i="1"/>
  <c r="AB1881" i="1"/>
  <c r="AB1888" i="1"/>
  <c r="AB1890" i="1"/>
  <c r="AB1895" i="1"/>
  <c r="AB1897" i="1"/>
  <c r="AB1904" i="1"/>
  <c r="AB1906" i="1"/>
  <c r="AB1911" i="1"/>
  <c r="AB1913" i="1"/>
  <c r="AB1920" i="1"/>
  <c r="AB1922" i="1"/>
  <c r="AB1927" i="1"/>
  <c r="AB1929" i="1"/>
  <c r="AB1936" i="1"/>
  <c r="AB1938" i="1"/>
  <c r="AB1943" i="1"/>
  <c r="AB1945" i="1"/>
  <c r="AB1952" i="1"/>
  <c r="AB1954" i="1"/>
  <c r="AB1959" i="1"/>
  <c r="AB1961" i="1"/>
  <c r="AB1968" i="1"/>
  <c r="AB1970" i="1"/>
  <c r="AB1975" i="1"/>
  <c r="AB1977" i="1"/>
  <c r="AB1984" i="1"/>
  <c r="AB1986" i="1"/>
  <c r="AB1991" i="1"/>
  <c r="AB1993" i="1"/>
  <c r="AB2000" i="1"/>
  <c r="AB2002" i="1"/>
  <c r="AB2007" i="1"/>
  <c r="AB2009" i="1"/>
  <c r="AB2016" i="1"/>
  <c r="AB2018" i="1"/>
  <c r="AB2023" i="1"/>
  <c r="AB2025" i="1"/>
  <c r="AB2032" i="1"/>
  <c r="AB2034" i="1"/>
  <c r="AB2039" i="1"/>
  <c r="AB2041" i="1"/>
  <c r="AB2048" i="1"/>
  <c r="AB2050" i="1"/>
  <c r="AB2055" i="1"/>
  <c r="AB2057" i="1"/>
  <c r="AB2064" i="1"/>
  <c r="AB2066" i="1"/>
  <c r="AB2071" i="1"/>
  <c r="AB2073" i="1"/>
  <c r="AB2080" i="1"/>
  <c r="AB2082" i="1"/>
  <c r="AB2087" i="1"/>
  <c r="AB2089" i="1"/>
  <c r="AB2096" i="1"/>
  <c r="AB2098" i="1"/>
  <c r="AB2103" i="1"/>
  <c r="AB2105" i="1"/>
  <c r="AB2112" i="1"/>
  <c r="AB2114" i="1"/>
  <c r="AB2119" i="1"/>
  <c r="AB2121" i="1"/>
  <c r="AB2128" i="1"/>
  <c r="AB2130" i="1"/>
  <c r="AB2135" i="1"/>
  <c r="AB2137" i="1"/>
  <c r="AB2144" i="1"/>
  <c r="AB2146" i="1"/>
  <c r="AB2151" i="1"/>
  <c r="AB2153" i="1"/>
  <c r="AB2160" i="1"/>
  <c r="AB2162" i="1"/>
  <c r="AB2167" i="1"/>
  <c r="AB2169" i="1"/>
  <c r="AB2176" i="1"/>
  <c r="AB2178" i="1"/>
  <c r="AB2183" i="1"/>
  <c r="AB2185" i="1"/>
  <c r="AB2192" i="1"/>
  <c r="AB2194" i="1"/>
  <c r="AB2199" i="1"/>
  <c r="AB2201" i="1"/>
  <c r="AB2208" i="1"/>
  <c r="AB2210" i="1"/>
  <c r="AB2215" i="1"/>
  <c r="AB2217" i="1"/>
  <c r="AB2224" i="1"/>
  <c r="AB2226" i="1"/>
  <c r="AB2231" i="1"/>
  <c r="AB2233" i="1"/>
  <c r="AB2240" i="1"/>
  <c r="AB2242" i="1"/>
  <c r="AB2247" i="1"/>
  <c r="AB2249" i="1"/>
  <c r="AB2256" i="1"/>
  <c r="AB2258" i="1"/>
  <c r="AB2263" i="1"/>
  <c r="AB2265" i="1"/>
  <c r="AB2272" i="1"/>
  <c r="AB2274" i="1"/>
  <c r="AB2279" i="1"/>
  <c r="AB2281" i="1"/>
  <c r="P1605" i="1"/>
  <c r="AB1605" i="1" s="1"/>
  <c r="V1607" i="1"/>
  <c r="AB1607" i="1" s="1"/>
  <c r="Z1611" i="1"/>
  <c r="AB1611" i="1" s="1"/>
  <c r="AB1613" i="1"/>
  <c r="M1614" i="1"/>
  <c r="AB1614" i="1" s="1"/>
  <c r="S1616" i="1"/>
  <c r="AB1616" i="1" s="1"/>
  <c r="P1621" i="1"/>
  <c r="AB1621" i="1" s="1"/>
  <c r="V1623" i="1"/>
  <c r="AB1623" i="1" s="1"/>
  <c r="Z1627" i="1"/>
  <c r="AB1627" i="1" s="1"/>
  <c r="AB1629" i="1"/>
  <c r="M1630" i="1"/>
  <c r="AB1630" i="1" s="1"/>
  <c r="S1632" i="1"/>
  <c r="AB1632" i="1" s="1"/>
  <c r="P1637" i="1"/>
  <c r="AB1637" i="1" s="1"/>
  <c r="V1639" i="1"/>
  <c r="AB1639" i="1" s="1"/>
  <c r="P1645" i="1"/>
  <c r="AB1645" i="1" s="1"/>
  <c r="V1647" i="1"/>
  <c r="AB1647" i="1" s="1"/>
  <c r="P1653" i="1"/>
  <c r="AB1653" i="1" s="1"/>
  <c r="V1655" i="1"/>
  <c r="AB1655" i="1" s="1"/>
  <c r="P1661" i="1"/>
  <c r="AB1661" i="1" s="1"/>
  <c r="V1663" i="1"/>
  <c r="AB1663" i="1" s="1"/>
  <c r="P1669" i="1"/>
  <c r="AB1669" i="1" s="1"/>
  <c r="V1671" i="1"/>
  <c r="AB1671" i="1" s="1"/>
  <c r="P1677" i="1"/>
  <c r="AB1677" i="1" s="1"/>
  <c r="V1679" i="1"/>
  <c r="AB1679" i="1" s="1"/>
  <c r="P1685" i="1"/>
  <c r="AB1685" i="1" s="1"/>
  <c r="V1687" i="1"/>
  <c r="AB1687" i="1" s="1"/>
  <c r="P1693" i="1"/>
  <c r="AB1693" i="1" s="1"/>
  <c r="V1695" i="1"/>
  <c r="AB1695" i="1" s="1"/>
  <c r="P1701" i="1"/>
  <c r="AB1701" i="1" s="1"/>
  <c r="V1703" i="1"/>
  <c r="AB1703" i="1" s="1"/>
  <c r="P1709" i="1"/>
  <c r="AB1709" i="1" s="1"/>
  <c r="V1711" i="1"/>
  <c r="AB1711" i="1" s="1"/>
  <c r="P1717" i="1"/>
  <c r="AB1717" i="1" s="1"/>
  <c r="V1719" i="1"/>
  <c r="AB1719" i="1" s="1"/>
  <c r="P1725" i="1"/>
  <c r="AB1725" i="1" s="1"/>
  <c r="V1727" i="1"/>
  <c r="AB1727" i="1" s="1"/>
  <c r="P1733" i="1"/>
  <c r="AB1733" i="1" s="1"/>
  <c r="V1735" i="1"/>
  <c r="AB1735" i="1" s="1"/>
  <c r="P1741" i="1"/>
  <c r="AB1741" i="1" s="1"/>
  <c r="V1743" i="1"/>
  <c r="AB1743" i="1" s="1"/>
  <c r="P1749" i="1"/>
  <c r="AB1749" i="1" s="1"/>
  <c r="V1751" i="1"/>
  <c r="AB1751" i="1" s="1"/>
  <c r="P1757" i="1"/>
  <c r="AB1757" i="1" s="1"/>
  <c r="V1759" i="1"/>
  <c r="AB1759" i="1" s="1"/>
  <c r="P1765" i="1"/>
  <c r="AB1765" i="1" s="1"/>
  <c r="V1767" i="1"/>
  <c r="AB1767" i="1" s="1"/>
  <c r="P1773" i="1"/>
  <c r="AB1773" i="1" s="1"/>
  <c r="V1775" i="1"/>
  <c r="AB1775" i="1" s="1"/>
  <c r="P1781" i="1"/>
  <c r="AB1781" i="1" s="1"/>
  <c r="V1783" i="1"/>
  <c r="AB1783" i="1" s="1"/>
  <c r="P1789" i="1"/>
  <c r="AB1789" i="1" s="1"/>
  <c r="V1791" i="1"/>
  <c r="AB1791" i="1" s="1"/>
  <c r="P1797" i="1"/>
  <c r="AB1797" i="1" s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8" i="1"/>
  <c r="AB1870" i="1"/>
  <c r="AB1875" i="1"/>
  <c r="AB1877" i="1"/>
  <c r="AB1884" i="1"/>
  <c r="AB1886" i="1"/>
  <c r="AB1891" i="1"/>
  <c r="AB1893" i="1"/>
  <c r="AB1900" i="1"/>
  <c r="AB1902" i="1"/>
  <c r="AB1907" i="1"/>
  <c r="AB1909" i="1"/>
  <c r="AB1916" i="1"/>
  <c r="AB1918" i="1"/>
  <c r="AB1923" i="1"/>
  <c r="AB1925" i="1"/>
  <c r="AB1932" i="1"/>
  <c r="AB1934" i="1"/>
  <c r="AB1939" i="1"/>
  <c r="AB1941" i="1"/>
  <c r="AB1948" i="1"/>
  <c r="AB1950" i="1"/>
  <c r="AB1955" i="1"/>
  <c r="AB1957" i="1"/>
  <c r="AB1964" i="1"/>
  <c r="AB1966" i="1"/>
  <c r="AB1971" i="1"/>
  <c r="AB1973" i="1"/>
  <c r="AB1980" i="1"/>
  <c r="AB1982" i="1"/>
  <c r="AB1987" i="1"/>
  <c r="AB1989" i="1"/>
  <c r="AB1996" i="1"/>
  <c r="AB1998" i="1"/>
  <c r="AB2003" i="1"/>
  <c r="AB2005" i="1"/>
  <c r="AB2012" i="1"/>
  <c r="AB2014" i="1"/>
  <c r="AB2019" i="1"/>
  <c r="AB2021" i="1"/>
  <c r="AB2028" i="1"/>
  <c r="AB2030" i="1"/>
  <c r="AB2035" i="1"/>
  <c r="AB2037" i="1"/>
  <c r="AB2044" i="1"/>
  <c r="AB2046" i="1"/>
  <c r="AB2051" i="1"/>
  <c r="AB2053" i="1"/>
  <c r="AB2060" i="1"/>
  <c r="AB2062" i="1"/>
  <c r="AB2067" i="1"/>
  <c r="AB2069" i="1"/>
  <c r="AB2076" i="1"/>
  <c r="AB2078" i="1"/>
  <c r="AB2083" i="1"/>
  <c r="AB2085" i="1"/>
  <c r="AB2092" i="1"/>
  <c r="AB2094" i="1"/>
  <c r="AB2099" i="1"/>
  <c r="AB2101" i="1"/>
  <c r="AB2108" i="1"/>
  <c r="AB2110" i="1"/>
  <c r="AB2115" i="1"/>
  <c r="AB2117" i="1"/>
  <c r="AB2124" i="1"/>
  <c r="AB2126" i="1"/>
  <c r="AB2131" i="1"/>
  <c r="AB2133" i="1"/>
  <c r="AB2140" i="1"/>
  <c r="AB2142" i="1"/>
  <c r="AB2147" i="1"/>
  <c r="AB2149" i="1"/>
  <c r="AB2156" i="1"/>
  <c r="AB2158" i="1"/>
  <c r="AB2163" i="1"/>
  <c r="AB2165" i="1"/>
  <c r="AB2172" i="1"/>
  <c r="AB2174" i="1"/>
  <c r="AB2179" i="1"/>
  <c r="AB2181" i="1"/>
  <c r="AB2188" i="1"/>
  <c r="AB2190" i="1"/>
  <c r="AB2195" i="1"/>
  <c r="AB2197" i="1"/>
  <c r="AB2204" i="1"/>
  <c r="AB2206" i="1"/>
  <c r="AB2211" i="1"/>
  <c r="AB2213" i="1"/>
  <c r="AB2220" i="1"/>
  <c r="AB2222" i="1"/>
  <c r="AB2227" i="1"/>
  <c r="AB2229" i="1"/>
  <c r="AB2236" i="1"/>
  <c r="AB2238" i="1"/>
  <c r="AB2243" i="1"/>
  <c r="AB2245" i="1"/>
  <c r="AB2252" i="1"/>
  <c r="AB2254" i="1"/>
  <c r="AB2259" i="1"/>
  <c r="AB2261" i="1"/>
  <c r="AB2270" i="1"/>
  <c r="AB2275" i="1"/>
  <c r="AB2277" i="1"/>
  <c r="P2288" i="1"/>
  <c r="M2289" i="1"/>
  <c r="AB2289" i="1" s="1"/>
  <c r="P2296" i="1"/>
  <c r="Z2296" i="1"/>
  <c r="Z2304" i="1"/>
  <c r="Z2312" i="1"/>
  <c r="Z2320" i="1"/>
  <c r="P2328" i="1"/>
  <c r="M2329" i="1"/>
  <c r="AB2329" i="1" s="1"/>
  <c r="V2330" i="1"/>
  <c r="AB2333" i="1"/>
  <c r="V2336" i="1"/>
  <c r="V2340" i="1"/>
  <c r="V2344" i="1"/>
  <c r="V2348" i="1"/>
  <c r="V2352" i="1"/>
  <c r="V2356" i="1"/>
  <c r="V2360" i="1"/>
  <c r="V2364" i="1"/>
  <c r="V2368" i="1"/>
  <c r="AB2369" i="1"/>
  <c r="AB2371" i="1"/>
  <c r="AB2376" i="1"/>
  <c r="AB2378" i="1"/>
  <c r="AB2385" i="1"/>
  <c r="AB2387" i="1"/>
  <c r="AB2392" i="1"/>
  <c r="AB2394" i="1"/>
  <c r="AB2401" i="1"/>
  <c r="AB2403" i="1"/>
  <c r="AB2408" i="1"/>
  <c r="AB2410" i="1"/>
  <c r="AB2417" i="1"/>
  <c r="AB2419" i="1"/>
  <c r="AB2424" i="1"/>
  <c r="AB2426" i="1"/>
  <c r="AB2433" i="1"/>
  <c r="AB2435" i="1"/>
  <c r="AB2440" i="1"/>
  <c r="AB2442" i="1"/>
  <c r="AB2449" i="1"/>
  <c r="AB2451" i="1"/>
  <c r="AB2456" i="1"/>
  <c r="AB2458" i="1"/>
  <c r="AB2465" i="1"/>
  <c r="AB2467" i="1"/>
  <c r="AB2472" i="1"/>
  <c r="AB2474" i="1"/>
  <c r="AB2481" i="1"/>
  <c r="AB2483" i="1"/>
  <c r="AB2488" i="1"/>
  <c r="AB2490" i="1"/>
  <c r="AB2497" i="1"/>
  <c r="AB2499" i="1"/>
  <c r="AB2504" i="1"/>
  <c r="AB2506" i="1"/>
  <c r="AB2513" i="1"/>
  <c r="AB2515" i="1"/>
  <c r="AB2523" i="1"/>
  <c r="AB2525" i="1"/>
  <c r="AB2530" i="1"/>
  <c r="AB2532" i="1"/>
  <c r="AB2539" i="1"/>
  <c r="AB2541" i="1"/>
  <c r="AB2546" i="1"/>
  <c r="AB2548" i="1"/>
  <c r="AB2555" i="1"/>
  <c r="AB2557" i="1"/>
  <c r="AB2562" i="1"/>
  <c r="AB2564" i="1"/>
  <c r="AB2571" i="1"/>
  <c r="AB2573" i="1"/>
  <c r="AB2578" i="1"/>
  <c r="AB2580" i="1"/>
  <c r="AB2587" i="1"/>
  <c r="AB2589" i="1"/>
  <c r="AB2594" i="1"/>
  <c r="AB2597" i="1"/>
  <c r="AB2600" i="1"/>
  <c r="AB2603" i="1"/>
  <c r="AB2606" i="1"/>
  <c r="AB2613" i="1"/>
  <c r="AB2616" i="1"/>
  <c r="AB2619" i="1"/>
  <c r="AB2622" i="1"/>
  <c r="AB2629" i="1"/>
  <c r="AB2632" i="1"/>
  <c r="AB2635" i="1"/>
  <c r="AB2638" i="1"/>
  <c r="AB2645" i="1"/>
  <c r="AB2648" i="1"/>
  <c r="AB2651" i="1"/>
  <c r="AB2654" i="1"/>
  <c r="AB2590" i="1"/>
  <c r="AB2592" i="1"/>
  <c r="AB2596" i="1"/>
  <c r="AB2602" i="1"/>
  <c r="AB2612" i="1"/>
  <c r="AB2618" i="1"/>
  <c r="AB2628" i="1"/>
  <c r="AB2634" i="1"/>
  <c r="AB2644" i="1"/>
  <c r="AB2647" i="1"/>
  <c r="AB2650" i="1"/>
  <c r="AB2288" i="1"/>
  <c r="AB2296" i="1"/>
  <c r="AB2304" i="1"/>
  <c r="AB2312" i="1"/>
  <c r="AB2320" i="1"/>
  <c r="AB2328" i="1"/>
  <c r="AB2332" i="1"/>
  <c r="AB2334" i="1"/>
  <c r="AB2370" i="1"/>
  <c r="AB2377" i="1"/>
  <c r="AB2384" i="1"/>
  <c r="AB2386" i="1"/>
  <c r="AB2393" i="1"/>
  <c r="AB2400" i="1"/>
  <c r="AB2402" i="1"/>
  <c r="AB2409" i="1"/>
  <c r="AB2416" i="1"/>
  <c r="AB2418" i="1"/>
  <c r="AB2425" i="1"/>
  <c r="AB2432" i="1"/>
  <c r="AB2434" i="1"/>
  <c r="AB2441" i="1"/>
  <c r="AB2448" i="1"/>
  <c r="AB2450" i="1"/>
  <c r="AB2457" i="1"/>
  <c r="AB2464" i="1"/>
  <c r="AB2466" i="1"/>
  <c r="AB2473" i="1"/>
  <c r="AB2480" i="1"/>
  <c r="AB2482" i="1"/>
  <c r="AB2489" i="1"/>
  <c r="AB2496" i="1"/>
  <c r="AB2498" i="1"/>
  <c r="AB2505" i="1"/>
  <c r="AB2512" i="1"/>
  <c r="AB2514" i="1"/>
  <c r="AB2522" i="1"/>
  <c r="AB2524" i="1"/>
  <c r="AB2531" i="1"/>
  <c r="AB2533" i="1"/>
  <c r="AB2538" i="1"/>
  <c r="AB2540" i="1"/>
  <c r="AB2547" i="1"/>
  <c r="AB2549" i="1"/>
  <c r="AB2554" i="1"/>
  <c r="AB2556" i="1"/>
  <c r="AB2563" i="1"/>
  <c r="AB2565" i="1"/>
  <c r="AB2570" i="1"/>
  <c r="AB2572" i="1"/>
  <c r="AB2579" i="1"/>
  <c r="AB2581" i="1"/>
  <c r="AB2586" i="1"/>
  <c r="AB2588" i="1"/>
  <c r="V2284" i="1"/>
  <c r="AB2284" i="1" s="1"/>
  <c r="S2285" i="1"/>
  <c r="AB2285" i="1" s="1"/>
  <c r="AB2286" i="1"/>
  <c r="P2290" i="1"/>
  <c r="AB2290" i="1" s="1"/>
  <c r="M2291" i="1"/>
  <c r="AB2291" i="1" s="1"/>
  <c r="V2292" i="1"/>
  <c r="AB2292" i="1" s="1"/>
  <c r="S2293" i="1"/>
  <c r="AB2293" i="1" s="1"/>
  <c r="AB2294" i="1"/>
  <c r="P2298" i="1"/>
  <c r="AB2298" i="1" s="1"/>
  <c r="M2299" i="1"/>
  <c r="AB2299" i="1" s="1"/>
  <c r="V2300" i="1"/>
  <c r="AB2300" i="1" s="1"/>
  <c r="S2301" i="1"/>
  <c r="AB2301" i="1" s="1"/>
  <c r="AB2302" i="1"/>
  <c r="P2306" i="1"/>
  <c r="AB2306" i="1" s="1"/>
  <c r="M2307" i="1"/>
  <c r="AB2307" i="1" s="1"/>
  <c r="V2308" i="1"/>
  <c r="AB2308" i="1" s="1"/>
  <c r="S2309" i="1"/>
  <c r="AB2309" i="1" s="1"/>
  <c r="AB2310" i="1"/>
  <c r="P2314" i="1"/>
  <c r="AB2314" i="1" s="1"/>
  <c r="M2315" i="1"/>
  <c r="AB2315" i="1" s="1"/>
  <c r="V2316" i="1"/>
  <c r="AB2316" i="1" s="1"/>
  <c r="S2317" i="1"/>
  <c r="AB2317" i="1" s="1"/>
  <c r="AB2318" i="1"/>
  <c r="P2322" i="1"/>
  <c r="AB2322" i="1" s="1"/>
  <c r="M2323" i="1"/>
  <c r="AB2323" i="1" s="1"/>
  <c r="V2324" i="1"/>
  <c r="AB2324" i="1" s="1"/>
  <c r="S2325" i="1"/>
  <c r="AB2325" i="1" s="1"/>
  <c r="AB2326" i="1"/>
  <c r="Z2330" i="1"/>
  <c r="AB2330" i="1" s="1"/>
  <c r="M2335" i="1"/>
  <c r="AB2335" i="1" s="1"/>
  <c r="Z2336" i="1"/>
  <c r="AB2336" i="1" s="1"/>
  <c r="S2337" i="1"/>
  <c r="AB2337" i="1" s="1"/>
  <c r="P2338" i="1"/>
  <c r="AB2338" i="1" s="1"/>
  <c r="M2339" i="1"/>
  <c r="AB2339" i="1" s="1"/>
  <c r="Z2340" i="1"/>
  <c r="AB2340" i="1" s="1"/>
  <c r="S2341" i="1"/>
  <c r="AB2341" i="1" s="1"/>
  <c r="P2342" i="1"/>
  <c r="AB2342" i="1" s="1"/>
  <c r="M2343" i="1"/>
  <c r="AB2343" i="1" s="1"/>
  <c r="Z2344" i="1"/>
  <c r="AB2344" i="1" s="1"/>
  <c r="S2345" i="1"/>
  <c r="AB2345" i="1" s="1"/>
  <c r="P2346" i="1"/>
  <c r="AB2346" i="1" s="1"/>
  <c r="M2347" i="1"/>
  <c r="AB2347" i="1" s="1"/>
  <c r="Z2348" i="1"/>
  <c r="AB2348" i="1" s="1"/>
  <c r="S2349" i="1"/>
  <c r="AB2349" i="1" s="1"/>
  <c r="P2350" i="1"/>
  <c r="AB2350" i="1" s="1"/>
  <c r="M2351" i="1"/>
  <c r="AB2351" i="1" s="1"/>
  <c r="Z2352" i="1"/>
  <c r="AB2352" i="1" s="1"/>
  <c r="S2353" i="1"/>
  <c r="AB2353" i="1" s="1"/>
  <c r="P2354" i="1"/>
  <c r="AB2354" i="1" s="1"/>
  <c r="M2355" i="1"/>
  <c r="AB2355" i="1" s="1"/>
  <c r="Z2356" i="1"/>
  <c r="AB2356" i="1" s="1"/>
  <c r="S2357" i="1"/>
  <c r="AB2357" i="1" s="1"/>
  <c r="P2358" i="1"/>
  <c r="AB2358" i="1" s="1"/>
  <c r="M2359" i="1"/>
  <c r="AB2359" i="1" s="1"/>
  <c r="Z2360" i="1"/>
  <c r="AB2360" i="1" s="1"/>
  <c r="S2361" i="1"/>
  <c r="AB2361" i="1" s="1"/>
  <c r="P2362" i="1"/>
  <c r="AB2362" i="1" s="1"/>
  <c r="M2363" i="1"/>
  <c r="AB2363" i="1" s="1"/>
  <c r="Z2364" i="1"/>
  <c r="AB2364" i="1" s="1"/>
  <c r="S2365" i="1"/>
  <c r="AB2365" i="1" s="1"/>
  <c r="P2366" i="1"/>
  <c r="AB2366" i="1" s="1"/>
  <c r="M2367" i="1"/>
  <c r="AB2367" i="1" s="1"/>
  <c r="Z2368" i="1"/>
  <c r="AB2368" i="1" s="1"/>
  <c r="AB2373" i="1"/>
  <c r="AB2375" i="1"/>
  <c r="AB2380" i="1"/>
  <c r="AB2382" i="1"/>
  <c r="AB2389" i="1"/>
  <c r="AB2391" i="1"/>
  <c r="AB2396" i="1"/>
  <c r="AB2398" i="1"/>
  <c r="AB2405" i="1"/>
  <c r="AB2407" i="1"/>
  <c r="AB2412" i="1"/>
  <c r="AB2414" i="1"/>
  <c r="AB2421" i="1"/>
  <c r="AB2423" i="1"/>
  <c r="AB2428" i="1"/>
  <c r="AB2430" i="1"/>
  <c r="AB2437" i="1"/>
  <c r="AB2439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501" i="1"/>
  <c r="AB2503" i="1"/>
  <c r="AB2508" i="1"/>
  <c r="AB2510" i="1"/>
  <c r="AB2517" i="1"/>
  <c r="AB2520" i="1"/>
  <c r="AB2527" i="1"/>
  <c r="AB2529" i="1"/>
  <c r="AB2534" i="1"/>
  <c r="AB2536" i="1"/>
  <c r="AB2543" i="1"/>
  <c r="AB2545" i="1"/>
  <c r="AB2550" i="1"/>
  <c r="AB2552" i="1"/>
  <c r="AB2559" i="1"/>
  <c r="AB2561" i="1"/>
  <c r="AB2566" i="1"/>
  <c r="AB2568" i="1"/>
  <c r="AB2575" i="1"/>
  <c r="AB2577" i="1"/>
  <c r="AB2582" i="1"/>
  <c r="AB2584" i="1"/>
  <c r="AB2591" i="1"/>
  <c r="AB2601" i="1"/>
  <c r="AB2604" i="1"/>
  <c r="AB2607" i="1"/>
  <c r="AB2610" i="1"/>
  <c r="AB2617" i="1"/>
  <c r="AB2620" i="1"/>
  <c r="AB2623" i="1"/>
  <c r="AB2626" i="1"/>
  <c r="AB2633" i="1"/>
  <c r="AB2636" i="1"/>
  <c r="AB2639" i="1"/>
  <c r="AB2642" i="1"/>
  <c r="AB2649" i="1"/>
  <c r="AB2652" i="1"/>
  <c r="AB2655" i="1"/>
  <c r="AB2661" i="1"/>
  <c r="V2658" i="1"/>
  <c r="AB2658" i="1" s="1"/>
  <c r="Z2662" i="1"/>
  <c r="M2665" i="1"/>
  <c r="AB2665" i="1" s="1"/>
  <c r="S2667" i="1"/>
  <c r="AB2667" i="1" s="1"/>
  <c r="P2672" i="1"/>
  <c r="V2674" i="1"/>
  <c r="AB2674" i="1" s="1"/>
  <c r="V2675" i="1"/>
  <c r="AB2681" i="1"/>
  <c r="AB2688" i="1"/>
  <c r="AB2690" i="1"/>
  <c r="AB2697" i="1"/>
  <c r="AB2704" i="1"/>
  <c r="AB2706" i="1"/>
  <c r="AB2713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7" i="1"/>
  <c r="AB2829" i="1"/>
  <c r="AB2836" i="1"/>
  <c r="AB2838" i="1"/>
  <c r="AB2843" i="1"/>
  <c r="AB2845" i="1"/>
  <c r="AB2852" i="1"/>
  <c r="AB2854" i="1"/>
  <c r="AB2859" i="1"/>
  <c r="AB2861" i="1"/>
  <c r="AB2868" i="1"/>
  <c r="AB2870" i="1"/>
  <c r="AB2875" i="1"/>
  <c r="AB2877" i="1"/>
  <c r="AB2884" i="1"/>
  <c r="AB2886" i="1"/>
  <c r="AB2891" i="1"/>
  <c r="AB2893" i="1"/>
  <c r="AB2900" i="1"/>
  <c r="AB2902" i="1"/>
  <c r="AB2907" i="1"/>
  <c r="AB2909" i="1"/>
  <c r="AB2916" i="1"/>
  <c r="AB2918" i="1"/>
  <c r="AB2923" i="1"/>
  <c r="AB2925" i="1"/>
  <c r="AB2932" i="1"/>
  <c r="AB2934" i="1"/>
  <c r="AB2939" i="1"/>
  <c r="AB2941" i="1"/>
  <c r="AB2948" i="1"/>
  <c r="AB2950" i="1"/>
  <c r="AB2955" i="1"/>
  <c r="AB2957" i="1"/>
  <c r="AB2964" i="1"/>
  <c r="AB2966" i="1"/>
  <c r="AB2971" i="1"/>
  <c r="AB2973" i="1"/>
  <c r="AB2980" i="1"/>
  <c r="AB2982" i="1"/>
  <c r="AB2987" i="1"/>
  <c r="AB2989" i="1"/>
  <c r="AB2996" i="1"/>
  <c r="AB2998" i="1"/>
  <c r="AB3003" i="1"/>
  <c r="AB3005" i="1"/>
  <c r="AB3012" i="1"/>
  <c r="AB3014" i="1"/>
  <c r="AB3019" i="1"/>
  <c r="AB3021" i="1"/>
  <c r="AB3041" i="1"/>
  <c r="P2660" i="1"/>
  <c r="V2662" i="1"/>
  <c r="AB2662" i="1" s="1"/>
  <c r="Z2666" i="1"/>
  <c r="AB2668" i="1"/>
  <c r="M2669" i="1"/>
  <c r="AB2669" i="1" s="1"/>
  <c r="S2671" i="1"/>
  <c r="AB2671" i="1" s="1"/>
  <c r="AB2676" i="1"/>
  <c r="AB2678" i="1"/>
  <c r="AB2685" i="1"/>
  <c r="AB2692" i="1"/>
  <c r="AB2694" i="1"/>
  <c r="AB2701" i="1"/>
  <c r="AB2708" i="1"/>
  <c r="AB2710" i="1"/>
  <c r="AB2717" i="1"/>
  <c r="M2657" i="1"/>
  <c r="AB2657" i="1" s="1"/>
  <c r="S2659" i="1"/>
  <c r="AB2659" i="1" s="1"/>
  <c r="P2664" i="1"/>
  <c r="AB2664" i="1" s="1"/>
  <c r="V2666" i="1"/>
  <c r="AB2666" i="1" s="1"/>
  <c r="Z2670" i="1"/>
  <c r="AB2670" i="1" s="1"/>
  <c r="AB2672" i="1"/>
  <c r="M2673" i="1"/>
  <c r="AB2673" i="1" s="1"/>
  <c r="S2675" i="1"/>
  <c r="AB2675" i="1" s="1"/>
  <c r="AB2680" i="1"/>
  <c r="AB2682" i="1"/>
  <c r="AB2689" i="1"/>
  <c r="AB2696" i="1"/>
  <c r="AB2698" i="1"/>
  <c r="AB2705" i="1"/>
  <c r="AB2712" i="1"/>
  <c r="AB2714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8" i="1"/>
  <c r="AB2830" i="1"/>
  <c r="AB2837" i="1"/>
  <c r="AB2844" i="1"/>
  <c r="AB2846" i="1"/>
  <c r="AB2853" i="1"/>
  <c r="AB2860" i="1"/>
  <c r="AB2862" i="1"/>
  <c r="AB2869" i="1"/>
  <c r="AB2876" i="1"/>
  <c r="AB2878" i="1"/>
  <c r="AB2885" i="1"/>
  <c r="AB2892" i="1"/>
  <c r="AB2894" i="1"/>
  <c r="AB2901" i="1"/>
  <c r="AB2908" i="1"/>
  <c r="AB2910" i="1"/>
  <c r="AB2917" i="1"/>
  <c r="AB2924" i="1"/>
  <c r="AB2926" i="1"/>
  <c r="AB2933" i="1"/>
  <c r="AB2940" i="1"/>
  <c r="AB2942" i="1"/>
  <c r="AB2949" i="1"/>
  <c r="AB2956" i="1"/>
  <c r="AB2958" i="1"/>
  <c r="AB2965" i="1"/>
  <c r="AB2972" i="1"/>
  <c r="AB2974" i="1"/>
  <c r="AB2979" i="1"/>
  <c r="AB2981" i="1"/>
  <c r="AB2988" i="1"/>
  <c r="AB2990" i="1"/>
  <c r="AB2995" i="1"/>
  <c r="AB2997" i="1"/>
  <c r="AB3004" i="1"/>
  <c r="AB3006" i="1"/>
  <c r="AB3011" i="1"/>
  <c r="AB3013" i="1"/>
  <c r="AB3020" i="1"/>
  <c r="AB3022" i="1"/>
  <c r="AB3028" i="1"/>
  <c r="AB2660" i="1"/>
  <c r="AB2824" i="1"/>
  <c r="AB2826" i="1"/>
  <c r="AB2831" i="1"/>
  <c r="AB2833" i="1"/>
  <c r="AB2840" i="1"/>
  <c r="AB2842" i="1"/>
  <c r="AB2847" i="1"/>
  <c r="AB2849" i="1"/>
  <c r="AB2856" i="1"/>
  <c r="AB2858" i="1"/>
  <c r="AB2863" i="1"/>
  <c r="AB2865" i="1"/>
  <c r="AB2872" i="1"/>
  <c r="AB2874" i="1"/>
  <c r="AB2879" i="1"/>
  <c r="AB2881" i="1"/>
  <c r="AB2888" i="1"/>
  <c r="AB2890" i="1"/>
  <c r="AB2895" i="1"/>
  <c r="AB2897" i="1"/>
  <c r="AB2904" i="1"/>
  <c r="AB2906" i="1"/>
  <c r="AB2911" i="1"/>
  <c r="AB2913" i="1"/>
  <c r="AB2920" i="1"/>
  <c r="AB2922" i="1"/>
  <c r="AB2927" i="1"/>
  <c r="AB2929" i="1"/>
  <c r="AB2936" i="1"/>
  <c r="AB2938" i="1"/>
  <c r="AB2943" i="1"/>
  <c r="AB2945" i="1"/>
  <c r="AB2952" i="1"/>
  <c r="AB2954" i="1"/>
  <c r="AB2959" i="1"/>
  <c r="AB2961" i="1"/>
  <c r="AB2968" i="1"/>
  <c r="AB2970" i="1"/>
  <c r="AB2975" i="1"/>
  <c r="AB2984" i="1"/>
  <c r="AB2986" i="1"/>
  <c r="AB2991" i="1"/>
  <c r="AB3000" i="1"/>
  <c r="AB3002" i="1"/>
  <c r="AB3007" i="1"/>
  <c r="AB3016" i="1"/>
  <c r="AB3018" i="1"/>
  <c r="AB3023" i="1"/>
  <c r="AB3030" i="1"/>
  <c r="AB3034" i="1"/>
  <c r="P3027" i="1"/>
  <c r="V3029" i="1"/>
  <c r="AB3029" i="1" s="1"/>
  <c r="Z3033" i="1"/>
  <c r="AB3035" i="1"/>
  <c r="M3036" i="1"/>
  <c r="AB3036" i="1" s="1"/>
  <c r="S3038" i="1"/>
  <c r="AB3038" i="1" s="1"/>
  <c r="P3043" i="1"/>
  <c r="V3045" i="1"/>
  <c r="AB3045" i="1" s="1"/>
  <c r="P3051" i="1"/>
  <c r="V3053" i="1"/>
  <c r="AB3053" i="1" s="1"/>
  <c r="P3059" i="1"/>
  <c r="V3061" i="1"/>
  <c r="AB3061" i="1" s="1"/>
  <c r="P3067" i="1"/>
  <c r="V3069" i="1"/>
  <c r="AB3069" i="1" s="1"/>
  <c r="P3075" i="1"/>
  <c r="V3077" i="1"/>
  <c r="AB3077" i="1" s="1"/>
  <c r="P3083" i="1"/>
  <c r="V3085" i="1"/>
  <c r="AB3085" i="1" s="1"/>
  <c r="P3091" i="1"/>
  <c r="AB3117" i="1"/>
  <c r="AB3119" i="1"/>
  <c r="AB3126" i="1"/>
  <c r="AB3128" i="1"/>
  <c r="AB3133" i="1"/>
  <c r="AB3135" i="1"/>
  <c r="AB3142" i="1"/>
  <c r="AB3144" i="1"/>
  <c r="AB3149" i="1"/>
  <c r="AB3151" i="1"/>
  <c r="AB3158" i="1"/>
  <c r="AB3160" i="1"/>
  <c r="AB3165" i="1"/>
  <c r="AB3167" i="1"/>
  <c r="AB3174" i="1"/>
  <c r="AB3176" i="1"/>
  <c r="AB3181" i="1"/>
  <c r="AB3183" i="1"/>
  <c r="AB3190" i="1"/>
  <c r="AB3192" i="1"/>
  <c r="AB3197" i="1"/>
  <c r="AB3199" i="1"/>
  <c r="AB3206" i="1"/>
  <c r="AB3208" i="1"/>
  <c r="AB3213" i="1"/>
  <c r="AB3215" i="1"/>
  <c r="AB3222" i="1"/>
  <c r="AB3224" i="1"/>
  <c r="AB3229" i="1"/>
  <c r="AB3231" i="1"/>
  <c r="AB3238" i="1"/>
  <c r="AB3262" i="1"/>
  <c r="AB3278" i="1"/>
  <c r="AB3294" i="1"/>
  <c r="AB3310" i="1"/>
  <c r="P3031" i="1"/>
  <c r="V3033" i="1"/>
  <c r="AB3033" i="1" s="1"/>
  <c r="Z3037" i="1"/>
  <c r="AB3037" i="1" s="1"/>
  <c r="AB3039" i="1"/>
  <c r="M3040" i="1"/>
  <c r="AB3040" i="1" s="1"/>
  <c r="S3042" i="1"/>
  <c r="AB3042" i="1" s="1"/>
  <c r="M3044" i="1"/>
  <c r="AB3044" i="1" s="1"/>
  <c r="S3046" i="1"/>
  <c r="AB3046" i="1" s="1"/>
  <c r="AB3047" i="1"/>
  <c r="Z3049" i="1"/>
  <c r="AB3049" i="1" s="1"/>
  <c r="M3052" i="1"/>
  <c r="AB3052" i="1" s="1"/>
  <c r="AB3054" i="1"/>
  <c r="S3054" i="1"/>
  <c r="AB3055" i="1"/>
  <c r="Z3057" i="1"/>
  <c r="AB3057" i="1" s="1"/>
  <c r="M3060" i="1"/>
  <c r="AB3060" i="1" s="1"/>
  <c r="AB3062" i="1"/>
  <c r="S3062" i="1"/>
  <c r="AB3063" i="1"/>
  <c r="Z3065" i="1"/>
  <c r="AB3065" i="1" s="1"/>
  <c r="M3068" i="1"/>
  <c r="AB3068" i="1" s="1"/>
  <c r="AB3070" i="1"/>
  <c r="S3070" i="1"/>
  <c r="AB3071" i="1"/>
  <c r="Z3073" i="1"/>
  <c r="AB3073" i="1" s="1"/>
  <c r="M3076" i="1"/>
  <c r="AB3076" i="1" s="1"/>
  <c r="S3078" i="1"/>
  <c r="AB3078" i="1" s="1"/>
  <c r="AB3079" i="1"/>
  <c r="Z3081" i="1"/>
  <c r="AB3081" i="1" s="1"/>
  <c r="M3084" i="1"/>
  <c r="AB3084" i="1" s="1"/>
  <c r="AB3086" i="1"/>
  <c r="S3086" i="1"/>
  <c r="AB3087" i="1"/>
  <c r="Z3089" i="1"/>
  <c r="AB3089" i="1" s="1"/>
  <c r="M3092" i="1"/>
  <c r="AB3095" i="1"/>
  <c r="AB3099" i="1"/>
  <c r="AB3103" i="1"/>
  <c r="AB3107" i="1"/>
  <c r="AB3111" i="1"/>
  <c r="AB3115" i="1"/>
  <c r="AB3124" i="1"/>
  <c r="AB3129" i="1"/>
  <c r="AB3131" i="1"/>
  <c r="AB3140" i="1"/>
  <c r="AB3145" i="1"/>
  <c r="AB3147" i="1"/>
  <c r="AB3156" i="1"/>
  <c r="AB3161" i="1"/>
  <c r="AB3163" i="1"/>
  <c r="AB3172" i="1"/>
  <c r="AB3177" i="1"/>
  <c r="AB3179" i="1"/>
  <c r="AB3188" i="1"/>
  <c r="AB3193" i="1"/>
  <c r="AB3195" i="1"/>
  <c r="AB3204" i="1"/>
  <c r="AB3209" i="1"/>
  <c r="AB3211" i="1"/>
  <c r="AB3220" i="1"/>
  <c r="AB3225" i="1"/>
  <c r="AB3227" i="1"/>
  <c r="AB3236" i="1"/>
  <c r="AB3027" i="1"/>
  <c r="AB3043" i="1"/>
  <c r="AB3092" i="1"/>
  <c r="AB3031" i="1"/>
  <c r="AB3050" i="1"/>
  <c r="AB3051" i="1"/>
  <c r="AB3058" i="1"/>
  <c r="AB3059" i="1"/>
  <c r="AB3066" i="1"/>
  <c r="AB3067" i="1"/>
  <c r="AB3074" i="1"/>
  <c r="AB3075" i="1"/>
  <c r="AB3082" i="1"/>
  <c r="AB3083" i="1"/>
  <c r="AB3090" i="1"/>
  <c r="AB3091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21" i="1"/>
  <c r="AB3123" i="1"/>
  <c r="AB3130" i="1"/>
  <c r="AB3132" i="1"/>
  <c r="AB3137" i="1"/>
  <c r="AB3139" i="1"/>
  <c r="AB3146" i="1"/>
  <c r="AB3148" i="1"/>
  <c r="AB3153" i="1"/>
  <c r="AB3155" i="1"/>
  <c r="AB3162" i="1"/>
  <c r="AB3164" i="1"/>
  <c r="AB3169" i="1"/>
  <c r="AB3171" i="1"/>
  <c r="AB3178" i="1"/>
  <c r="AB3180" i="1"/>
  <c r="AB3185" i="1"/>
  <c r="AB3187" i="1"/>
  <c r="AB3194" i="1"/>
  <c r="AB3196" i="1"/>
  <c r="AB3201" i="1"/>
  <c r="AB3203" i="1"/>
  <c r="AB3210" i="1"/>
  <c r="AB3212" i="1"/>
  <c r="AB3217" i="1"/>
  <c r="AB3219" i="1"/>
  <c r="AB3226" i="1"/>
  <c r="AB3228" i="1"/>
  <c r="AB3233" i="1"/>
  <c r="AB3235" i="1"/>
  <c r="AB3243" i="1"/>
  <c r="AB3250" i="1"/>
  <c r="AB3241" i="1"/>
  <c r="M3242" i="1"/>
  <c r="AB3242" i="1" s="1"/>
  <c r="S3244" i="1"/>
  <c r="AB3244" i="1" s="1"/>
  <c r="P3249" i="1"/>
  <c r="V3251" i="1"/>
  <c r="AB3251" i="1" s="1"/>
  <c r="Z3255" i="1"/>
  <c r="Z3263" i="1"/>
  <c r="Z3271" i="1"/>
  <c r="Z3279" i="1"/>
  <c r="Z3287" i="1"/>
  <c r="Z3295" i="1"/>
  <c r="Z3303" i="1"/>
  <c r="Z3311" i="1"/>
  <c r="V3315" i="1"/>
  <c r="AB3435" i="1"/>
  <c r="AB3451" i="1"/>
  <c r="AB3453" i="1"/>
  <c r="AB3460" i="1"/>
  <c r="AB3467" i="1"/>
  <c r="AB3469" i="1"/>
  <c r="AB3476" i="1"/>
  <c r="AB3483" i="1"/>
  <c r="AB3485" i="1"/>
  <c r="AB3492" i="1"/>
  <c r="AB3547" i="1"/>
  <c r="AB3551" i="1"/>
  <c r="AB3554" i="1"/>
  <c r="AB3558" i="1"/>
  <c r="AB3559" i="1"/>
  <c r="AB3565" i="1"/>
  <c r="AB3575" i="1"/>
  <c r="AB3591" i="1"/>
  <c r="AB3607" i="1"/>
  <c r="AB3623" i="1"/>
  <c r="AB3255" i="1"/>
  <c r="AB3335" i="1"/>
  <c r="AB3337" i="1"/>
  <c r="AB3344" i="1"/>
  <c r="AB3346" i="1"/>
  <c r="AB3351" i="1"/>
  <c r="AB3353" i="1"/>
  <c r="AB3360" i="1"/>
  <c r="AB3362" i="1"/>
  <c r="AB3367" i="1"/>
  <c r="AB3369" i="1"/>
  <c r="AB3376" i="1"/>
  <c r="AB3378" i="1"/>
  <c r="AB3383" i="1"/>
  <c r="AB3385" i="1"/>
  <c r="AB3392" i="1"/>
  <c r="AB3394" i="1"/>
  <c r="AB3399" i="1"/>
  <c r="AB3401" i="1"/>
  <c r="AB3408" i="1"/>
  <c r="AB3410" i="1"/>
  <c r="AB3415" i="1"/>
  <c r="AB3417" i="1"/>
  <c r="AB3424" i="1"/>
  <c r="AB3426" i="1"/>
  <c r="AB3431" i="1"/>
  <c r="AB3433" i="1"/>
  <c r="AB3440" i="1"/>
  <c r="AB3442" i="1"/>
  <c r="AB3447" i="1"/>
  <c r="AB3449" i="1"/>
  <c r="AB3456" i="1"/>
  <c r="AB3458" i="1"/>
  <c r="AB3463" i="1"/>
  <c r="AB3465" i="1"/>
  <c r="AB3472" i="1"/>
  <c r="AB3474" i="1"/>
  <c r="AB3479" i="1"/>
  <c r="AB3481" i="1"/>
  <c r="AB3488" i="1"/>
  <c r="AB3490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73" i="1"/>
  <c r="AB3579" i="1"/>
  <c r="AB3589" i="1"/>
  <c r="AB3595" i="1"/>
  <c r="AB3605" i="1"/>
  <c r="AB3611" i="1"/>
  <c r="AB3621" i="1"/>
  <c r="AB3627" i="1"/>
  <c r="AB3249" i="1"/>
  <c r="AB3263" i="1"/>
  <c r="AB3271" i="1"/>
  <c r="AB3279" i="1"/>
  <c r="AB3287" i="1"/>
  <c r="AB3295" i="1"/>
  <c r="AB3303" i="1"/>
  <c r="AB3311" i="1"/>
  <c r="AB3333" i="1"/>
  <c r="AB3340" i="1"/>
  <c r="AB3342" i="1"/>
  <c r="AB3347" i="1"/>
  <c r="AB3349" i="1"/>
  <c r="AB3356" i="1"/>
  <c r="AB3358" i="1"/>
  <c r="AB3363" i="1"/>
  <c r="AB3365" i="1"/>
  <c r="AB3372" i="1"/>
  <c r="AB3374" i="1"/>
  <c r="AB3379" i="1"/>
  <c r="AB3381" i="1"/>
  <c r="AB3388" i="1"/>
  <c r="AB3390" i="1"/>
  <c r="AB3395" i="1"/>
  <c r="AB3397" i="1"/>
  <c r="AB3404" i="1"/>
  <c r="AB3406" i="1"/>
  <c r="AB3411" i="1"/>
  <c r="AB3413" i="1"/>
  <c r="AB3420" i="1"/>
  <c r="AB3422" i="1"/>
  <c r="AB3427" i="1"/>
  <c r="AB3429" i="1"/>
  <c r="AB3436" i="1"/>
  <c r="AB3438" i="1"/>
  <c r="AB3443" i="1"/>
  <c r="AB3445" i="1"/>
  <c r="AB3452" i="1"/>
  <c r="AB3454" i="1"/>
  <c r="AB3459" i="1"/>
  <c r="AB3461" i="1"/>
  <c r="AB3468" i="1"/>
  <c r="AB3470" i="1"/>
  <c r="AB3475" i="1"/>
  <c r="AB3477" i="1"/>
  <c r="AB3484" i="1"/>
  <c r="AB3486" i="1"/>
  <c r="AB3491" i="1"/>
  <c r="AB3493" i="1"/>
  <c r="S3240" i="1"/>
  <c r="AB3240" i="1" s="1"/>
  <c r="P3245" i="1"/>
  <c r="AB3245" i="1" s="1"/>
  <c r="V3247" i="1"/>
  <c r="AB3247" i="1" s="1"/>
  <c r="Z3251" i="1"/>
  <c r="AB3253" i="1"/>
  <c r="M3254" i="1"/>
  <c r="AB3254" i="1" s="1"/>
  <c r="P3257" i="1"/>
  <c r="AB3257" i="1" s="1"/>
  <c r="M3258" i="1"/>
  <c r="AB3258" i="1" s="1"/>
  <c r="V3259" i="1"/>
  <c r="AB3259" i="1" s="1"/>
  <c r="S3260" i="1"/>
  <c r="AB3260" i="1" s="1"/>
  <c r="AB3261" i="1"/>
  <c r="P3265" i="1"/>
  <c r="AB3265" i="1" s="1"/>
  <c r="M3266" i="1"/>
  <c r="AB3266" i="1" s="1"/>
  <c r="V3267" i="1"/>
  <c r="AB3267" i="1" s="1"/>
  <c r="S3268" i="1"/>
  <c r="AB3268" i="1" s="1"/>
  <c r="AB3269" i="1"/>
  <c r="P3273" i="1"/>
  <c r="AB3273" i="1" s="1"/>
  <c r="M3274" i="1"/>
  <c r="AB3274" i="1" s="1"/>
  <c r="V3275" i="1"/>
  <c r="AB3275" i="1" s="1"/>
  <c r="S3276" i="1"/>
  <c r="AB3276" i="1" s="1"/>
  <c r="AB3277" i="1"/>
  <c r="P3281" i="1"/>
  <c r="AB3281" i="1" s="1"/>
  <c r="M3282" i="1"/>
  <c r="AB3282" i="1" s="1"/>
  <c r="V3283" i="1"/>
  <c r="AB3283" i="1" s="1"/>
  <c r="S3284" i="1"/>
  <c r="AB3284" i="1" s="1"/>
  <c r="AB3285" i="1"/>
  <c r="P3289" i="1"/>
  <c r="AB3289" i="1" s="1"/>
  <c r="M3290" i="1"/>
  <c r="AB3290" i="1" s="1"/>
  <c r="V3291" i="1"/>
  <c r="AB3291" i="1" s="1"/>
  <c r="S3292" i="1"/>
  <c r="AB3292" i="1" s="1"/>
  <c r="AB3293" i="1"/>
  <c r="P3297" i="1"/>
  <c r="AB3297" i="1" s="1"/>
  <c r="M3298" i="1"/>
  <c r="AB3298" i="1" s="1"/>
  <c r="V3299" i="1"/>
  <c r="AB3299" i="1" s="1"/>
  <c r="S3300" i="1"/>
  <c r="AB3300" i="1" s="1"/>
  <c r="AB3301" i="1"/>
  <c r="P3305" i="1"/>
  <c r="AB3305" i="1" s="1"/>
  <c r="M3306" i="1"/>
  <c r="AB3306" i="1" s="1"/>
  <c r="V3307" i="1"/>
  <c r="AB3307" i="1" s="1"/>
  <c r="S3308" i="1"/>
  <c r="AB3308" i="1" s="1"/>
  <c r="AB3309" i="1"/>
  <c r="P3313" i="1"/>
  <c r="AB3313" i="1" s="1"/>
  <c r="M3314" i="1"/>
  <c r="AB3314" i="1" s="1"/>
  <c r="Z3315" i="1"/>
  <c r="AB3315" i="1" s="1"/>
  <c r="S3316" i="1"/>
  <c r="AB3316" i="1" s="1"/>
  <c r="P3317" i="1"/>
  <c r="AB3317" i="1" s="1"/>
  <c r="M3318" i="1"/>
  <c r="AB3318" i="1" s="1"/>
  <c r="Z3319" i="1"/>
  <c r="AB3319" i="1" s="1"/>
  <c r="S3320" i="1"/>
  <c r="AB3320" i="1" s="1"/>
  <c r="P3321" i="1"/>
  <c r="AB3321" i="1" s="1"/>
  <c r="M3322" i="1"/>
  <c r="AB3322" i="1" s="1"/>
  <c r="Z3323" i="1"/>
  <c r="AB3323" i="1" s="1"/>
  <c r="S3324" i="1"/>
  <c r="AB3324" i="1" s="1"/>
  <c r="P3325" i="1"/>
  <c r="AB3325" i="1" s="1"/>
  <c r="M3326" i="1"/>
  <c r="AB3326" i="1" s="1"/>
  <c r="Z3327" i="1"/>
  <c r="AB3327" i="1" s="1"/>
  <c r="S3328" i="1"/>
  <c r="AB3328" i="1" s="1"/>
  <c r="P3329" i="1"/>
  <c r="AB3329" i="1" s="1"/>
  <c r="M3330" i="1"/>
  <c r="AB3330" i="1" s="1"/>
  <c r="Z3331" i="1"/>
  <c r="AB3331" i="1" s="1"/>
  <c r="AB3336" i="1"/>
  <c r="AB3338" i="1"/>
  <c r="AB3343" i="1"/>
  <c r="AB3345" i="1"/>
  <c r="AB3352" i="1"/>
  <c r="AB3354" i="1"/>
  <c r="AB3359" i="1"/>
  <c r="AB3361" i="1"/>
  <c r="AB3368" i="1"/>
  <c r="AB3370" i="1"/>
  <c r="AB3377" i="1"/>
  <c r="AB3384" i="1"/>
  <c r="AB3386" i="1"/>
  <c r="AB3393" i="1"/>
  <c r="AB3400" i="1"/>
  <c r="AB3409" i="1"/>
  <c r="AB3416" i="1"/>
  <c r="AB3425" i="1"/>
  <c r="AB3441" i="1"/>
  <c r="AB3532" i="1"/>
  <c r="AB3536" i="1"/>
  <c r="AB3540" i="1"/>
  <c r="AB3545" i="1"/>
  <c r="AB3557" i="1"/>
  <c r="AB3581" i="1"/>
  <c r="AB3597" i="1"/>
  <c r="AB3613" i="1"/>
  <c r="AB3629" i="1"/>
  <c r="AB3548" i="1"/>
  <c r="AB3564" i="1"/>
  <c r="AB3576" i="1"/>
  <c r="AB3584" i="1"/>
  <c r="AB3592" i="1"/>
  <c r="AB3600" i="1"/>
  <c r="AB3608" i="1"/>
  <c r="AB3616" i="1"/>
  <c r="AB3624" i="1"/>
  <c r="AB3652" i="1"/>
  <c r="AB3659" i="1"/>
  <c r="AB3661" i="1"/>
  <c r="AB3666" i="1"/>
  <c r="AB3668" i="1"/>
  <c r="AB3675" i="1"/>
  <c r="AB3677" i="1"/>
  <c r="AB3682" i="1"/>
  <c r="AB3684" i="1"/>
  <c r="AB3691" i="1"/>
  <c r="AB3693" i="1"/>
  <c r="AB3698" i="1"/>
  <c r="AB3700" i="1"/>
  <c r="AB3707" i="1"/>
  <c r="AB3709" i="1"/>
  <c r="AB3714" i="1"/>
  <c r="AB3716" i="1"/>
  <c r="AB3723" i="1"/>
  <c r="AB3725" i="1"/>
  <c r="AB3730" i="1"/>
  <c r="AB3732" i="1"/>
  <c r="AB3739" i="1"/>
  <c r="AB3741" i="1"/>
  <c r="AB3746" i="1"/>
  <c r="AB3748" i="1"/>
  <c r="AB3755" i="1"/>
  <c r="AB3757" i="1"/>
  <c r="AB3762" i="1"/>
  <c r="AB3764" i="1"/>
  <c r="AB3771" i="1"/>
  <c r="AB3773" i="1"/>
  <c r="AB3778" i="1"/>
  <c r="AB3780" i="1"/>
  <c r="AB3787" i="1"/>
  <c r="AB3789" i="1"/>
  <c r="AB3794" i="1"/>
  <c r="AB3796" i="1"/>
  <c r="AB3803" i="1"/>
  <c r="AB3805" i="1"/>
  <c r="AB3810" i="1"/>
  <c r="AB3812" i="1"/>
  <c r="AB3819" i="1"/>
  <c r="AB3821" i="1"/>
  <c r="AB3826" i="1"/>
  <c r="AB3828" i="1"/>
  <c r="AB3835" i="1"/>
  <c r="AB3837" i="1"/>
  <c r="AB3842" i="1"/>
  <c r="AB3844" i="1"/>
  <c r="AB3851" i="1"/>
  <c r="AB3853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P3544" i="1"/>
  <c r="V3546" i="1"/>
  <c r="AB3546" i="1" s="1"/>
  <c r="Z3550" i="1"/>
  <c r="AB3550" i="1" s="1"/>
  <c r="AB3552" i="1"/>
  <c r="M3553" i="1"/>
  <c r="AB3553" i="1" s="1"/>
  <c r="S3555" i="1"/>
  <c r="AB3555" i="1" s="1"/>
  <c r="P3560" i="1"/>
  <c r="V3562" i="1"/>
  <c r="AB3562" i="1" s="1"/>
  <c r="Z3566" i="1"/>
  <c r="AB3566" i="1" s="1"/>
  <c r="AB3568" i="1"/>
  <c r="M3569" i="1"/>
  <c r="AB3569" i="1" s="1"/>
  <c r="Z3570" i="1"/>
  <c r="AB3574" i="1"/>
  <c r="Z3578" i="1"/>
  <c r="AB3582" i="1"/>
  <c r="Z3586" i="1"/>
  <c r="AB3590" i="1"/>
  <c r="Z3594" i="1"/>
  <c r="AB3598" i="1"/>
  <c r="Z3602" i="1"/>
  <c r="AB3606" i="1"/>
  <c r="Z3610" i="1"/>
  <c r="AB3614" i="1"/>
  <c r="Z3618" i="1"/>
  <c r="AB3622" i="1"/>
  <c r="Z3626" i="1"/>
  <c r="AB3630" i="1"/>
  <c r="P3632" i="1"/>
  <c r="AB3632" i="1" s="1"/>
  <c r="M3633" i="1"/>
  <c r="AB3633" i="1" s="1"/>
  <c r="Z3634" i="1"/>
  <c r="AB3634" i="1" s="1"/>
  <c r="S3635" i="1"/>
  <c r="P3636" i="1"/>
  <c r="AB3636" i="1" s="1"/>
  <c r="M3637" i="1"/>
  <c r="AB3637" i="1" s="1"/>
  <c r="Z3638" i="1"/>
  <c r="AB3638" i="1" s="1"/>
  <c r="S3639" i="1"/>
  <c r="P3640" i="1"/>
  <c r="AB3640" i="1" s="1"/>
  <c r="M3641" i="1"/>
  <c r="AB3641" i="1" s="1"/>
  <c r="Z3642" i="1"/>
  <c r="AB3642" i="1" s="1"/>
  <c r="S3643" i="1"/>
  <c r="P3644" i="1"/>
  <c r="AB3644" i="1" s="1"/>
  <c r="M3645" i="1"/>
  <c r="AB3645" i="1" s="1"/>
  <c r="Z3646" i="1"/>
  <c r="AB3646" i="1" s="1"/>
  <c r="S3647" i="1"/>
  <c r="P3648" i="1"/>
  <c r="AB3648" i="1" s="1"/>
  <c r="M3649" i="1"/>
  <c r="AB3649" i="1" s="1"/>
  <c r="Z3650" i="1"/>
  <c r="AB3650" i="1" s="1"/>
  <c r="AB3655" i="1"/>
  <c r="AB3657" i="1"/>
  <c r="AB3662" i="1"/>
  <c r="AB3664" i="1"/>
  <c r="AB3671" i="1"/>
  <c r="AB3673" i="1"/>
  <c r="AB3678" i="1"/>
  <c r="AB3680" i="1"/>
  <c r="AB3687" i="1"/>
  <c r="AB3689" i="1"/>
  <c r="AB3694" i="1"/>
  <c r="AB3696" i="1"/>
  <c r="AB3703" i="1"/>
  <c r="AB3705" i="1"/>
  <c r="AB3710" i="1"/>
  <c r="AB3712" i="1"/>
  <c r="AB3719" i="1"/>
  <c r="AB3721" i="1"/>
  <c r="AB3726" i="1"/>
  <c r="AB3728" i="1"/>
  <c r="AB3735" i="1"/>
  <c r="AB3737" i="1"/>
  <c r="AB3742" i="1"/>
  <c r="AB3744" i="1"/>
  <c r="AB3751" i="1"/>
  <c r="AB3753" i="1"/>
  <c r="AB3758" i="1"/>
  <c r="AB3760" i="1"/>
  <c r="AB3767" i="1"/>
  <c r="AB3769" i="1"/>
  <c r="AB3774" i="1"/>
  <c r="AB3776" i="1"/>
  <c r="AB3783" i="1"/>
  <c r="AB3785" i="1"/>
  <c r="AB3790" i="1"/>
  <c r="AB3792" i="1"/>
  <c r="AB3799" i="1"/>
  <c r="AB3801" i="1"/>
  <c r="AB3806" i="1"/>
  <c r="AB3808" i="1"/>
  <c r="AB3815" i="1"/>
  <c r="AB3817" i="1"/>
  <c r="AB3822" i="1"/>
  <c r="AB3824" i="1"/>
  <c r="AB3831" i="1"/>
  <c r="AB3833" i="1"/>
  <c r="AB3838" i="1"/>
  <c r="AB3840" i="1"/>
  <c r="AB3847" i="1"/>
  <c r="AB3849" i="1"/>
  <c r="AB3854" i="1"/>
  <c r="AB3856" i="1"/>
  <c r="AB3930" i="1"/>
  <c r="AB3556" i="1"/>
  <c r="AB3572" i="1"/>
  <c r="AB3580" i="1"/>
  <c r="AB3588" i="1"/>
  <c r="AB3596" i="1"/>
  <c r="AB3604" i="1"/>
  <c r="AB3612" i="1"/>
  <c r="AB3620" i="1"/>
  <c r="AB3628" i="1"/>
  <c r="AB3635" i="1"/>
  <c r="AB3639" i="1"/>
  <c r="AB3643" i="1"/>
  <c r="AB3647" i="1"/>
  <c r="AB3852" i="1"/>
  <c r="AB3859" i="1"/>
  <c r="AB3861" i="1"/>
  <c r="AB3863" i="1"/>
  <c r="AB3865" i="1"/>
  <c r="AB3867" i="1"/>
  <c r="AB3871" i="1"/>
  <c r="AB3544" i="1"/>
  <c r="AB3560" i="1"/>
  <c r="AB3570" i="1"/>
  <c r="AB3578" i="1"/>
  <c r="AB3586" i="1"/>
  <c r="AB3594" i="1"/>
  <c r="AB3602" i="1"/>
  <c r="AB3610" i="1"/>
  <c r="AB3618" i="1"/>
  <c r="AB3626" i="1"/>
  <c r="AB3654" i="1"/>
  <c r="AB3656" i="1"/>
  <c r="AB3663" i="1"/>
  <c r="AB3665" i="1"/>
  <c r="AB3670" i="1"/>
  <c r="AB3672" i="1"/>
  <c r="AB3679" i="1"/>
  <c r="AB3681" i="1"/>
  <c r="AB3686" i="1"/>
  <c r="AB3688" i="1"/>
  <c r="AB3695" i="1"/>
  <c r="AB3697" i="1"/>
  <c r="AB3702" i="1"/>
  <c r="AB3704" i="1"/>
  <c r="AB3711" i="1"/>
  <c r="AB3713" i="1"/>
  <c r="AB3718" i="1"/>
  <c r="AB3720" i="1"/>
  <c r="AB3727" i="1"/>
  <c r="AB3729" i="1"/>
  <c r="AB3734" i="1"/>
  <c r="AB3736" i="1"/>
  <c r="AB3743" i="1"/>
  <c r="AB3745" i="1"/>
  <c r="AB3750" i="1"/>
  <c r="AB3752" i="1"/>
  <c r="AB3759" i="1"/>
  <c r="AB3761" i="1"/>
  <c r="AB3766" i="1"/>
  <c r="AB3768" i="1"/>
  <c r="AB3775" i="1"/>
  <c r="AB3782" i="1"/>
  <c r="AB3784" i="1"/>
  <c r="AB3791" i="1"/>
  <c r="AB3798" i="1"/>
  <c r="AB3800" i="1"/>
  <c r="AB3807" i="1"/>
  <c r="AB3814" i="1"/>
  <c r="AB3816" i="1"/>
  <c r="AB3823" i="1"/>
  <c r="AB3830" i="1"/>
  <c r="AB3832" i="1"/>
  <c r="AB3839" i="1"/>
  <c r="AB3846" i="1"/>
  <c r="AB3921" i="1"/>
  <c r="AB3922" i="1"/>
  <c r="AB3938" i="1"/>
  <c r="AB3919" i="1"/>
  <c r="AB3923" i="1"/>
  <c r="AB3931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70" i="1"/>
  <c r="AB3972" i="1"/>
  <c r="AB3977" i="1"/>
  <c r="AB3979" i="1"/>
  <c r="AB4016" i="1"/>
  <c r="AB4018" i="1"/>
  <c r="AB4025" i="1"/>
  <c r="AB4027" i="1"/>
  <c r="AB4032" i="1"/>
  <c r="AB4034" i="1"/>
  <c r="AB4041" i="1"/>
  <c r="AB4043" i="1"/>
  <c r="AB4048" i="1"/>
  <c r="AB4050" i="1"/>
  <c r="AB4057" i="1"/>
  <c r="AB4059" i="1"/>
  <c r="AB4064" i="1"/>
  <c r="AB4066" i="1"/>
  <c r="M3920" i="1"/>
  <c r="AB3920" i="1" s="1"/>
  <c r="Z3925" i="1"/>
  <c r="AB3929" i="1"/>
  <c r="Z3933" i="1"/>
  <c r="S3936" i="1"/>
  <c r="AB3936" i="1" s="1"/>
  <c r="AB3937" i="1"/>
  <c r="AB3966" i="1"/>
  <c r="AB3968" i="1"/>
  <c r="AB3973" i="1"/>
  <c r="AB3975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21" i="1"/>
  <c r="AB4023" i="1"/>
  <c r="AB4028" i="1"/>
  <c r="AB4030" i="1"/>
  <c r="AB4037" i="1"/>
  <c r="AB4039" i="1"/>
  <c r="AB4044" i="1"/>
  <c r="AB4046" i="1"/>
  <c r="AB4053" i="1"/>
  <c r="AB4055" i="1"/>
  <c r="AB4060" i="1"/>
  <c r="AB4062" i="1"/>
  <c r="AB4069" i="1"/>
  <c r="AB4071" i="1"/>
  <c r="AB4074" i="1"/>
  <c r="AB4090" i="1"/>
  <c r="AB4106" i="1"/>
  <c r="AB3927" i="1"/>
  <c r="AB3935" i="1"/>
  <c r="AB3925" i="1"/>
  <c r="AB3933" i="1"/>
  <c r="AB3965" i="1"/>
  <c r="AB3967" i="1"/>
  <c r="AB3974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22" i="1"/>
  <c r="AB4029" i="1"/>
  <c r="AB4031" i="1"/>
  <c r="AB4038" i="1"/>
  <c r="AB4045" i="1"/>
  <c r="AB4047" i="1"/>
  <c r="AB4054" i="1"/>
  <c r="AB4061" i="1"/>
  <c r="AB4063" i="1"/>
  <c r="AB4070" i="1"/>
  <c r="AB4082" i="1"/>
  <c r="AB4098" i="1"/>
  <c r="AB4075" i="1"/>
  <c r="Z4079" i="1"/>
  <c r="M4080" i="1"/>
  <c r="AB4080" i="1" s="1"/>
  <c r="AB4083" i="1"/>
  <c r="P4087" i="1"/>
  <c r="Z4087" i="1"/>
  <c r="M4088" i="1"/>
  <c r="AB4088" i="1" s="1"/>
  <c r="AB4091" i="1"/>
  <c r="Z4095" i="1"/>
  <c r="AB4099" i="1"/>
  <c r="AB4107" i="1"/>
  <c r="AB4120" i="1"/>
  <c r="AB4122" i="1"/>
  <c r="AB4127" i="1"/>
  <c r="AB4129" i="1"/>
  <c r="AB4136" i="1"/>
  <c r="AB4138" i="1"/>
  <c r="AB4143" i="1"/>
  <c r="AB4145" i="1"/>
  <c r="AB4152" i="1"/>
  <c r="AB4154" i="1"/>
  <c r="AB4159" i="1"/>
  <c r="AB4161" i="1"/>
  <c r="AB4168" i="1"/>
  <c r="AB4170" i="1"/>
  <c r="AB4175" i="1"/>
  <c r="AB4177" i="1"/>
  <c r="AB4203" i="1"/>
  <c r="AB4073" i="1"/>
  <c r="P4077" i="1"/>
  <c r="M4078" i="1"/>
  <c r="AB4078" i="1" s="1"/>
  <c r="V4079" i="1"/>
  <c r="S4080" i="1"/>
  <c r="AB4081" i="1"/>
  <c r="P4085" i="1"/>
  <c r="M4086" i="1"/>
  <c r="AB4086" i="1" s="1"/>
  <c r="V4087" i="1"/>
  <c r="S4088" i="1"/>
  <c r="AB4089" i="1"/>
  <c r="P4093" i="1"/>
  <c r="M4094" i="1"/>
  <c r="AB4094" i="1" s="1"/>
  <c r="V4095" i="1"/>
  <c r="S4096" i="1"/>
  <c r="AB4096" i="1" s="1"/>
  <c r="AB4097" i="1"/>
  <c r="P4101" i="1"/>
  <c r="M4102" i="1"/>
  <c r="AB4102" i="1" s="1"/>
  <c r="V4103" i="1"/>
  <c r="S4104" i="1"/>
  <c r="AB4104" i="1" s="1"/>
  <c r="AB4105" i="1"/>
  <c r="P4109" i="1"/>
  <c r="M4110" i="1"/>
  <c r="AB4110" i="1" s="1"/>
  <c r="V4111" i="1"/>
  <c r="AB4112" i="1"/>
  <c r="V4115" i="1"/>
  <c r="AB4116" i="1"/>
  <c r="AB4118" i="1"/>
  <c r="AB4123" i="1"/>
  <c r="AB4125" i="1"/>
  <c r="AB4132" i="1"/>
  <c r="AB4134" i="1"/>
  <c r="AB4139" i="1"/>
  <c r="AB4141" i="1"/>
  <c r="AB4148" i="1"/>
  <c r="AB4150" i="1"/>
  <c r="AB4155" i="1"/>
  <c r="AB4157" i="1"/>
  <c r="AB4164" i="1"/>
  <c r="AB4166" i="1"/>
  <c r="AB4171" i="1"/>
  <c r="AB4173" i="1"/>
  <c r="AB4180" i="1"/>
  <c r="AB4195" i="1"/>
  <c r="AB4079" i="1"/>
  <c r="AB4087" i="1"/>
  <c r="AB4095" i="1"/>
  <c r="AB4103" i="1"/>
  <c r="AB4111" i="1"/>
  <c r="AB4077" i="1"/>
  <c r="AB4085" i="1"/>
  <c r="AB4093" i="1"/>
  <c r="AB4101" i="1"/>
  <c r="AB4109" i="1"/>
  <c r="AB4113" i="1"/>
  <c r="AB4115" i="1"/>
  <c r="AB4117" i="1"/>
  <c r="AB4124" i="1"/>
  <c r="AB4126" i="1"/>
  <c r="AB4131" i="1"/>
  <c r="AB4133" i="1"/>
  <c r="AB4140" i="1"/>
  <c r="AB4142" i="1"/>
  <c r="AB4147" i="1"/>
  <c r="AB4149" i="1"/>
  <c r="AB4156" i="1"/>
  <c r="AB4158" i="1"/>
  <c r="AB4163" i="1"/>
  <c r="AB4165" i="1"/>
  <c r="AB4172" i="1"/>
  <c r="AB4174" i="1"/>
  <c r="AB4179" i="1"/>
  <c r="AB4181" i="1"/>
  <c r="AB4189" i="1"/>
  <c r="M4183" i="1"/>
  <c r="AB4183" i="1" s="1"/>
  <c r="S4185" i="1"/>
  <c r="AB4185" i="1" s="1"/>
  <c r="P4190" i="1"/>
  <c r="V4192" i="1"/>
  <c r="AB4192" i="1" s="1"/>
  <c r="Z4196" i="1"/>
  <c r="AB4196" i="1" s="1"/>
  <c r="M4199" i="1"/>
  <c r="AB4199" i="1" s="1"/>
  <c r="S4201" i="1"/>
  <c r="AB4201" i="1" s="1"/>
  <c r="AB4205" i="1"/>
  <c r="P4210" i="1"/>
  <c r="V4212" i="1"/>
  <c r="AB4212" i="1" s="1"/>
  <c r="P4218" i="1"/>
  <c r="V4220" i="1"/>
  <c r="AB4220" i="1" s="1"/>
  <c r="P4226" i="1"/>
  <c r="V4228" i="1"/>
  <c r="AB4228" i="1" s="1"/>
  <c r="P4234" i="1"/>
  <c r="V4236" i="1"/>
  <c r="AB4236" i="1" s="1"/>
  <c r="AB4272" i="1"/>
  <c r="AB4274" i="1"/>
  <c r="AB4281" i="1"/>
  <c r="AB4283" i="1"/>
  <c r="AB4288" i="1"/>
  <c r="AB4290" i="1"/>
  <c r="AB4297" i="1"/>
  <c r="AB4299" i="1"/>
  <c r="AB4304" i="1"/>
  <c r="AB4306" i="1"/>
  <c r="AB4313" i="1"/>
  <c r="AB4315" i="1"/>
  <c r="AB4320" i="1"/>
  <c r="AB4322" i="1"/>
  <c r="AB4329" i="1"/>
  <c r="AB4331" i="1"/>
  <c r="AB4336" i="1"/>
  <c r="AB4338" i="1"/>
  <c r="AB4344" i="1"/>
  <c r="AB4186" i="1"/>
  <c r="AB4202" i="1"/>
  <c r="AB4213" i="1"/>
  <c r="AB4221" i="1"/>
  <c r="AB4229" i="1"/>
  <c r="AB4237" i="1"/>
  <c r="AB4242" i="1"/>
  <c r="AB4246" i="1"/>
  <c r="AB4250" i="1"/>
  <c r="AB4254" i="1"/>
  <c r="AB4258" i="1"/>
  <c r="AB4262" i="1"/>
  <c r="AB4266" i="1"/>
  <c r="AB4270" i="1"/>
  <c r="AB4277" i="1"/>
  <c r="AB4279" i="1"/>
  <c r="AB4284" i="1"/>
  <c r="AB4293" i="1"/>
  <c r="AB4295" i="1"/>
  <c r="AB4300" i="1"/>
  <c r="AB4309" i="1"/>
  <c r="AB4311" i="1"/>
  <c r="AB4316" i="1"/>
  <c r="AB4325" i="1"/>
  <c r="AB4327" i="1"/>
  <c r="AB4332" i="1"/>
  <c r="AB4341" i="1"/>
  <c r="AB4346" i="1"/>
  <c r="AB4350" i="1"/>
  <c r="V4184" i="1"/>
  <c r="AB4184" i="1" s="1"/>
  <c r="Z4188" i="1"/>
  <c r="AB4188" i="1" s="1"/>
  <c r="AB4190" i="1"/>
  <c r="M4191" i="1"/>
  <c r="AB4191" i="1" s="1"/>
  <c r="S4193" i="1"/>
  <c r="AB4193" i="1" s="1"/>
  <c r="P4198" i="1"/>
  <c r="AB4198" i="1" s="1"/>
  <c r="V4200" i="1"/>
  <c r="AB4200" i="1" s="1"/>
  <c r="Z4204" i="1"/>
  <c r="AB4204" i="1" s="1"/>
  <c r="P4206" i="1"/>
  <c r="AB4206" i="1" s="1"/>
  <c r="V4208" i="1"/>
  <c r="AB4208" i="1" s="1"/>
  <c r="P4214" i="1"/>
  <c r="AB4214" i="1" s="1"/>
  <c r="V4216" i="1"/>
  <c r="AB4216" i="1" s="1"/>
  <c r="P4222" i="1"/>
  <c r="AB4222" i="1" s="1"/>
  <c r="V4224" i="1"/>
  <c r="AB4224" i="1" s="1"/>
  <c r="P4230" i="1"/>
  <c r="AB4230" i="1" s="1"/>
  <c r="V4232" i="1"/>
  <c r="AB4232" i="1" s="1"/>
  <c r="P4238" i="1"/>
  <c r="AB4238" i="1" s="1"/>
  <c r="V4240" i="1"/>
  <c r="AB4240" i="1" s="1"/>
  <c r="AB4273" i="1"/>
  <c r="AB4275" i="1"/>
  <c r="AB4280" i="1"/>
  <c r="AB4282" i="1"/>
  <c r="AB4289" i="1"/>
  <c r="AB4291" i="1"/>
  <c r="AB4296" i="1"/>
  <c r="AB4298" i="1"/>
  <c r="AB4305" i="1"/>
  <c r="AB4307" i="1"/>
  <c r="AB4312" i="1"/>
  <c r="AB4314" i="1"/>
  <c r="AB4321" i="1"/>
  <c r="AB4323" i="1"/>
  <c r="AB4328" i="1"/>
  <c r="AB4330" i="1"/>
  <c r="AB4337" i="1"/>
  <c r="AB4339" i="1"/>
  <c r="AB4182" i="1"/>
  <c r="AB4194" i="1"/>
  <c r="AB4210" i="1"/>
  <c r="AB4218" i="1"/>
  <c r="AB4226" i="1"/>
  <c r="AB4234" i="1"/>
  <c r="AB4354" i="1"/>
  <c r="M4340" i="1"/>
  <c r="AB4340" i="1" s="1"/>
  <c r="S4342" i="1"/>
  <c r="AB4342" i="1" s="1"/>
  <c r="P4347" i="1"/>
  <c r="V4349" i="1"/>
  <c r="AB4349" i="1" s="1"/>
  <c r="Z4353" i="1"/>
  <c r="AB4353" i="1" s="1"/>
  <c r="Z4354" i="1"/>
  <c r="M4357" i="1"/>
  <c r="AB4357" i="1" s="1"/>
  <c r="V4358" i="1"/>
  <c r="AB4358" i="1" s="1"/>
  <c r="S4363" i="1"/>
  <c r="AB4363" i="1" s="1"/>
  <c r="AB4364" i="1"/>
  <c r="P4368" i="1"/>
  <c r="Z4370" i="1"/>
  <c r="AB4370" i="1" s="1"/>
  <c r="M4373" i="1"/>
  <c r="AB4373" i="1" s="1"/>
  <c r="V4374" i="1"/>
  <c r="AB4374" i="1" s="1"/>
  <c r="AB4379" i="1"/>
  <c r="S4379" i="1"/>
  <c r="AB4380" i="1"/>
  <c r="P4384" i="1"/>
  <c r="Z4386" i="1"/>
  <c r="AB4386" i="1" s="1"/>
  <c r="M4389" i="1"/>
  <c r="AB4389" i="1" s="1"/>
  <c r="V4390" i="1"/>
  <c r="AB4390" i="1" s="1"/>
  <c r="AB4395" i="1"/>
  <c r="S4395" i="1"/>
  <c r="AB4396" i="1"/>
  <c r="AB4399" i="1"/>
  <c r="AB4401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7" i="1"/>
  <c r="AB4481" i="1"/>
  <c r="AB4482" i="1"/>
  <c r="AB4497" i="1"/>
  <c r="AB4360" i="1"/>
  <c r="AB4376" i="1"/>
  <c r="AB4392" i="1"/>
  <c r="AB4347" i="1"/>
  <c r="AB4355" i="1"/>
  <c r="AB4371" i="1"/>
  <c r="AB4387" i="1"/>
  <c r="AB4400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86" i="1"/>
  <c r="P4343" i="1"/>
  <c r="AB4343" i="1" s="1"/>
  <c r="V4345" i="1"/>
  <c r="AB4345" i="1" s="1"/>
  <c r="Z4349" i="1"/>
  <c r="AB4351" i="1"/>
  <c r="M4352" i="1"/>
  <c r="AB4352" i="1" s="1"/>
  <c r="P4356" i="1"/>
  <c r="AB4356" i="1" s="1"/>
  <c r="Z4358" i="1"/>
  <c r="M4361" i="1"/>
  <c r="AB4361" i="1" s="1"/>
  <c r="V4362" i="1"/>
  <c r="AB4362" i="1" s="1"/>
  <c r="AB4367" i="1"/>
  <c r="S4367" i="1"/>
  <c r="AB4368" i="1"/>
  <c r="P4372" i="1"/>
  <c r="AB4372" i="1" s="1"/>
  <c r="Z4374" i="1"/>
  <c r="M4377" i="1"/>
  <c r="AB4377" i="1" s="1"/>
  <c r="V4378" i="1"/>
  <c r="AB4378" i="1" s="1"/>
  <c r="S4383" i="1"/>
  <c r="AB4383" i="1" s="1"/>
  <c r="AB4384" i="1"/>
  <c r="P4388" i="1"/>
  <c r="AB4388" i="1" s="1"/>
  <c r="Z4390" i="1"/>
  <c r="M4393" i="1"/>
  <c r="AB4393" i="1" s="1"/>
  <c r="V4394" i="1"/>
  <c r="AB4394" i="1" s="1"/>
  <c r="AB4397" i="1"/>
  <c r="AB4404" i="1"/>
  <c r="AB4480" i="1"/>
  <c r="AB4475" i="1"/>
  <c r="M4476" i="1"/>
  <c r="AB4476" i="1" s="1"/>
  <c r="S4478" i="1"/>
  <c r="AB4478" i="1" s="1"/>
  <c r="P4483" i="1"/>
  <c r="V4485" i="1"/>
  <c r="AB4485" i="1" s="1"/>
  <c r="Z4489" i="1"/>
  <c r="AB4489" i="1" s="1"/>
  <c r="AB4491" i="1"/>
  <c r="S4495" i="1"/>
  <c r="AB4495" i="1" s="1"/>
  <c r="AB4496" i="1"/>
  <c r="P4500" i="1"/>
  <c r="Z4502" i="1"/>
  <c r="AB4502" i="1" s="1"/>
  <c r="AB4506" i="1"/>
  <c r="M4509" i="1"/>
  <c r="AB4509" i="1" s="1"/>
  <c r="V4510" i="1"/>
  <c r="S4511" i="1"/>
  <c r="AB4511" i="1" s="1"/>
  <c r="P4512" i="1"/>
  <c r="Z4514" i="1"/>
  <c r="AB4516" i="1"/>
  <c r="AB4522" i="1"/>
  <c r="M4525" i="1"/>
  <c r="AB4525" i="1" s="1"/>
  <c r="V4526" i="1"/>
  <c r="S4527" i="1"/>
  <c r="AB4527" i="1" s="1"/>
  <c r="P4528" i="1"/>
  <c r="Z4530" i="1"/>
  <c r="AB4532" i="1"/>
  <c r="AB4538" i="1"/>
  <c r="M4541" i="1"/>
  <c r="AB4541" i="1" s="1"/>
  <c r="V4542" i="1"/>
  <c r="AB4543" i="1"/>
  <c r="S4543" i="1"/>
  <c r="P4544" i="1"/>
  <c r="AB4547" i="1"/>
  <c r="AB4551" i="1"/>
  <c r="AB4555" i="1"/>
  <c r="AB4559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50" i="1"/>
  <c r="AB4652" i="1"/>
  <c r="AB4659" i="1"/>
  <c r="AB4479" i="1"/>
  <c r="AB4492" i="1"/>
  <c r="AB4510" i="1"/>
  <c r="AB4526" i="1"/>
  <c r="AB4542" i="1"/>
  <c r="AB4483" i="1"/>
  <c r="AB4508" i="1"/>
  <c r="AB4514" i="1"/>
  <c r="AB4524" i="1"/>
  <c r="AB4530" i="1"/>
  <c r="AB4540" i="1"/>
  <c r="AB4545" i="1"/>
  <c r="AB4549" i="1"/>
  <c r="AB4553" i="1"/>
  <c r="AB4557" i="1"/>
  <c r="AB4561" i="1"/>
  <c r="AB4565" i="1"/>
  <c r="AB4569" i="1"/>
  <c r="AB4573" i="1"/>
  <c r="AB4577" i="1"/>
  <c r="AB4581" i="1"/>
  <c r="AB4585" i="1"/>
  <c r="AB4589" i="1"/>
  <c r="AB4593" i="1"/>
  <c r="AB4597" i="1"/>
  <c r="AB4601" i="1"/>
  <c r="AB4605" i="1"/>
  <c r="AB4609" i="1"/>
  <c r="AB4613" i="1"/>
  <c r="AB4617" i="1"/>
  <c r="AB4621" i="1"/>
  <c r="AB4625" i="1"/>
  <c r="AB4629" i="1"/>
  <c r="AB4634" i="1"/>
  <c r="AB4643" i="1"/>
  <c r="AB4487" i="1"/>
  <c r="AB4499" i="1"/>
  <c r="AB4500" i="1"/>
  <c r="AB4507" i="1"/>
  <c r="AB4512" i="1"/>
  <c r="AB4518" i="1"/>
  <c r="AB4523" i="1"/>
  <c r="AB4528" i="1"/>
  <c r="AB4534" i="1"/>
  <c r="AB4539" i="1"/>
  <c r="AB4544" i="1"/>
  <c r="AB4548" i="1"/>
  <c r="AB4552" i="1"/>
  <c r="AB4556" i="1"/>
  <c r="AB4560" i="1"/>
  <c r="AB4564" i="1"/>
  <c r="AB4568" i="1"/>
  <c r="AB4572" i="1"/>
  <c r="AB4576" i="1"/>
  <c r="AB4580" i="1"/>
  <c r="AB4584" i="1"/>
  <c r="AB4588" i="1"/>
  <c r="AB4592" i="1"/>
  <c r="AB4596" i="1"/>
  <c r="AB4600" i="1"/>
  <c r="AB4604" i="1"/>
  <c r="AB4608" i="1"/>
  <c r="AB4612" i="1"/>
  <c r="AB4616" i="1"/>
  <c r="AB4620" i="1"/>
  <c r="AB4624" i="1"/>
  <c r="AB4628" i="1"/>
  <c r="AB4646" i="1"/>
  <c r="V4631" i="1"/>
  <c r="AB4631" i="1" s="1"/>
  <c r="Z4635" i="1"/>
  <c r="AB4637" i="1"/>
  <c r="M4638" i="1"/>
  <c r="AB4638" i="1" s="1"/>
  <c r="S4640" i="1"/>
  <c r="AB4640" i="1" s="1"/>
  <c r="P4645" i="1"/>
  <c r="V4647" i="1"/>
  <c r="AB4647" i="1" s="1"/>
  <c r="Z4651" i="1"/>
  <c r="AB4653" i="1"/>
  <c r="M4654" i="1"/>
  <c r="AB4654" i="1" s="1"/>
  <c r="S4656" i="1"/>
  <c r="AB4656" i="1" s="1"/>
  <c r="P4661" i="1"/>
  <c r="AB4665" i="1"/>
  <c r="S4665" i="1"/>
  <c r="P4670" i="1"/>
  <c r="Z4672" i="1"/>
  <c r="AB4674" i="1"/>
  <c r="AB4759" i="1"/>
  <c r="P4633" i="1"/>
  <c r="V4635" i="1"/>
  <c r="AB4635" i="1" s="1"/>
  <c r="Z4639" i="1"/>
  <c r="AB4639" i="1" s="1"/>
  <c r="AB4641" i="1"/>
  <c r="M4642" i="1"/>
  <c r="AB4642" i="1" s="1"/>
  <c r="S4644" i="1"/>
  <c r="AB4644" i="1" s="1"/>
  <c r="P4649" i="1"/>
  <c r="V4651" i="1"/>
  <c r="AB4651" i="1" s="1"/>
  <c r="Z4655" i="1"/>
  <c r="AB4655" i="1" s="1"/>
  <c r="AB4657" i="1"/>
  <c r="M4658" i="1"/>
  <c r="AB4658" i="1" s="1"/>
  <c r="S4660" i="1"/>
  <c r="AB4660" i="1" s="1"/>
  <c r="P4666" i="1"/>
  <c r="AB4666" i="1" s="1"/>
  <c r="Z4668" i="1"/>
  <c r="AB4668" i="1" s="1"/>
  <c r="M4671" i="1"/>
  <c r="AB4671" i="1" s="1"/>
  <c r="V4672" i="1"/>
  <c r="AB4672" i="1" s="1"/>
  <c r="AB4678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50" i="1"/>
  <c r="AB4645" i="1"/>
  <c r="AB4661" i="1"/>
  <c r="AB4757" i="1"/>
  <c r="AB4764" i="1"/>
  <c r="AB4633" i="1"/>
  <c r="AB4649" i="1"/>
  <c r="AB4669" i="1"/>
  <c r="AB4670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V4756" i="1"/>
  <c r="AB4756" i="1" s="1"/>
  <c r="Z4760" i="1"/>
  <c r="AB4760" i="1" s="1"/>
  <c r="AB4762" i="1"/>
  <c r="M4763" i="1"/>
  <c r="AB4763" i="1" s="1"/>
  <c r="S4765" i="1"/>
  <c r="AB4765" i="1" s="1"/>
  <c r="Z4768" i="1"/>
  <c r="AB4768" i="1" s="1"/>
  <c r="AB4770" i="1"/>
  <c r="AB4774" i="1"/>
  <c r="AB4778" i="1"/>
  <c r="AB4782" i="1"/>
  <c r="AB4784" i="1"/>
  <c r="AB4787" i="1"/>
  <c r="AB4791" i="1"/>
  <c r="AB4795" i="1"/>
  <c r="AB4799" i="1"/>
  <c r="AB4803" i="1"/>
  <c r="AB4807" i="1"/>
  <c r="AB4811" i="1"/>
  <c r="AB4815" i="1"/>
  <c r="AB4819" i="1"/>
  <c r="AB4826" i="1"/>
  <c r="AB4766" i="1"/>
  <c r="AB4769" i="1"/>
  <c r="AB4771" i="1"/>
  <c r="AB4773" i="1"/>
  <c r="AB4775" i="1"/>
  <c r="AB4777" i="1"/>
  <c r="AB4779" i="1"/>
  <c r="AB4781" i="1"/>
  <c r="AB4783" i="1"/>
  <c r="AB4785" i="1"/>
  <c r="AB4789" i="1"/>
  <c r="AB4793" i="1"/>
  <c r="AB4797" i="1"/>
  <c r="AB4801" i="1"/>
  <c r="AB4805" i="1"/>
  <c r="AB4809" i="1"/>
  <c r="AB4813" i="1"/>
  <c r="AB4817" i="1"/>
  <c r="AB4821" i="1"/>
  <c r="AB4833" i="1"/>
  <c r="AB4835" i="1"/>
  <c r="AB4842" i="1"/>
  <c r="AB4758" i="1"/>
  <c r="AB4788" i="1"/>
  <c r="AB4792" i="1"/>
  <c r="AB4796" i="1"/>
  <c r="AB4800" i="1"/>
  <c r="AB4804" i="1"/>
  <c r="AB4808" i="1"/>
  <c r="AB4812" i="1"/>
  <c r="AB4816" i="1"/>
  <c r="AB4820" i="1"/>
  <c r="AB4849" i="1"/>
  <c r="S4823" i="1"/>
  <c r="AB4823" i="1" s="1"/>
  <c r="P4828" i="1"/>
  <c r="V4830" i="1"/>
  <c r="AB4830" i="1" s="1"/>
  <c r="Z4834" i="1"/>
  <c r="AB4836" i="1"/>
  <c r="M4837" i="1"/>
  <c r="AB4837" i="1" s="1"/>
  <c r="S4839" i="1"/>
  <c r="AB4839" i="1" s="1"/>
  <c r="P4844" i="1"/>
  <c r="Z4846" i="1"/>
  <c r="AB4850" i="1"/>
  <c r="AB4856" i="1"/>
  <c r="AB4858" i="1"/>
  <c r="AB4865" i="1"/>
  <c r="AB4867" i="1"/>
  <c r="AB4872" i="1"/>
  <c r="AB4880" i="1"/>
  <c r="AB4882" i="1"/>
  <c r="AB4896" i="1"/>
  <c r="AB4824" i="1"/>
  <c r="M4825" i="1"/>
  <c r="AB4825" i="1" s="1"/>
  <c r="S4827" i="1"/>
  <c r="AB4827" i="1" s="1"/>
  <c r="P4832" i="1"/>
  <c r="V4834" i="1"/>
  <c r="AB4834" i="1" s="1"/>
  <c r="Z4838" i="1"/>
  <c r="AB4838" i="1" s="1"/>
  <c r="AB4840" i="1"/>
  <c r="M4841" i="1"/>
  <c r="AB4841" i="1" s="1"/>
  <c r="S4843" i="1"/>
  <c r="AB4843" i="1" s="1"/>
  <c r="M4845" i="1"/>
  <c r="AB4845" i="1" s="1"/>
  <c r="V4846" i="1"/>
  <c r="S4847" i="1"/>
  <c r="AB4847" i="1" s="1"/>
  <c r="AB4848" i="1"/>
  <c r="AB4852" i="1"/>
  <c r="AB4854" i="1"/>
  <c r="AB4861" i="1"/>
  <c r="AB4863" i="1"/>
  <c r="AB4870" i="1"/>
  <c r="AB4875" i="1"/>
  <c r="AB4877" i="1"/>
  <c r="AB4900" i="1"/>
  <c r="AB4828" i="1"/>
  <c r="AB4844" i="1"/>
  <c r="AB4846" i="1"/>
  <c r="AB4832" i="1"/>
  <c r="AB4853" i="1"/>
  <c r="AB4855" i="1"/>
  <c r="AB4860" i="1"/>
  <c r="AB4862" i="1"/>
  <c r="AB4869" i="1"/>
  <c r="AB4871" i="1"/>
  <c r="AB4874" i="1"/>
  <c r="AB4876" i="1"/>
  <c r="P4883" i="1"/>
  <c r="V4885" i="1"/>
  <c r="AB4885" i="1" s="1"/>
  <c r="Z4889" i="1"/>
  <c r="AB4889" i="1" s="1"/>
  <c r="M4892" i="1"/>
  <c r="AB4892" i="1" s="1"/>
  <c r="Z4893" i="1"/>
  <c r="AB4904" i="1"/>
  <c r="AB4907" i="1"/>
  <c r="AB4913" i="1"/>
  <c r="AB4915" i="1"/>
  <c r="AB4879" i="1"/>
  <c r="V4893" i="1"/>
  <c r="S4894" i="1"/>
  <c r="AB4894" i="1" s="1"/>
  <c r="AB4895" i="1"/>
  <c r="P4899" i="1"/>
  <c r="AB4902" i="1"/>
  <c r="AB4910" i="1"/>
  <c r="AB4911" i="1"/>
  <c r="AB4918" i="1"/>
  <c r="Z4881" i="1"/>
  <c r="AB4881" i="1" s="1"/>
  <c r="AB4883" i="1"/>
  <c r="M4884" i="1"/>
  <c r="AB4884" i="1" s="1"/>
  <c r="S4886" i="1"/>
  <c r="AB4886" i="1" s="1"/>
  <c r="P4891" i="1"/>
  <c r="AB4891" i="1" s="1"/>
  <c r="AB4893" i="1"/>
  <c r="Z4897" i="1"/>
  <c r="AB4897" i="1" s="1"/>
  <c r="AB4901" i="1"/>
  <c r="AB4905" i="1"/>
  <c r="AB4908" i="1"/>
  <c r="AB4914" i="1"/>
  <c r="AB4887" i="1"/>
  <c r="AB4899" i="1"/>
  <c r="M4920" i="1"/>
  <c r="AB4920" i="1" s="1"/>
  <c r="V4921" i="1"/>
  <c r="AB4921" i="1" s="1"/>
  <c r="AB4928" i="1"/>
  <c r="AB4930" i="1"/>
  <c r="AB4932" i="1"/>
  <c r="AB4934" i="1"/>
  <c r="AB4936" i="1"/>
  <c r="AB4941" i="1"/>
  <c r="AB4943" i="1"/>
  <c r="AB4950" i="1"/>
  <c r="AB4952" i="1"/>
  <c r="P4919" i="1"/>
  <c r="AB4919" i="1" s="1"/>
  <c r="P4923" i="1"/>
  <c r="AB4923" i="1" s="1"/>
  <c r="V4925" i="1"/>
  <c r="AB4925" i="1" s="1"/>
  <c r="AB4927" i="1"/>
  <c r="AB4931" i="1"/>
  <c r="AB4935" i="1"/>
  <c r="AB4942" i="1"/>
  <c r="AB4944" i="1"/>
  <c r="AB4949" i="1"/>
  <c r="AB4951" i="1"/>
  <c r="AB4926" i="1"/>
  <c r="AB4938" i="1"/>
  <c r="AB4940" i="1"/>
  <c r="AB4945" i="1"/>
  <c r="AB4955" i="1"/>
  <c r="AB4979" i="1"/>
  <c r="AB4982" i="1"/>
  <c r="AB4985" i="1"/>
  <c r="AB4988" i="1"/>
  <c r="AB4991" i="1"/>
  <c r="AB4993" i="1"/>
  <c r="AB4996" i="1"/>
  <c r="AB4954" i="1"/>
  <c r="S4957" i="1"/>
  <c r="AB4957" i="1" s="1"/>
  <c r="AB4958" i="1"/>
  <c r="Z4960" i="1"/>
  <c r="AB4962" i="1"/>
  <c r="Z4964" i="1"/>
  <c r="AB4966" i="1"/>
  <c r="Z4968" i="1"/>
  <c r="AB4970" i="1"/>
  <c r="Z4972" i="1"/>
  <c r="AB4974" i="1"/>
  <c r="Z4976" i="1"/>
  <c r="AB4978" i="1"/>
  <c r="AB4984" i="1"/>
  <c r="AB4990" i="1"/>
  <c r="AB5001" i="1"/>
  <c r="AB4960" i="1"/>
  <c r="AB4964" i="1"/>
  <c r="AB4968" i="1"/>
  <c r="AB4972" i="1"/>
  <c r="AB4976" i="1"/>
  <c r="AB4983" i="1"/>
  <c r="AB4986" i="1"/>
  <c r="AB4994" i="1"/>
  <c r="AB4997" i="1"/>
  <c r="AB5000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<sst xmlns="http://schemas.openxmlformats.org/spreadsheetml/2006/main" count="33" uniqueCount="20">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</sst>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7%20-%20UPAE%20CARUARU/1.%20PRESTA&#199;&#195;O%20DE%20CONTAS/2022/09.SETEMBRO/PRESTA&#199;&#195;O%20SCANEADA/13.2%20PCF%20em%20Excel%20s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TCE - ANEXO II - Publicação (2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12">
          <cell r="C12" t="str">
            <v>UPAE CARUARU</v>
          </cell>
          <cell r="E12" t="str">
            <v xml:space="preserve">ADEILDO MARIANO DE OLIVEIRA </v>
          </cell>
          <cell r="F12" t="str">
            <v>3 - Administrativo</v>
          </cell>
          <cell r="G12" t="str">
            <v>5174-10</v>
          </cell>
          <cell r="H12">
            <v>44805</v>
          </cell>
          <cell r="I12">
            <v>15.76</v>
          </cell>
          <cell r="J12">
            <v>126.05</v>
          </cell>
          <cell r="K12">
            <v>0</v>
          </cell>
          <cell r="L12">
            <v>268.07</v>
          </cell>
          <cell r="O12">
            <v>1.29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CARUARU</v>
          </cell>
          <cell r="E13" t="str">
            <v>ALCILANY ARAUJO DE VASCONCELOS</v>
          </cell>
          <cell r="F13" t="str">
            <v>3 - Administrativo</v>
          </cell>
          <cell r="G13" t="str">
            <v>5143-20</v>
          </cell>
          <cell r="H13">
            <v>44805</v>
          </cell>
          <cell r="I13">
            <v>14.55</v>
          </cell>
          <cell r="J13">
            <v>116.35</v>
          </cell>
          <cell r="K13">
            <v>0</v>
          </cell>
          <cell r="L13">
            <v>268.07</v>
          </cell>
          <cell r="O13">
            <v>1.29</v>
          </cell>
          <cell r="R13">
            <v>360</v>
          </cell>
          <cell r="S13">
            <v>72.72</v>
          </cell>
          <cell r="U13">
            <v>0</v>
          </cell>
        </row>
        <row r="14">
          <cell r="C14" t="str">
            <v>UPAE CARUARU</v>
          </cell>
          <cell r="E14" t="str">
            <v>ALEXSANDRA TAYLANE JOANES</v>
          </cell>
          <cell r="F14" t="str">
            <v>2 - Outros Profissionais da Saúde</v>
          </cell>
          <cell r="G14" t="str">
            <v>2237-10</v>
          </cell>
          <cell r="H14">
            <v>44805</v>
          </cell>
          <cell r="I14">
            <v>32.340000000000003</v>
          </cell>
          <cell r="J14">
            <v>258.79000000000002</v>
          </cell>
          <cell r="K14">
            <v>0</v>
          </cell>
          <cell r="L14">
            <v>268.07</v>
          </cell>
          <cell r="O14">
            <v>1.29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CARUARU</v>
          </cell>
          <cell r="E15" t="str">
            <v xml:space="preserve">ALINE QUENTAL CALLOU </v>
          </cell>
          <cell r="F15" t="str">
            <v>1 - Médico</v>
          </cell>
          <cell r="G15" t="str">
            <v>2251-65</v>
          </cell>
          <cell r="H15">
            <v>44805</v>
          </cell>
          <cell r="I15">
            <v>119.95</v>
          </cell>
          <cell r="J15">
            <v>959.64</v>
          </cell>
          <cell r="K15">
            <v>0</v>
          </cell>
          <cell r="L15">
            <v>268.07</v>
          </cell>
          <cell r="O15">
            <v>10.34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CARUARU</v>
          </cell>
          <cell r="E16" t="str">
            <v>AMANDA RAIANE ALVES DA SILVA</v>
          </cell>
          <cell r="F16" t="str">
            <v>2 - Outros Profissionais da Saúde</v>
          </cell>
          <cell r="G16" t="str">
            <v>3222-05</v>
          </cell>
          <cell r="H16">
            <v>44805</v>
          </cell>
          <cell r="I16">
            <v>21.39</v>
          </cell>
          <cell r="J16">
            <v>171.12</v>
          </cell>
          <cell r="K16">
            <v>0</v>
          </cell>
          <cell r="L16">
            <v>268.07</v>
          </cell>
          <cell r="O16">
            <v>1.29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CARUARU</v>
          </cell>
          <cell r="E17" t="str">
            <v xml:space="preserve">AMARO CAPISTRANO DOS SANTOS JUNIOR </v>
          </cell>
          <cell r="F17" t="str">
            <v>1 - Médico</v>
          </cell>
          <cell r="G17" t="str">
            <v>2251-09</v>
          </cell>
          <cell r="H17">
            <v>44805</v>
          </cell>
          <cell r="I17">
            <v>70.52</v>
          </cell>
          <cell r="J17">
            <v>564.23</v>
          </cell>
          <cell r="K17">
            <v>0</v>
          </cell>
          <cell r="L17">
            <v>268.07</v>
          </cell>
          <cell r="O17">
            <v>10.34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CARUARU</v>
          </cell>
          <cell r="E18" t="str">
            <v>ANA AMERICA OLIVEIRA DE ARRUDA</v>
          </cell>
          <cell r="F18" t="str">
            <v>3 - Administrativo</v>
          </cell>
          <cell r="G18" t="str">
            <v>1422-05</v>
          </cell>
          <cell r="H18">
            <v>44805</v>
          </cell>
          <cell r="I18">
            <v>40.01</v>
          </cell>
          <cell r="J18">
            <v>320</v>
          </cell>
          <cell r="K18">
            <v>0</v>
          </cell>
          <cell r="L18">
            <v>268.07</v>
          </cell>
          <cell r="O18">
            <v>1.29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CARUARU</v>
          </cell>
          <cell r="E19" t="str">
            <v>ANA EMANUELLA DA SILVA COSTA</v>
          </cell>
          <cell r="F19" t="str">
            <v>2 - Outros Profissionais da Saúde</v>
          </cell>
          <cell r="G19" t="str">
            <v>3222-05</v>
          </cell>
          <cell r="H19">
            <v>44805</v>
          </cell>
          <cell r="I19">
            <v>16.04</v>
          </cell>
          <cell r="J19">
            <v>128.34</v>
          </cell>
          <cell r="K19">
            <v>0</v>
          </cell>
          <cell r="L19">
            <v>268.07</v>
          </cell>
          <cell r="O19">
            <v>1.29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CARUARU</v>
          </cell>
          <cell r="E20" t="str">
            <v>ANDRE MEIRA DE VASCONCELLOS</v>
          </cell>
          <cell r="F20" t="str">
            <v>3 - Administrativo</v>
          </cell>
          <cell r="G20" t="str">
            <v>2410-40</v>
          </cell>
          <cell r="H20">
            <v>44805</v>
          </cell>
          <cell r="I20">
            <v>65.09</v>
          </cell>
          <cell r="J20">
            <v>520.67999999999995</v>
          </cell>
          <cell r="K20">
            <v>0</v>
          </cell>
          <cell r="L20">
            <v>268.07</v>
          </cell>
          <cell r="O20">
            <v>1.29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CARUARU</v>
          </cell>
          <cell r="E21" t="str">
            <v>ANTONIO ARLINDO DE MORAIS</v>
          </cell>
          <cell r="F21" t="str">
            <v>1 - Médico</v>
          </cell>
          <cell r="G21" t="str">
            <v>2251-12</v>
          </cell>
          <cell r="H21">
            <v>44805</v>
          </cell>
          <cell r="I21">
            <v>54.01</v>
          </cell>
          <cell r="J21">
            <v>432.06</v>
          </cell>
          <cell r="K21">
            <v>0</v>
          </cell>
          <cell r="L21">
            <v>268.07</v>
          </cell>
          <cell r="O21">
            <v>10.34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CARUARU</v>
          </cell>
          <cell r="E22" t="str">
            <v>ANTONIO EDISON AIRES BORBA FILHO</v>
          </cell>
          <cell r="F22" t="str">
            <v>3 - Administrativo</v>
          </cell>
          <cell r="G22" t="str">
            <v>4131-05</v>
          </cell>
          <cell r="H22">
            <v>44805</v>
          </cell>
          <cell r="I22">
            <v>25.04</v>
          </cell>
          <cell r="J22">
            <v>200.31</v>
          </cell>
          <cell r="K22">
            <v>0</v>
          </cell>
          <cell r="L22">
            <v>268.07</v>
          </cell>
          <cell r="O22">
            <v>1.29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CARUARU</v>
          </cell>
          <cell r="E23" t="str">
            <v xml:space="preserve">ARIELLE DANNUSE FERREIRA DE SOUZA PATRIOTA </v>
          </cell>
          <cell r="F23" t="str">
            <v>1 - Médico</v>
          </cell>
          <cell r="G23" t="str">
            <v>2252-65</v>
          </cell>
          <cell r="H23">
            <v>44805</v>
          </cell>
          <cell r="I23">
            <v>0</v>
          </cell>
          <cell r="J23">
            <v>0</v>
          </cell>
          <cell r="K23">
            <v>0</v>
          </cell>
          <cell r="L23">
            <v>268.07</v>
          </cell>
          <cell r="O23">
            <v>10.34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CARUARU</v>
          </cell>
          <cell r="E24" t="str">
            <v>ARYANA ALMEIDA TENORIO DO NASCIMENTO</v>
          </cell>
          <cell r="F24" t="str">
            <v>2 - Outros Profissionais da Saúde</v>
          </cell>
          <cell r="G24" t="str">
            <v>2515-20</v>
          </cell>
          <cell r="H24">
            <v>44805</v>
          </cell>
          <cell r="I24">
            <v>22.29</v>
          </cell>
          <cell r="J24">
            <v>178.37</v>
          </cell>
          <cell r="K24">
            <v>0</v>
          </cell>
          <cell r="L24">
            <v>268.06</v>
          </cell>
          <cell r="O24">
            <v>1.29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CARUARU</v>
          </cell>
          <cell r="E25" t="str">
            <v>AUREO CAVALCANTI DE ALBUQUERQUE FILHO</v>
          </cell>
          <cell r="F25" t="str">
            <v>3 - Administrativo</v>
          </cell>
          <cell r="G25" t="str">
            <v>5143-20</v>
          </cell>
          <cell r="H25">
            <v>44805</v>
          </cell>
          <cell r="I25">
            <v>16.96</v>
          </cell>
          <cell r="J25">
            <v>135.74</v>
          </cell>
          <cell r="K25">
            <v>0</v>
          </cell>
          <cell r="L25">
            <v>268.05</v>
          </cell>
          <cell r="O25">
            <v>1.29</v>
          </cell>
          <cell r="R25">
            <v>180</v>
          </cell>
          <cell r="S25">
            <v>72.72</v>
          </cell>
          <cell r="U25">
            <v>0</v>
          </cell>
        </row>
        <row r="26">
          <cell r="C26" t="str">
            <v>UPAE CARUARU</v>
          </cell>
          <cell r="E26" t="str">
            <v>BRUNO GUSTAVO DE ALMEIDA ALVES</v>
          </cell>
          <cell r="F26" t="str">
            <v>2 - Outros Profissionais da Saúde</v>
          </cell>
          <cell r="G26" t="str">
            <v>3222-05</v>
          </cell>
          <cell r="H26">
            <v>44805</v>
          </cell>
          <cell r="I26">
            <v>16.04</v>
          </cell>
          <cell r="J26">
            <v>128.34</v>
          </cell>
          <cell r="K26">
            <v>0</v>
          </cell>
          <cell r="L26">
            <v>268.05</v>
          </cell>
          <cell r="O26">
            <v>1.29</v>
          </cell>
          <cell r="R26">
            <v>360</v>
          </cell>
          <cell r="S26">
            <v>81.709999999999994</v>
          </cell>
          <cell r="U26">
            <v>0</v>
          </cell>
        </row>
        <row r="27">
          <cell r="C27" t="str">
            <v>UPAE CARUARU</v>
          </cell>
          <cell r="E27" t="str">
            <v>CAMILA ALCOFORADO DE ALMEIDA LIRA</v>
          </cell>
          <cell r="F27" t="str">
            <v>1 - Médico</v>
          </cell>
          <cell r="G27" t="str">
            <v>2252-03</v>
          </cell>
          <cell r="H27">
            <v>44805</v>
          </cell>
          <cell r="I27">
            <v>61.18</v>
          </cell>
          <cell r="J27">
            <v>489.47</v>
          </cell>
          <cell r="K27">
            <v>0</v>
          </cell>
          <cell r="L27">
            <v>268.05</v>
          </cell>
          <cell r="O27">
            <v>10.34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CARUARU</v>
          </cell>
          <cell r="E28" t="str">
            <v>CAMILLA ALVES GOMES DA COSTA</v>
          </cell>
          <cell r="F28" t="str">
            <v>2 - Outros Profissionais da Saúde</v>
          </cell>
          <cell r="G28" t="str">
            <v>2236-05</v>
          </cell>
          <cell r="H28">
            <v>44805</v>
          </cell>
          <cell r="I28">
            <v>32.75</v>
          </cell>
          <cell r="J28">
            <v>261.95</v>
          </cell>
          <cell r="K28">
            <v>0</v>
          </cell>
          <cell r="L28">
            <v>268.05</v>
          </cell>
          <cell r="O28">
            <v>2.58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CARUARU</v>
          </cell>
          <cell r="E29" t="str">
            <v>CAROLINA AMORIM COSTA</v>
          </cell>
          <cell r="F29" t="str">
            <v>3 - Administrativo</v>
          </cell>
          <cell r="G29" t="str">
            <v>4110-10</v>
          </cell>
          <cell r="H29">
            <v>44805</v>
          </cell>
          <cell r="I29">
            <v>15.26</v>
          </cell>
          <cell r="J29">
            <v>122.1</v>
          </cell>
          <cell r="K29">
            <v>0</v>
          </cell>
          <cell r="L29">
            <v>268.05</v>
          </cell>
          <cell r="O29">
            <v>1.29</v>
          </cell>
          <cell r="R29">
            <v>360</v>
          </cell>
          <cell r="S29">
            <v>91.57</v>
          </cell>
          <cell r="U29">
            <v>0</v>
          </cell>
        </row>
        <row r="30">
          <cell r="C30" t="str">
            <v>UPAE CARUARU</v>
          </cell>
          <cell r="E30" t="str">
            <v>CATARINA FURTADO DASSUMPCAO DE CARVALHO</v>
          </cell>
          <cell r="F30" t="str">
            <v>3 - Administrativo</v>
          </cell>
          <cell r="G30" t="str">
            <v>4110-10</v>
          </cell>
          <cell r="H30">
            <v>44805</v>
          </cell>
          <cell r="I30">
            <v>15.27</v>
          </cell>
          <cell r="J30">
            <v>122.1</v>
          </cell>
          <cell r="K30">
            <v>0</v>
          </cell>
          <cell r="L30">
            <v>268.05</v>
          </cell>
          <cell r="O30">
            <v>1.29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CARUARU</v>
          </cell>
          <cell r="E31" t="str">
            <v>CELIVAN MANOEL PEREIRA DA SILVA</v>
          </cell>
          <cell r="F31" t="str">
            <v>3 - Administrativo</v>
          </cell>
          <cell r="G31" t="str">
            <v>4110-05</v>
          </cell>
          <cell r="H31">
            <v>44805</v>
          </cell>
          <cell r="I31">
            <v>14.64</v>
          </cell>
          <cell r="J31">
            <v>117.11</v>
          </cell>
          <cell r="K31">
            <v>0</v>
          </cell>
          <cell r="L31">
            <v>268.05</v>
          </cell>
          <cell r="O31">
            <v>1.29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CARUARU</v>
          </cell>
          <cell r="E32" t="str">
            <v xml:space="preserve">CINTHIA MARIA FREITAS DA SILVA </v>
          </cell>
          <cell r="F32" t="str">
            <v>2 - Outros Profissionais da Saúde</v>
          </cell>
          <cell r="G32" t="str">
            <v>2236-05</v>
          </cell>
          <cell r="H32">
            <v>44805</v>
          </cell>
          <cell r="I32">
            <v>25.44</v>
          </cell>
          <cell r="J32">
            <v>203.49</v>
          </cell>
          <cell r="K32">
            <v>0</v>
          </cell>
          <cell r="L32">
            <v>268.05</v>
          </cell>
          <cell r="O32">
            <v>2.58</v>
          </cell>
          <cell r="R32">
            <v>0</v>
          </cell>
          <cell r="S32">
            <v>0</v>
          </cell>
          <cell r="U32">
            <v>103.12</v>
          </cell>
        </row>
        <row r="33">
          <cell r="C33" t="str">
            <v>UPAE CARUARU</v>
          </cell>
          <cell r="E33" t="str">
            <v>CLEITON JOSE DA SILVA</v>
          </cell>
          <cell r="F33" t="str">
            <v>3 - Administrativo</v>
          </cell>
          <cell r="G33" t="str">
            <v>4110-10</v>
          </cell>
          <cell r="H33">
            <v>44805</v>
          </cell>
          <cell r="I33">
            <v>15.27</v>
          </cell>
          <cell r="J33">
            <v>122.1</v>
          </cell>
          <cell r="K33">
            <v>0</v>
          </cell>
          <cell r="L33">
            <v>268.05</v>
          </cell>
          <cell r="O33">
            <v>1.29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CARUARU</v>
          </cell>
          <cell r="E34" t="str">
            <v>CRISTIANE BARBOSA DE FRANÇA</v>
          </cell>
          <cell r="F34" t="str">
            <v>2 - Outros Profissionais da Saúde</v>
          </cell>
          <cell r="G34" t="str">
            <v>3222-05</v>
          </cell>
          <cell r="H34">
            <v>44805</v>
          </cell>
          <cell r="I34">
            <v>16.05</v>
          </cell>
          <cell r="J34">
            <v>128.34</v>
          </cell>
          <cell r="K34">
            <v>0</v>
          </cell>
          <cell r="L34">
            <v>268.05</v>
          </cell>
          <cell r="O34">
            <v>1.29</v>
          </cell>
          <cell r="R34">
            <v>0</v>
          </cell>
          <cell r="S34">
            <v>0</v>
          </cell>
          <cell r="U34">
            <v>69.41</v>
          </cell>
        </row>
        <row r="35">
          <cell r="C35" t="str">
            <v>UPAE CARUARU</v>
          </cell>
          <cell r="E35" t="str">
            <v>DANIEL FERNANDO DA SILVA SANTOS</v>
          </cell>
          <cell r="F35" t="str">
            <v>3 - Administrativo</v>
          </cell>
          <cell r="G35" t="str">
            <v>2124-05</v>
          </cell>
          <cell r="H35">
            <v>44805</v>
          </cell>
          <cell r="I35">
            <v>36.5</v>
          </cell>
          <cell r="J35">
            <v>292</v>
          </cell>
          <cell r="K35">
            <v>0</v>
          </cell>
          <cell r="L35">
            <v>268.05</v>
          </cell>
          <cell r="O35">
            <v>1.29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CARUARU</v>
          </cell>
          <cell r="E36" t="str">
            <v>DANIELE LINS BRAGA</v>
          </cell>
          <cell r="F36" t="str">
            <v>1 - Médico</v>
          </cell>
          <cell r="G36" t="str">
            <v>2251-35</v>
          </cell>
          <cell r="H36">
            <v>44805</v>
          </cell>
          <cell r="I36">
            <v>70.83</v>
          </cell>
          <cell r="J36">
            <v>566.64</v>
          </cell>
          <cell r="K36">
            <v>0</v>
          </cell>
          <cell r="L36">
            <v>268.05</v>
          </cell>
          <cell r="O36">
            <v>10.34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CARUARU</v>
          </cell>
          <cell r="E37" t="str">
            <v>DEBORAH LAYSA DE LIMA OLIVEIRA</v>
          </cell>
          <cell r="F37" t="str">
            <v>3 - Administrativo</v>
          </cell>
          <cell r="G37" t="str">
            <v>4101-05</v>
          </cell>
          <cell r="H37">
            <v>44805</v>
          </cell>
          <cell r="I37">
            <v>39.32</v>
          </cell>
          <cell r="J37">
            <v>314.57</v>
          </cell>
          <cell r="K37">
            <v>0</v>
          </cell>
          <cell r="L37">
            <v>268.05</v>
          </cell>
          <cell r="O37">
            <v>1.29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CARUARU</v>
          </cell>
          <cell r="E38" t="str">
            <v>DIEGO HENRIQUE RODRIGUES GOMES</v>
          </cell>
          <cell r="F38" t="str">
            <v>3 - Administrativo</v>
          </cell>
          <cell r="G38" t="str">
            <v>3132-20</v>
          </cell>
          <cell r="H38">
            <v>44805</v>
          </cell>
          <cell r="I38">
            <v>17.71</v>
          </cell>
          <cell r="J38">
            <v>141.68</v>
          </cell>
          <cell r="K38">
            <v>0</v>
          </cell>
          <cell r="L38">
            <v>268.05</v>
          </cell>
          <cell r="O38">
            <v>1.29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CARUARU</v>
          </cell>
          <cell r="E39" t="str">
            <v>DURVAL ALEXANDRE RODRIGUES</v>
          </cell>
          <cell r="F39" t="str">
            <v>2 - Outros Profissionais da Saúde</v>
          </cell>
          <cell r="G39" t="str">
            <v>2236-05</v>
          </cell>
          <cell r="H39">
            <v>44805</v>
          </cell>
          <cell r="I39">
            <v>26.35</v>
          </cell>
          <cell r="J39">
            <v>210.85</v>
          </cell>
          <cell r="K39">
            <v>0</v>
          </cell>
          <cell r="L39">
            <v>268.05</v>
          </cell>
          <cell r="O39">
            <v>2.58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CARUARU</v>
          </cell>
          <cell r="E40" t="str">
            <v>EDLAMAR WILKA KAROLINE SILVA</v>
          </cell>
          <cell r="F40" t="str">
            <v>2 - Outros Profissionais da Saúde</v>
          </cell>
          <cell r="G40" t="str">
            <v>2235-05</v>
          </cell>
          <cell r="H40">
            <v>44805</v>
          </cell>
          <cell r="I40">
            <v>31.15</v>
          </cell>
          <cell r="J40">
            <v>249.23</v>
          </cell>
          <cell r="K40">
            <v>0</v>
          </cell>
          <cell r="L40">
            <v>268.05</v>
          </cell>
          <cell r="O40">
            <v>2.58</v>
          </cell>
          <cell r="R40">
            <v>0</v>
          </cell>
          <cell r="S40">
            <v>0</v>
          </cell>
          <cell r="U40">
            <v>110.51</v>
          </cell>
        </row>
        <row r="41">
          <cell r="C41" t="str">
            <v>UPAE CARUARU</v>
          </cell>
          <cell r="E41" t="str">
            <v>EDMAR MARIA DA SILVA</v>
          </cell>
          <cell r="F41" t="str">
            <v>3 - Administrativo</v>
          </cell>
          <cell r="G41" t="str">
            <v>5143-20</v>
          </cell>
          <cell r="H41">
            <v>44805</v>
          </cell>
          <cell r="I41">
            <v>0</v>
          </cell>
          <cell r="J41">
            <v>0</v>
          </cell>
          <cell r="K41">
            <v>0</v>
          </cell>
          <cell r="L41">
            <v>268.05</v>
          </cell>
          <cell r="O41">
            <v>1.29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CARUARU</v>
          </cell>
          <cell r="E42" t="str">
            <v>EDNA SOARES DE ALMEIDA CAVALCANTE</v>
          </cell>
          <cell r="F42" t="str">
            <v>2 - Outros Profissionais da Saúde</v>
          </cell>
          <cell r="G42" t="str">
            <v>2516-05</v>
          </cell>
          <cell r="H42">
            <v>44805</v>
          </cell>
          <cell r="I42">
            <v>24.27</v>
          </cell>
          <cell r="J42">
            <v>194.09</v>
          </cell>
          <cell r="K42">
            <v>0</v>
          </cell>
          <cell r="L42">
            <v>268.05</v>
          </cell>
          <cell r="O42">
            <v>1.29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CARUARU</v>
          </cell>
          <cell r="E43" t="str">
            <v xml:space="preserve">ELCIO DUARTE LIMA </v>
          </cell>
          <cell r="F43" t="str">
            <v>1 - Médico</v>
          </cell>
          <cell r="G43" t="str">
            <v>2252-75</v>
          </cell>
          <cell r="H43">
            <v>44805</v>
          </cell>
          <cell r="I43">
            <v>61.18</v>
          </cell>
          <cell r="J43">
            <v>489.47</v>
          </cell>
          <cell r="K43">
            <v>0</v>
          </cell>
          <cell r="L43">
            <v>268.05</v>
          </cell>
          <cell r="O43">
            <v>10.34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CARUARU</v>
          </cell>
          <cell r="E44" t="str">
            <v>ELIDA GALDINO FERREIRA</v>
          </cell>
          <cell r="F44" t="str">
            <v>3 - Administrativo</v>
          </cell>
          <cell r="G44" t="str">
            <v>4110-05</v>
          </cell>
          <cell r="H44">
            <v>44805</v>
          </cell>
          <cell r="I44">
            <v>14.64</v>
          </cell>
          <cell r="J44">
            <v>117.11</v>
          </cell>
          <cell r="K44">
            <v>0</v>
          </cell>
          <cell r="L44">
            <v>268.05</v>
          </cell>
          <cell r="O44">
            <v>1.29</v>
          </cell>
          <cell r="R44">
            <v>0</v>
          </cell>
          <cell r="S44">
            <v>0</v>
          </cell>
          <cell r="U44">
            <v>69.430000000000007</v>
          </cell>
        </row>
        <row r="45">
          <cell r="C45" t="str">
            <v>UPAE CARUARU</v>
          </cell>
          <cell r="E45" t="str">
            <v>ERICA SANTOS DE LIMA</v>
          </cell>
          <cell r="F45" t="str">
            <v>2 - Outros Profissionais da Saúde</v>
          </cell>
          <cell r="G45" t="str">
            <v>3222-05</v>
          </cell>
          <cell r="H45">
            <v>44805</v>
          </cell>
          <cell r="I45">
            <v>16.05</v>
          </cell>
          <cell r="J45">
            <v>128.34</v>
          </cell>
          <cell r="K45">
            <v>0</v>
          </cell>
          <cell r="L45">
            <v>268.05</v>
          </cell>
          <cell r="O45">
            <v>1.29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CARUARU</v>
          </cell>
          <cell r="E46" t="str">
            <v>ERILANE DA SILVA</v>
          </cell>
          <cell r="F46" t="str">
            <v>3 - Administrativo</v>
          </cell>
          <cell r="G46" t="str">
            <v>5143-20</v>
          </cell>
          <cell r="H46">
            <v>44805</v>
          </cell>
          <cell r="I46">
            <v>14.55</v>
          </cell>
          <cell r="J46">
            <v>116.35</v>
          </cell>
          <cell r="K46">
            <v>0</v>
          </cell>
          <cell r="L46">
            <v>268.05</v>
          </cell>
          <cell r="O46">
            <v>1.29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CARUARU</v>
          </cell>
          <cell r="E47" t="str">
            <v>ESTHER GRASIELLE PEREIRA VINEZOF</v>
          </cell>
          <cell r="F47" t="str">
            <v>2 - Outros Profissionais da Saúde</v>
          </cell>
          <cell r="G47" t="str">
            <v>3222-05</v>
          </cell>
          <cell r="H47">
            <v>44805</v>
          </cell>
          <cell r="I47">
            <v>16.03</v>
          </cell>
          <cell r="J47">
            <v>128.29</v>
          </cell>
          <cell r="K47">
            <v>0</v>
          </cell>
          <cell r="L47">
            <v>268.05</v>
          </cell>
          <cell r="O47">
            <v>1.29</v>
          </cell>
          <cell r="R47">
            <v>0</v>
          </cell>
          <cell r="S47">
            <v>0</v>
          </cell>
          <cell r="U47">
            <v>69.41</v>
          </cell>
        </row>
        <row r="48">
          <cell r="C48" t="str">
            <v>UPAE CARUARU</v>
          </cell>
          <cell r="E48" t="str">
            <v>EVELLY KIRLEY SANTOS ANDRADE</v>
          </cell>
          <cell r="F48" t="str">
            <v>3 - Administrativo</v>
          </cell>
          <cell r="G48" t="str">
            <v>4110-10</v>
          </cell>
          <cell r="H48">
            <v>44805</v>
          </cell>
          <cell r="I48">
            <v>15.26</v>
          </cell>
          <cell r="J48">
            <v>122.1</v>
          </cell>
          <cell r="K48">
            <v>0</v>
          </cell>
          <cell r="L48">
            <v>268.05</v>
          </cell>
          <cell r="O48">
            <v>1.29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CARUARU</v>
          </cell>
          <cell r="E49" t="str">
            <v>FABIANO DE PAIVA MEDEIROS</v>
          </cell>
          <cell r="F49" t="str">
            <v>1 - Médico</v>
          </cell>
          <cell r="G49" t="str">
            <v>2252-65</v>
          </cell>
          <cell r="H49">
            <v>44805</v>
          </cell>
          <cell r="I49">
            <v>61.19</v>
          </cell>
          <cell r="J49">
            <v>489.52</v>
          </cell>
          <cell r="K49">
            <v>0</v>
          </cell>
          <cell r="L49">
            <v>268.05</v>
          </cell>
          <cell r="O49">
            <v>10.34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CARUARU</v>
          </cell>
          <cell r="E50" t="str">
            <v>FABIO STEFFANO FLORENCIO LOPES</v>
          </cell>
          <cell r="F50" t="str">
            <v>2 - Outros Profissionais da Saúde</v>
          </cell>
          <cell r="G50" t="str">
            <v>2236-05</v>
          </cell>
          <cell r="H50">
            <v>44805</v>
          </cell>
          <cell r="I50">
            <v>25.43</v>
          </cell>
          <cell r="J50">
            <v>203.49</v>
          </cell>
          <cell r="K50">
            <v>0</v>
          </cell>
          <cell r="L50">
            <v>268.05</v>
          </cell>
          <cell r="O50">
            <v>1.29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CARUARU</v>
          </cell>
          <cell r="E51" t="str">
            <v>FELIPE LUIZ BANDEIRA DE MELO</v>
          </cell>
          <cell r="F51" t="str">
            <v>3 - Administrativo</v>
          </cell>
          <cell r="G51" t="str">
            <v>9101-10</v>
          </cell>
          <cell r="H51">
            <v>44805</v>
          </cell>
          <cell r="I51">
            <v>14.57</v>
          </cell>
          <cell r="J51">
            <v>116.56</v>
          </cell>
          <cell r="K51">
            <v>0</v>
          </cell>
          <cell r="L51">
            <v>268.05</v>
          </cell>
          <cell r="O51">
            <v>1.29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CARUARU</v>
          </cell>
          <cell r="E52" t="str">
            <v xml:space="preserve">FERNANDO JOSE DE LIMA BOTELHO JUNIOR </v>
          </cell>
          <cell r="F52" t="str">
            <v>1 - Médico</v>
          </cell>
          <cell r="G52" t="str">
            <v>2252-75</v>
          </cell>
          <cell r="H52">
            <v>44805</v>
          </cell>
          <cell r="I52">
            <v>72.69</v>
          </cell>
          <cell r="J52">
            <v>581.58000000000004</v>
          </cell>
          <cell r="K52">
            <v>0</v>
          </cell>
          <cell r="L52">
            <v>268.05</v>
          </cell>
          <cell r="O52">
            <v>10.34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CARUARU</v>
          </cell>
          <cell r="E53" t="str">
            <v xml:space="preserve">FLAVIO HENRIQUE VILAÇA DE SALES </v>
          </cell>
          <cell r="F53" t="str">
            <v>1 - Médico</v>
          </cell>
          <cell r="G53" t="str">
            <v>2251-25</v>
          </cell>
          <cell r="H53">
            <v>44805</v>
          </cell>
          <cell r="I53">
            <v>61.18</v>
          </cell>
          <cell r="J53">
            <v>489.47</v>
          </cell>
          <cell r="K53">
            <v>0</v>
          </cell>
          <cell r="L53">
            <v>268.05</v>
          </cell>
          <cell r="O53">
            <v>10.34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CARUARU</v>
          </cell>
          <cell r="E54" t="str">
            <v>FLAVIO LAURENTINO DE SOUSA</v>
          </cell>
          <cell r="F54" t="str">
            <v>1 - Médico</v>
          </cell>
          <cell r="G54" t="str">
            <v>2251-20</v>
          </cell>
          <cell r="H54">
            <v>44805</v>
          </cell>
          <cell r="I54">
            <v>91.32</v>
          </cell>
          <cell r="J54">
            <v>730.59</v>
          </cell>
          <cell r="K54">
            <v>0</v>
          </cell>
          <cell r="L54">
            <v>268.05</v>
          </cell>
          <cell r="O54">
            <v>10.34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CARUARU</v>
          </cell>
          <cell r="E55" t="str">
            <v>FRANCISCO DE ASSIS DE MELO JUNIOR</v>
          </cell>
          <cell r="F55" t="str">
            <v>3 - Administrativo</v>
          </cell>
          <cell r="G55" t="str">
            <v>4110-10</v>
          </cell>
          <cell r="H55">
            <v>44805</v>
          </cell>
          <cell r="I55">
            <v>15.26</v>
          </cell>
          <cell r="J55">
            <v>122.1</v>
          </cell>
          <cell r="K55">
            <v>0</v>
          </cell>
          <cell r="L55">
            <v>268.05</v>
          </cell>
          <cell r="O55">
            <v>1.29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CARUARU</v>
          </cell>
          <cell r="E56" t="str">
            <v>FRANK FERNANDES LIMA</v>
          </cell>
          <cell r="F56" t="str">
            <v>1 - Médico</v>
          </cell>
          <cell r="G56" t="str">
            <v>2252-25</v>
          </cell>
          <cell r="H56">
            <v>44805</v>
          </cell>
          <cell r="I56">
            <v>61.18</v>
          </cell>
          <cell r="J56">
            <v>489.52</v>
          </cell>
          <cell r="K56">
            <v>0</v>
          </cell>
          <cell r="L56">
            <v>268.05</v>
          </cell>
          <cell r="O56">
            <v>10.34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CARUARU</v>
          </cell>
          <cell r="E57" t="str">
            <v>GENILSON RUFINO DA SILVA</v>
          </cell>
          <cell r="F57" t="str">
            <v>3 - Administrativo</v>
          </cell>
          <cell r="G57" t="str">
            <v>4141-05</v>
          </cell>
          <cell r="H57">
            <v>44805</v>
          </cell>
          <cell r="I57">
            <v>13.73</v>
          </cell>
          <cell r="J57">
            <v>109.89</v>
          </cell>
          <cell r="K57">
            <v>0</v>
          </cell>
          <cell r="L57">
            <v>268.05</v>
          </cell>
          <cell r="O57">
            <v>1.29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CARUARU</v>
          </cell>
          <cell r="E58" t="str">
            <v>GESICA FERREIRA DA SILVA</v>
          </cell>
          <cell r="F58" t="str">
            <v>3 - Administrativo</v>
          </cell>
          <cell r="G58" t="str">
            <v>4110-10</v>
          </cell>
          <cell r="H58">
            <v>44805</v>
          </cell>
          <cell r="I58">
            <v>15.27</v>
          </cell>
          <cell r="J58">
            <v>122.1</v>
          </cell>
          <cell r="K58">
            <v>0</v>
          </cell>
          <cell r="L58">
            <v>268.05</v>
          </cell>
          <cell r="O58">
            <v>1.29</v>
          </cell>
          <cell r="R58">
            <v>360</v>
          </cell>
          <cell r="S58">
            <v>91.57</v>
          </cell>
          <cell r="U58">
            <v>0</v>
          </cell>
        </row>
        <row r="59">
          <cell r="C59" t="str">
            <v>UPAE CARUARU</v>
          </cell>
          <cell r="E59" t="str">
            <v>GILSON CAVALCANTI TOME DA SILVA</v>
          </cell>
          <cell r="F59" t="str">
            <v>3 - Administrativo</v>
          </cell>
          <cell r="G59" t="str">
            <v>5173-30</v>
          </cell>
          <cell r="H59">
            <v>44805</v>
          </cell>
          <cell r="I59">
            <v>14.68</v>
          </cell>
          <cell r="J59">
            <v>117.38</v>
          </cell>
          <cell r="K59">
            <v>0</v>
          </cell>
          <cell r="L59">
            <v>268.05</v>
          </cell>
          <cell r="O59">
            <v>1.29</v>
          </cell>
          <cell r="R59">
            <v>180</v>
          </cell>
          <cell r="S59">
            <v>73.489999999999995</v>
          </cell>
          <cell r="U59">
            <v>0</v>
          </cell>
        </row>
        <row r="60">
          <cell r="C60" t="str">
            <v>UPAE CARUARU</v>
          </cell>
          <cell r="E60" t="str">
            <v>GISLANE SILVA</v>
          </cell>
          <cell r="F60" t="str">
            <v>2 - Outros Profissionais da Saúde</v>
          </cell>
          <cell r="G60" t="str">
            <v>3222-05</v>
          </cell>
          <cell r="H60">
            <v>44805</v>
          </cell>
          <cell r="I60">
            <v>16.05</v>
          </cell>
          <cell r="J60">
            <v>128.34</v>
          </cell>
          <cell r="K60">
            <v>0</v>
          </cell>
          <cell r="L60">
            <v>268.05</v>
          </cell>
          <cell r="O60">
            <v>1.29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CARUARU</v>
          </cell>
          <cell r="E61" t="str">
            <v>GIZELLI VITORIA DA SILVA MENDES</v>
          </cell>
          <cell r="F61" t="str">
            <v>3 - Administrativo</v>
          </cell>
          <cell r="G61" t="str">
            <v>4110-10</v>
          </cell>
          <cell r="H61">
            <v>44805</v>
          </cell>
          <cell r="I61">
            <v>15.27</v>
          </cell>
          <cell r="J61">
            <v>122.1</v>
          </cell>
          <cell r="K61">
            <v>0</v>
          </cell>
          <cell r="L61">
            <v>268.05</v>
          </cell>
          <cell r="O61">
            <v>1.29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CARUARU</v>
          </cell>
          <cell r="E62" t="str">
            <v>GLAUCE DO NASCIMENTO MONTEIRO</v>
          </cell>
          <cell r="F62" t="str">
            <v>3 - Administrativo</v>
          </cell>
          <cell r="G62" t="str">
            <v>1311-15</v>
          </cell>
          <cell r="H62">
            <v>44805</v>
          </cell>
          <cell r="I62">
            <v>30.01</v>
          </cell>
          <cell r="J62">
            <v>240</v>
          </cell>
          <cell r="K62">
            <v>0</v>
          </cell>
          <cell r="L62">
            <v>268.05</v>
          </cell>
          <cell r="O62">
            <v>1.29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CARUARU</v>
          </cell>
          <cell r="E63" t="str">
            <v>GLEYSON RAFAEL DE SOUZA</v>
          </cell>
          <cell r="F63" t="str">
            <v>2 - Outros Profissionais da Saúde</v>
          </cell>
          <cell r="G63" t="str">
            <v>3222-05</v>
          </cell>
          <cell r="H63">
            <v>44805</v>
          </cell>
          <cell r="I63">
            <v>21.39</v>
          </cell>
          <cell r="J63">
            <v>171.12</v>
          </cell>
          <cell r="K63">
            <v>0</v>
          </cell>
          <cell r="L63">
            <v>268.05</v>
          </cell>
          <cell r="O63">
            <v>1.29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CARUARU</v>
          </cell>
          <cell r="E64" t="str">
            <v>GRAZIELY MARIA DA SILVA</v>
          </cell>
          <cell r="F64" t="str">
            <v>3 - Administrativo</v>
          </cell>
          <cell r="G64" t="str">
            <v>3516-05</v>
          </cell>
          <cell r="H64">
            <v>44805</v>
          </cell>
          <cell r="I64">
            <v>16.63</v>
          </cell>
          <cell r="J64">
            <v>133.1</v>
          </cell>
          <cell r="K64">
            <v>0</v>
          </cell>
          <cell r="L64">
            <v>268.05</v>
          </cell>
          <cell r="O64">
            <v>1.29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CARUARU</v>
          </cell>
          <cell r="E65" t="str">
            <v xml:space="preserve">HINAYARA SANTOS RODRIGUES LIBERATO </v>
          </cell>
          <cell r="F65" t="str">
            <v>3 - Administrativo</v>
          </cell>
          <cell r="G65" t="str">
            <v>4110-10</v>
          </cell>
          <cell r="H65">
            <v>44805</v>
          </cell>
          <cell r="I65">
            <v>19.850000000000001</v>
          </cell>
          <cell r="J65">
            <v>158.72999999999999</v>
          </cell>
          <cell r="K65">
            <v>0</v>
          </cell>
          <cell r="L65">
            <v>268.05</v>
          </cell>
          <cell r="O65">
            <v>1.29</v>
          </cell>
          <cell r="R65">
            <v>0</v>
          </cell>
          <cell r="S65">
            <v>0</v>
          </cell>
          <cell r="U65">
            <v>69.430000000000007</v>
          </cell>
        </row>
        <row r="66">
          <cell r="C66" t="str">
            <v>UPAE CARUARU</v>
          </cell>
          <cell r="E66" t="str">
            <v>HUDE LUCENA GONCALVES DIAS</v>
          </cell>
          <cell r="F66" t="str">
            <v>1 - Médico</v>
          </cell>
          <cell r="G66" t="str">
            <v>2251-25</v>
          </cell>
          <cell r="H66">
            <v>44805</v>
          </cell>
          <cell r="I66">
            <v>61.19</v>
          </cell>
          <cell r="J66">
            <v>489.47</v>
          </cell>
          <cell r="K66">
            <v>0</v>
          </cell>
          <cell r="L66">
            <v>268.05</v>
          </cell>
          <cell r="O66">
            <v>10.34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CARUARU</v>
          </cell>
          <cell r="E67" t="str">
            <v>IADNA CRISTINA BEZERRA FRANCA</v>
          </cell>
          <cell r="F67" t="str">
            <v>3 - Administrativo</v>
          </cell>
          <cell r="G67" t="str">
            <v>5143-20</v>
          </cell>
          <cell r="H67">
            <v>44805</v>
          </cell>
          <cell r="I67">
            <v>14.55</v>
          </cell>
          <cell r="J67">
            <v>116.35</v>
          </cell>
          <cell r="K67">
            <v>0</v>
          </cell>
          <cell r="L67">
            <v>268.05</v>
          </cell>
          <cell r="O67">
            <v>1.29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CARUARU</v>
          </cell>
          <cell r="E68" t="str">
            <v>IGOR EDUARDO DE OLIVEIRA SOUZA</v>
          </cell>
          <cell r="F68" t="str">
            <v>1 - Médico</v>
          </cell>
          <cell r="G68" t="str">
            <v>2252-75</v>
          </cell>
          <cell r="H68">
            <v>44805</v>
          </cell>
          <cell r="I68">
            <v>162.79</v>
          </cell>
          <cell r="J68">
            <v>1302.27</v>
          </cell>
          <cell r="K68">
            <v>0</v>
          </cell>
          <cell r="L68">
            <v>268.05</v>
          </cell>
          <cell r="O68">
            <v>10.34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CARUARU</v>
          </cell>
          <cell r="E69" t="str">
            <v>ISABELLA CARDOSO PEREIRA</v>
          </cell>
          <cell r="F69" t="str">
            <v>1 - Médico</v>
          </cell>
          <cell r="G69" t="str">
            <v>2251-20</v>
          </cell>
          <cell r="H69">
            <v>44805</v>
          </cell>
          <cell r="I69">
            <v>0</v>
          </cell>
          <cell r="J69">
            <v>0</v>
          </cell>
          <cell r="K69">
            <v>0</v>
          </cell>
          <cell r="L69">
            <v>268.05</v>
          </cell>
          <cell r="O69">
            <v>10.34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CARUARU</v>
          </cell>
          <cell r="E70" t="str">
            <v>ISABELLA NAYARA SANTOS SILVA</v>
          </cell>
          <cell r="F70" t="str">
            <v>2 - Outros Profissionais da Saúde</v>
          </cell>
          <cell r="G70" t="str">
            <v>2234-05</v>
          </cell>
          <cell r="H70">
            <v>44805</v>
          </cell>
          <cell r="I70">
            <v>43.63</v>
          </cell>
          <cell r="J70">
            <v>349.03</v>
          </cell>
          <cell r="K70">
            <v>0</v>
          </cell>
          <cell r="L70">
            <v>268.05</v>
          </cell>
          <cell r="O70">
            <v>1.29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CARUARU</v>
          </cell>
          <cell r="E71" t="str">
            <v>JANAINA DA SILVA ALVES</v>
          </cell>
          <cell r="F71" t="str">
            <v>3 - Administrativo</v>
          </cell>
          <cell r="G71" t="str">
            <v>5143-20</v>
          </cell>
          <cell r="H71">
            <v>44805</v>
          </cell>
          <cell r="I71">
            <v>14.55</v>
          </cell>
          <cell r="J71">
            <v>116.35</v>
          </cell>
          <cell r="K71">
            <v>0</v>
          </cell>
          <cell r="L71">
            <v>268.05</v>
          </cell>
          <cell r="O71">
            <v>1.29</v>
          </cell>
          <cell r="R71">
            <v>270</v>
          </cell>
          <cell r="S71">
            <v>72.72</v>
          </cell>
          <cell r="U71">
            <v>0</v>
          </cell>
        </row>
        <row r="72">
          <cell r="C72" t="str">
            <v>UPAE CARUARU</v>
          </cell>
          <cell r="E72" t="str">
            <v>JAQUELINE IZABEL TORRES FIGUEIRA DE OLIVEIRA</v>
          </cell>
          <cell r="F72" t="str">
            <v>3 - Administrativo</v>
          </cell>
          <cell r="G72" t="str">
            <v>4101-05</v>
          </cell>
          <cell r="H72">
            <v>44805</v>
          </cell>
          <cell r="I72">
            <v>76.239999999999995</v>
          </cell>
          <cell r="J72">
            <v>609.86</v>
          </cell>
          <cell r="K72">
            <v>0</v>
          </cell>
          <cell r="L72">
            <v>268.05</v>
          </cell>
          <cell r="O72">
            <v>1.29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CARUARU</v>
          </cell>
          <cell r="E73" t="str">
            <v>JESSICA MILENA DA SILVA</v>
          </cell>
          <cell r="F73" t="str">
            <v>2 - Outros Profissionais da Saúde</v>
          </cell>
          <cell r="G73" t="str">
            <v>3222-25</v>
          </cell>
          <cell r="H73">
            <v>44805</v>
          </cell>
          <cell r="I73">
            <v>18.12</v>
          </cell>
          <cell r="J73">
            <v>144.96</v>
          </cell>
          <cell r="K73">
            <v>0</v>
          </cell>
          <cell r="L73">
            <v>268.05</v>
          </cell>
          <cell r="O73">
            <v>1.29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CARUARU</v>
          </cell>
          <cell r="E74" t="str">
            <v>JESSIKA KALINNY BATISTA SOBRAL</v>
          </cell>
          <cell r="F74" t="str">
            <v>2 - Outros Profissionais da Saúde</v>
          </cell>
          <cell r="G74" t="str">
            <v>2238-10</v>
          </cell>
          <cell r="H74">
            <v>44805</v>
          </cell>
          <cell r="I74">
            <v>55.3</v>
          </cell>
          <cell r="J74">
            <v>442.44</v>
          </cell>
          <cell r="K74">
            <v>0</v>
          </cell>
          <cell r="L74">
            <v>268.05</v>
          </cell>
          <cell r="O74">
            <v>2.58</v>
          </cell>
          <cell r="R74">
            <v>0</v>
          </cell>
          <cell r="S74">
            <v>0</v>
          </cell>
          <cell r="U74">
            <v>138.86000000000001</v>
          </cell>
        </row>
        <row r="75">
          <cell r="C75" t="str">
            <v>UPAE CARUARU</v>
          </cell>
          <cell r="E75" t="str">
            <v>JOAO CLAUDIO FERREIRA PEIXOTO</v>
          </cell>
          <cell r="F75" t="str">
            <v>3 - Administrativo</v>
          </cell>
          <cell r="G75" t="str">
            <v>4101-05</v>
          </cell>
          <cell r="H75">
            <v>44805</v>
          </cell>
          <cell r="I75">
            <v>145.22999999999999</v>
          </cell>
          <cell r="J75">
            <v>1161.81</v>
          </cell>
          <cell r="K75">
            <v>0</v>
          </cell>
          <cell r="L75">
            <v>268.05</v>
          </cell>
          <cell r="O75">
            <v>1.29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UPAE CARUARU</v>
          </cell>
          <cell r="E76" t="str">
            <v>JOELISSON OLIVEIRA DOS SANTOS MACEDO</v>
          </cell>
          <cell r="F76" t="str">
            <v>3 - Administrativo</v>
          </cell>
          <cell r="G76" t="str">
            <v>4110-10</v>
          </cell>
          <cell r="H76">
            <v>44805</v>
          </cell>
          <cell r="I76">
            <v>15.26</v>
          </cell>
          <cell r="J76">
            <v>122.1</v>
          </cell>
          <cell r="K76">
            <v>0</v>
          </cell>
          <cell r="L76">
            <v>268.05</v>
          </cell>
          <cell r="O76">
            <v>1.29</v>
          </cell>
          <cell r="R76">
            <v>180</v>
          </cell>
          <cell r="S76">
            <v>91.57</v>
          </cell>
          <cell r="U76">
            <v>0</v>
          </cell>
        </row>
        <row r="77">
          <cell r="C77" t="str">
            <v>UPAE CARUARU</v>
          </cell>
          <cell r="E77" t="str">
            <v xml:space="preserve">JONNAS DREYSON ANDRADE BEZERRA DE VASCONCELOS </v>
          </cell>
          <cell r="F77" t="str">
            <v>2 - Outros Profissionais da Saúde</v>
          </cell>
          <cell r="G77" t="str">
            <v>3222-05</v>
          </cell>
          <cell r="H77">
            <v>44805</v>
          </cell>
          <cell r="I77">
            <v>12.42</v>
          </cell>
          <cell r="J77">
            <v>99.29</v>
          </cell>
          <cell r="K77">
            <v>0</v>
          </cell>
          <cell r="L77">
            <v>268.05</v>
          </cell>
          <cell r="O77">
            <v>1.29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CARUARU</v>
          </cell>
          <cell r="E78" t="str">
            <v>JOSE ADEMILDO COSTA SALES</v>
          </cell>
          <cell r="F78" t="str">
            <v>2 - Outros Profissionais da Saúde</v>
          </cell>
          <cell r="G78" t="str">
            <v>3222-05</v>
          </cell>
          <cell r="H78">
            <v>44805</v>
          </cell>
          <cell r="I78">
            <v>15.13</v>
          </cell>
          <cell r="J78">
            <v>113.82</v>
          </cell>
          <cell r="K78">
            <v>0</v>
          </cell>
          <cell r="L78">
            <v>268.05</v>
          </cell>
          <cell r="O78">
            <v>1.29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CARUARU</v>
          </cell>
          <cell r="E79" t="str">
            <v>JOSE ISMAEL JOAQUIM DOS SANTOS</v>
          </cell>
          <cell r="F79" t="str">
            <v>3 - Administrativo</v>
          </cell>
          <cell r="G79" t="str">
            <v>2124-05</v>
          </cell>
          <cell r="H79">
            <v>44805</v>
          </cell>
          <cell r="I79">
            <v>25.03</v>
          </cell>
          <cell r="J79">
            <v>200.31</v>
          </cell>
          <cell r="K79">
            <v>0</v>
          </cell>
          <cell r="L79">
            <v>268.05</v>
          </cell>
          <cell r="O79">
            <v>1.29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CARUARU</v>
          </cell>
          <cell r="E80" t="str">
            <v>JOSEILDA MARIA DE LIMA</v>
          </cell>
          <cell r="F80" t="str">
            <v>3 - Administrativo</v>
          </cell>
          <cell r="G80" t="str">
            <v>4110-05</v>
          </cell>
          <cell r="H80">
            <v>44805</v>
          </cell>
          <cell r="I80">
            <v>14.64</v>
          </cell>
          <cell r="J80">
            <v>117.11</v>
          </cell>
          <cell r="K80">
            <v>0</v>
          </cell>
          <cell r="L80">
            <v>268.05</v>
          </cell>
          <cell r="O80">
            <v>1.29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CARUARU</v>
          </cell>
          <cell r="E81" t="str">
            <v>JOSEMARIO XAVIER DA COSTA</v>
          </cell>
          <cell r="F81" t="str">
            <v>3 - Administrativo</v>
          </cell>
          <cell r="G81" t="str">
            <v>5143-10</v>
          </cell>
          <cell r="H81">
            <v>44805</v>
          </cell>
          <cell r="I81">
            <v>15.76</v>
          </cell>
          <cell r="J81">
            <v>126.05</v>
          </cell>
          <cell r="K81">
            <v>0</v>
          </cell>
          <cell r="L81">
            <v>268.05</v>
          </cell>
          <cell r="O81">
            <v>1.29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CARUARU</v>
          </cell>
          <cell r="E82" t="str">
            <v>JOSENILDO AMARAL DO NASCIMENTO</v>
          </cell>
          <cell r="F82" t="str">
            <v>2 - Outros Profissionais da Saúde</v>
          </cell>
          <cell r="G82" t="str">
            <v>3222-25</v>
          </cell>
          <cell r="H82">
            <v>44805</v>
          </cell>
          <cell r="I82">
            <v>18.12</v>
          </cell>
          <cell r="J82">
            <v>144.96</v>
          </cell>
          <cell r="K82">
            <v>0</v>
          </cell>
          <cell r="L82">
            <v>268.05</v>
          </cell>
          <cell r="O82">
            <v>1.29</v>
          </cell>
          <cell r="R82">
            <v>180</v>
          </cell>
          <cell r="S82">
            <v>94.17</v>
          </cell>
          <cell r="U82">
            <v>0</v>
          </cell>
        </row>
        <row r="83">
          <cell r="C83" t="str">
            <v>UPAE CARUARU</v>
          </cell>
          <cell r="E83" t="str">
            <v>JUCELENE MARIA DA SILVA</v>
          </cell>
          <cell r="F83" t="str">
            <v>3 - Administrativo</v>
          </cell>
          <cell r="G83" t="str">
            <v>5143-20</v>
          </cell>
          <cell r="H83">
            <v>44805</v>
          </cell>
          <cell r="I83">
            <v>14.54</v>
          </cell>
          <cell r="J83">
            <v>116.35</v>
          </cell>
          <cell r="K83">
            <v>0</v>
          </cell>
          <cell r="L83">
            <v>268.05</v>
          </cell>
          <cell r="O83">
            <v>1.29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CARUARU</v>
          </cell>
          <cell r="E84" t="str">
            <v>JULIERME CAVALCANTI CORDEIRO</v>
          </cell>
          <cell r="F84" t="str">
            <v>3 - Administrativo</v>
          </cell>
          <cell r="G84" t="str">
            <v>7156-15</v>
          </cell>
          <cell r="H84">
            <v>44805</v>
          </cell>
          <cell r="I84">
            <v>19.29</v>
          </cell>
          <cell r="J84">
            <v>154.32</v>
          </cell>
          <cell r="K84">
            <v>0</v>
          </cell>
          <cell r="L84">
            <v>268.05</v>
          </cell>
          <cell r="O84">
            <v>1.29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CARUARU</v>
          </cell>
          <cell r="E85" t="str">
            <v>JULIO CESAR SILVA NUNES DE MELO</v>
          </cell>
          <cell r="F85" t="str">
            <v>3 - Administrativo</v>
          </cell>
          <cell r="G85" t="str">
            <v>4110-05</v>
          </cell>
          <cell r="H85">
            <v>44805</v>
          </cell>
          <cell r="I85">
            <v>14.63</v>
          </cell>
          <cell r="J85">
            <v>117.11</v>
          </cell>
          <cell r="K85">
            <v>0</v>
          </cell>
          <cell r="L85">
            <v>268.05</v>
          </cell>
          <cell r="O85">
            <v>1.29</v>
          </cell>
          <cell r="R85">
            <v>180</v>
          </cell>
          <cell r="S85">
            <v>73.290000000000006</v>
          </cell>
          <cell r="U85">
            <v>0</v>
          </cell>
        </row>
        <row r="86">
          <cell r="C86" t="str">
            <v>UPAE CARUARU</v>
          </cell>
          <cell r="E86" t="str">
            <v>JURANDIR CAVALCANTI DE ARAUJO MELO</v>
          </cell>
          <cell r="F86" t="str">
            <v>1 - Médico</v>
          </cell>
          <cell r="G86" t="str">
            <v>2252-80</v>
          </cell>
          <cell r="H86">
            <v>44805</v>
          </cell>
          <cell r="I86">
            <v>61.19</v>
          </cell>
          <cell r="J86">
            <v>489.47</v>
          </cell>
          <cell r="K86">
            <v>0</v>
          </cell>
          <cell r="L86">
            <v>268.05</v>
          </cell>
          <cell r="O86">
            <v>10.34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CARUARU</v>
          </cell>
          <cell r="E87" t="str">
            <v>KETHERYN IZENOBRE DA SILVA</v>
          </cell>
          <cell r="F87" t="str">
            <v>3 - Administrativo</v>
          </cell>
          <cell r="G87" t="str">
            <v>4110-05</v>
          </cell>
          <cell r="H87">
            <v>44805</v>
          </cell>
          <cell r="I87">
            <v>14.63</v>
          </cell>
          <cell r="J87">
            <v>117.11</v>
          </cell>
          <cell r="K87">
            <v>0</v>
          </cell>
          <cell r="L87">
            <v>268.05</v>
          </cell>
          <cell r="O87">
            <v>1.29</v>
          </cell>
          <cell r="R87">
            <v>360</v>
          </cell>
          <cell r="S87">
            <v>73.290000000000006</v>
          </cell>
          <cell r="U87">
            <v>0</v>
          </cell>
        </row>
        <row r="88">
          <cell r="C88" t="str">
            <v>UPAE CARUARU</v>
          </cell>
          <cell r="E88" t="str">
            <v>LAILSON SERGIO BEZERRA DE LIMA</v>
          </cell>
          <cell r="F88" t="str">
            <v>1 - Médico</v>
          </cell>
          <cell r="G88" t="str">
            <v>2251-12</v>
          </cell>
          <cell r="H88">
            <v>44805</v>
          </cell>
          <cell r="I88">
            <v>61.18</v>
          </cell>
          <cell r="J88">
            <v>489.47</v>
          </cell>
          <cell r="K88">
            <v>0</v>
          </cell>
          <cell r="L88">
            <v>268.05</v>
          </cell>
          <cell r="O88">
            <v>10.34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CARUARU</v>
          </cell>
          <cell r="E89" t="str">
            <v>LAURA TEREZA ARAUJO GALINDO DE LIRA BARROS</v>
          </cell>
          <cell r="F89" t="str">
            <v>2 - Outros Profissionais da Saúde</v>
          </cell>
          <cell r="G89" t="str">
            <v>2234-05</v>
          </cell>
          <cell r="H89">
            <v>44805</v>
          </cell>
          <cell r="I89">
            <v>33.450000000000003</v>
          </cell>
          <cell r="J89">
            <v>267.66000000000003</v>
          </cell>
          <cell r="K89">
            <v>0</v>
          </cell>
          <cell r="L89">
            <v>268.05</v>
          </cell>
          <cell r="O89">
            <v>1.29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CARUARU</v>
          </cell>
          <cell r="E90" t="str">
            <v>LEIDIANNY FIRMINO COSTA</v>
          </cell>
          <cell r="F90" t="str">
            <v>1 - Médico</v>
          </cell>
          <cell r="G90" t="str">
            <v>2252-75</v>
          </cell>
          <cell r="H90">
            <v>44805</v>
          </cell>
          <cell r="I90">
            <v>31.05</v>
          </cell>
          <cell r="J90">
            <v>248.35</v>
          </cell>
          <cell r="K90">
            <v>0</v>
          </cell>
          <cell r="L90">
            <v>268.05</v>
          </cell>
          <cell r="O90">
            <v>10.34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CARUARU</v>
          </cell>
          <cell r="E91" t="str">
            <v>LEILA ISABELE DE SOUZA MOTA</v>
          </cell>
          <cell r="F91" t="str">
            <v>1 - Médico</v>
          </cell>
          <cell r="G91" t="str">
            <v>2251-35</v>
          </cell>
          <cell r="H91">
            <v>44805</v>
          </cell>
          <cell r="I91">
            <v>63.84</v>
          </cell>
          <cell r="J91">
            <v>510.66</v>
          </cell>
          <cell r="K91">
            <v>0</v>
          </cell>
          <cell r="L91">
            <v>268.05</v>
          </cell>
          <cell r="O91">
            <v>10.34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CARUARU</v>
          </cell>
          <cell r="E92" t="str">
            <v>LEILA MARIA GALVAO SILVA</v>
          </cell>
          <cell r="F92" t="str">
            <v>2 - Outros Profissionais da Saúde</v>
          </cell>
          <cell r="G92" t="str">
            <v>3241-15</v>
          </cell>
          <cell r="H92">
            <v>44805</v>
          </cell>
          <cell r="I92">
            <v>42.02</v>
          </cell>
          <cell r="J92">
            <v>336.17</v>
          </cell>
          <cell r="K92">
            <v>0</v>
          </cell>
          <cell r="L92">
            <v>268.05</v>
          </cell>
          <cell r="O92">
            <v>1.29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CARUARU</v>
          </cell>
          <cell r="E93" t="str">
            <v>LETICIA KARINE DA SILVA MOTA</v>
          </cell>
          <cell r="F93" t="str">
            <v>2 - Outros Profissionais da Saúde</v>
          </cell>
          <cell r="G93" t="str">
            <v>3222-05</v>
          </cell>
          <cell r="H93">
            <v>44805</v>
          </cell>
          <cell r="I93">
            <v>16.04</v>
          </cell>
          <cell r="J93">
            <v>128.34</v>
          </cell>
          <cell r="K93">
            <v>0</v>
          </cell>
          <cell r="L93">
            <v>268.05</v>
          </cell>
          <cell r="O93">
            <v>1.29</v>
          </cell>
          <cell r="R93">
            <v>0</v>
          </cell>
          <cell r="S93">
            <v>0</v>
          </cell>
          <cell r="U93">
            <v>69.41</v>
          </cell>
        </row>
        <row r="94">
          <cell r="C94" t="str">
            <v>UPAE CARUARU</v>
          </cell>
          <cell r="E94" t="str">
            <v>LILAINE PEREIRA DA SILVA GONÇALO</v>
          </cell>
          <cell r="F94" t="str">
            <v>2 - Outros Profissionais da Saúde</v>
          </cell>
          <cell r="G94" t="str">
            <v>3222-05</v>
          </cell>
          <cell r="H94">
            <v>44805</v>
          </cell>
          <cell r="I94">
            <v>16.04</v>
          </cell>
          <cell r="J94">
            <v>128.34</v>
          </cell>
          <cell r="K94">
            <v>0</v>
          </cell>
          <cell r="L94">
            <v>268.05</v>
          </cell>
          <cell r="O94">
            <v>1.29</v>
          </cell>
          <cell r="R94">
            <v>0</v>
          </cell>
          <cell r="S94">
            <v>0</v>
          </cell>
          <cell r="U94">
            <v>69.41</v>
          </cell>
        </row>
        <row r="95">
          <cell r="C95" t="str">
            <v>UPAE CARUARU</v>
          </cell>
          <cell r="E95" t="str">
            <v>LISLEY KAWANA NICACIO PEREIRA</v>
          </cell>
          <cell r="F95" t="str">
            <v>2 - Outros Profissionais da Saúde</v>
          </cell>
          <cell r="G95" t="str">
            <v>2235-05</v>
          </cell>
          <cell r="H95">
            <v>44805</v>
          </cell>
          <cell r="I95">
            <v>54.67</v>
          </cell>
          <cell r="J95">
            <v>437.39</v>
          </cell>
          <cell r="K95">
            <v>0</v>
          </cell>
          <cell r="L95">
            <v>268.05</v>
          </cell>
          <cell r="O95">
            <v>2.58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CARUARU</v>
          </cell>
          <cell r="E96" t="str">
            <v xml:space="preserve">LIVIA DE SOUZA MOTA </v>
          </cell>
          <cell r="F96" t="str">
            <v>1 - Médico</v>
          </cell>
          <cell r="G96" t="str">
            <v>2251-35</v>
          </cell>
          <cell r="H96">
            <v>44805</v>
          </cell>
          <cell r="I96">
            <v>61.19</v>
          </cell>
          <cell r="J96">
            <v>489.52</v>
          </cell>
          <cell r="K96">
            <v>0</v>
          </cell>
          <cell r="L96">
            <v>268.05</v>
          </cell>
          <cell r="O96">
            <v>10.34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CARUARU</v>
          </cell>
          <cell r="E97" t="str">
            <v>LUIZ EDUARDO SOARES</v>
          </cell>
          <cell r="F97" t="str">
            <v>3 - Administrativo</v>
          </cell>
          <cell r="G97" t="str">
            <v>4141-05</v>
          </cell>
          <cell r="H97">
            <v>44805</v>
          </cell>
          <cell r="I97">
            <v>13.74</v>
          </cell>
          <cell r="J97">
            <v>101.26</v>
          </cell>
          <cell r="K97">
            <v>0</v>
          </cell>
          <cell r="L97">
            <v>268.05</v>
          </cell>
          <cell r="O97">
            <v>1.29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CARUARU</v>
          </cell>
          <cell r="E98" t="str">
            <v>LYLIAN FREIRE DE FREITAS CAVALCANTE</v>
          </cell>
          <cell r="F98" t="str">
            <v>2 - Outros Profissionais da Saúde</v>
          </cell>
          <cell r="G98" t="str">
            <v>2516-05</v>
          </cell>
          <cell r="H98">
            <v>44805</v>
          </cell>
          <cell r="I98">
            <v>19.25</v>
          </cell>
          <cell r="J98">
            <v>154.04</v>
          </cell>
          <cell r="K98">
            <v>0</v>
          </cell>
          <cell r="L98">
            <v>268.05</v>
          </cell>
          <cell r="O98">
            <v>1.29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CARUARU</v>
          </cell>
          <cell r="E99" t="str">
            <v>MARCIA MARIA DE LIMA E SILVA</v>
          </cell>
          <cell r="F99" t="str">
            <v>2 - Outros Profissionais da Saúde</v>
          </cell>
          <cell r="G99" t="str">
            <v>3222-05</v>
          </cell>
          <cell r="H99">
            <v>44805</v>
          </cell>
          <cell r="I99">
            <v>9.09</v>
          </cell>
          <cell r="J99">
            <v>72.73</v>
          </cell>
          <cell r="K99">
            <v>0</v>
          </cell>
          <cell r="L99">
            <v>268.05</v>
          </cell>
          <cell r="O99">
            <v>1.29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CARUARU</v>
          </cell>
          <cell r="E100" t="str">
            <v>MARIA EDILMA DA SILVA MORAES</v>
          </cell>
          <cell r="F100" t="str">
            <v>3 - Administrativo</v>
          </cell>
          <cell r="G100" t="str">
            <v>5163-45</v>
          </cell>
          <cell r="H100">
            <v>44805</v>
          </cell>
          <cell r="I100">
            <v>14.54</v>
          </cell>
          <cell r="J100">
            <v>111.94</v>
          </cell>
          <cell r="K100">
            <v>0</v>
          </cell>
          <cell r="L100">
            <v>268.05</v>
          </cell>
          <cell r="O100">
            <v>1.29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CARUARU</v>
          </cell>
          <cell r="E101" t="str">
            <v>MARIA EMANUELLA MONTEIRO BATISTA</v>
          </cell>
          <cell r="F101" t="str">
            <v>3 - Administrativo</v>
          </cell>
          <cell r="G101" t="str">
            <v>4110-10</v>
          </cell>
          <cell r="H101">
            <v>44805</v>
          </cell>
          <cell r="I101">
            <v>19.84</v>
          </cell>
          <cell r="J101">
            <v>158.72999999999999</v>
          </cell>
          <cell r="K101">
            <v>0</v>
          </cell>
          <cell r="L101">
            <v>268.05</v>
          </cell>
          <cell r="O101">
            <v>1.29</v>
          </cell>
          <cell r="R101">
            <v>360</v>
          </cell>
          <cell r="S101">
            <v>91.57</v>
          </cell>
          <cell r="U101">
            <v>0</v>
          </cell>
        </row>
        <row r="102">
          <cell r="C102" t="str">
            <v>UPAE CARUARU</v>
          </cell>
          <cell r="E102" t="str">
            <v>MARIA ISLLAYRA BISPO DE SOUZA</v>
          </cell>
          <cell r="F102" t="str">
            <v>3 - Administrativo</v>
          </cell>
          <cell r="G102" t="str">
            <v>4110-10</v>
          </cell>
          <cell r="H102">
            <v>44805</v>
          </cell>
          <cell r="I102">
            <v>15.26</v>
          </cell>
          <cell r="J102">
            <v>122.1</v>
          </cell>
          <cell r="K102">
            <v>0</v>
          </cell>
          <cell r="L102">
            <v>268.05</v>
          </cell>
          <cell r="O102">
            <v>1.29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CARUARU</v>
          </cell>
          <cell r="E103" t="str">
            <v>MARIA JOSE DA SILVA</v>
          </cell>
          <cell r="F103" t="str">
            <v>2 - Outros Profissionais da Saúde</v>
          </cell>
          <cell r="G103" t="str">
            <v>3222-05</v>
          </cell>
          <cell r="H103">
            <v>44805</v>
          </cell>
          <cell r="I103">
            <v>16.05</v>
          </cell>
          <cell r="J103">
            <v>128.34</v>
          </cell>
          <cell r="K103">
            <v>0</v>
          </cell>
          <cell r="L103">
            <v>268.05</v>
          </cell>
          <cell r="O103">
            <v>1.29</v>
          </cell>
          <cell r="R103">
            <v>360</v>
          </cell>
          <cell r="S103">
            <v>81.709999999999994</v>
          </cell>
          <cell r="U103">
            <v>0</v>
          </cell>
        </row>
        <row r="104">
          <cell r="C104" t="str">
            <v>UPAE CARUARU</v>
          </cell>
          <cell r="E104" t="str">
            <v>MARIA LETICIA PATRIOTA DE NOVAES LINS</v>
          </cell>
          <cell r="F104" t="str">
            <v>2 - Outros Profissionais da Saúde</v>
          </cell>
          <cell r="G104" t="str">
            <v>2236-05</v>
          </cell>
          <cell r="H104">
            <v>44805</v>
          </cell>
          <cell r="I104">
            <v>25.43</v>
          </cell>
          <cell r="J104">
            <v>203.49</v>
          </cell>
          <cell r="K104">
            <v>0</v>
          </cell>
          <cell r="L104">
            <v>268.05</v>
          </cell>
          <cell r="O104">
            <v>1.29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CARUARU</v>
          </cell>
          <cell r="E105" t="str">
            <v xml:space="preserve">MARIA MONALISA PEIXOTO DA SILVA </v>
          </cell>
          <cell r="F105" t="str">
            <v>2 - Outros Profissionais da Saúde</v>
          </cell>
          <cell r="G105" t="str">
            <v>3222-25</v>
          </cell>
          <cell r="H105">
            <v>44805</v>
          </cell>
          <cell r="I105">
            <v>18.11</v>
          </cell>
          <cell r="J105">
            <v>144.96</v>
          </cell>
          <cell r="K105">
            <v>0</v>
          </cell>
          <cell r="L105">
            <v>268.05</v>
          </cell>
          <cell r="O105">
            <v>1.29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CARUARU</v>
          </cell>
          <cell r="E106" t="str">
            <v xml:space="preserve">MARIA ROSANGELA BEZERRA MACIEL </v>
          </cell>
          <cell r="F106" t="str">
            <v>3 - Administrativo</v>
          </cell>
          <cell r="G106" t="str">
            <v>5143-20</v>
          </cell>
          <cell r="H106">
            <v>44805</v>
          </cell>
          <cell r="I106">
            <v>14.54</v>
          </cell>
          <cell r="J106">
            <v>116.35</v>
          </cell>
          <cell r="K106">
            <v>0</v>
          </cell>
          <cell r="L106">
            <v>268.05</v>
          </cell>
          <cell r="O106">
            <v>1.29</v>
          </cell>
          <cell r="R106">
            <v>360</v>
          </cell>
          <cell r="S106">
            <v>72.72</v>
          </cell>
          <cell r="U106">
            <v>0</v>
          </cell>
        </row>
        <row r="107">
          <cell r="C107" t="str">
            <v>UPAE CARUARU</v>
          </cell>
          <cell r="E107" t="str">
            <v>MARIA TERESA DE SOUSA MOTA MELO LAGO</v>
          </cell>
          <cell r="F107" t="str">
            <v>2 - Outros Profissionais da Saúde</v>
          </cell>
          <cell r="G107" t="str">
            <v>2236-05</v>
          </cell>
          <cell r="H107">
            <v>44805</v>
          </cell>
          <cell r="I107">
            <v>25.43</v>
          </cell>
          <cell r="J107">
            <v>203.49</v>
          </cell>
          <cell r="K107">
            <v>0</v>
          </cell>
          <cell r="L107">
            <v>268.05</v>
          </cell>
          <cell r="O107">
            <v>1.29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CARUARU</v>
          </cell>
          <cell r="E108" t="str">
            <v>MARINA BARBOSA E SOUZA</v>
          </cell>
          <cell r="F108" t="str">
            <v>2 - Outros Profissionais da Saúde</v>
          </cell>
          <cell r="G108" t="str">
            <v>2235-05</v>
          </cell>
          <cell r="H108">
            <v>44805</v>
          </cell>
          <cell r="I108">
            <v>28.04</v>
          </cell>
          <cell r="J108">
            <v>224.31</v>
          </cell>
          <cell r="K108">
            <v>0</v>
          </cell>
          <cell r="L108">
            <v>268.05</v>
          </cell>
          <cell r="O108">
            <v>2.58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CARUARU</v>
          </cell>
          <cell r="E109" t="str">
            <v>MARIZETE NEUZA DOS SANTOS RAMOS</v>
          </cell>
          <cell r="F109" t="str">
            <v>2 - Outros Profissionais da Saúde</v>
          </cell>
          <cell r="G109" t="str">
            <v>2236-05</v>
          </cell>
          <cell r="H109">
            <v>44805</v>
          </cell>
          <cell r="I109">
            <v>25.43</v>
          </cell>
          <cell r="J109">
            <v>203.49</v>
          </cell>
          <cell r="K109">
            <v>0</v>
          </cell>
          <cell r="L109">
            <v>268.05</v>
          </cell>
          <cell r="O109">
            <v>2.58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CARUARU</v>
          </cell>
          <cell r="E110" t="str">
            <v>MATHEUS HENRIQUE JOSE DE FREITAS</v>
          </cell>
          <cell r="F110" t="str">
            <v>2 - Outros Profissionais da Saúde</v>
          </cell>
          <cell r="G110" t="str">
            <v>2236-05</v>
          </cell>
          <cell r="H110">
            <v>44805</v>
          </cell>
          <cell r="I110">
            <v>25.43</v>
          </cell>
          <cell r="J110">
            <v>203.49</v>
          </cell>
          <cell r="K110">
            <v>0</v>
          </cell>
          <cell r="L110">
            <v>268.05</v>
          </cell>
          <cell r="O110">
            <v>2.58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CARUARU</v>
          </cell>
          <cell r="E111" t="str">
            <v>MAYARA RODRIGUES GUALBERTO DE PAULA</v>
          </cell>
          <cell r="F111" t="str">
            <v>3 - Administrativo</v>
          </cell>
          <cell r="G111" t="str">
            <v>4110-10</v>
          </cell>
          <cell r="H111">
            <v>44805</v>
          </cell>
          <cell r="I111">
            <v>15.51</v>
          </cell>
          <cell r="J111">
            <v>124</v>
          </cell>
          <cell r="K111">
            <v>0</v>
          </cell>
          <cell r="L111">
            <v>268.05</v>
          </cell>
          <cell r="O111">
            <v>1.29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CARUARU</v>
          </cell>
          <cell r="E112" t="str">
            <v>MAYTTA ROCHELLY LOPES DA SILVA</v>
          </cell>
          <cell r="F112" t="str">
            <v>2 - Outros Profissionais da Saúde</v>
          </cell>
          <cell r="G112" t="str">
            <v>2236-05</v>
          </cell>
          <cell r="H112">
            <v>44805</v>
          </cell>
          <cell r="I112">
            <v>25.43</v>
          </cell>
          <cell r="J112">
            <v>203.49</v>
          </cell>
          <cell r="K112">
            <v>0</v>
          </cell>
          <cell r="L112">
            <v>268.05</v>
          </cell>
          <cell r="O112">
            <v>2.58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CARUARU</v>
          </cell>
          <cell r="E113" t="str">
            <v>MICHELE ALVES DE OLIVEIRA</v>
          </cell>
          <cell r="F113" t="str">
            <v>3 - Administrativo</v>
          </cell>
          <cell r="G113" t="str">
            <v>2394-05</v>
          </cell>
          <cell r="H113">
            <v>44805</v>
          </cell>
          <cell r="I113">
            <v>31.7</v>
          </cell>
          <cell r="J113">
            <v>253.58</v>
          </cell>
          <cell r="K113">
            <v>0</v>
          </cell>
          <cell r="L113">
            <v>268.05</v>
          </cell>
          <cell r="O113">
            <v>1.29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CARUARU</v>
          </cell>
          <cell r="E114" t="str">
            <v>MILENA CATARINE SILVA DE ARAUJO</v>
          </cell>
          <cell r="F114" t="str">
            <v>3 - Administrativo</v>
          </cell>
          <cell r="G114" t="str">
            <v>5134-30</v>
          </cell>
          <cell r="H114">
            <v>44805</v>
          </cell>
          <cell r="I114">
            <v>10.5</v>
          </cell>
          <cell r="J114">
            <v>84.03</v>
          </cell>
          <cell r="K114">
            <v>0</v>
          </cell>
          <cell r="L114">
            <v>268.05</v>
          </cell>
          <cell r="O114">
            <v>1.29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CARUARU</v>
          </cell>
          <cell r="E115" t="str">
            <v>MORGANA KITI PEREIRA DA SILVA</v>
          </cell>
          <cell r="F115" t="str">
            <v>2 - Outros Profissionais da Saúde</v>
          </cell>
          <cell r="G115" t="str">
            <v>3222-05</v>
          </cell>
          <cell r="H115">
            <v>44805</v>
          </cell>
          <cell r="I115">
            <v>16.04</v>
          </cell>
          <cell r="J115">
            <v>128.34</v>
          </cell>
          <cell r="K115">
            <v>0</v>
          </cell>
          <cell r="L115">
            <v>268.05</v>
          </cell>
          <cell r="O115">
            <v>1.29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CARUARU</v>
          </cell>
          <cell r="E116" t="str">
            <v>MUSA MELLINNE FERREIRA SILVA</v>
          </cell>
          <cell r="F116" t="str">
            <v>3 - Administrativo</v>
          </cell>
          <cell r="G116" t="str">
            <v>2611-10</v>
          </cell>
          <cell r="H116">
            <v>44805</v>
          </cell>
          <cell r="I116">
            <v>84.21</v>
          </cell>
          <cell r="J116">
            <v>673.63</v>
          </cell>
          <cell r="K116">
            <v>0</v>
          </cell>
          <cell r="L116">
            <v>268.05</v>
          </cell>
          <cell r="O116">
            <v>1.29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CARUARU</v>
          </cell>
          <cell r="E117" t="str">
            <v>MYCHELL JOSE MIRANDA VIEIRA</v>
          </cell>
          <cell r="F117" t="str">
            <v>2 - Outros Profissionais da Saúde</v>
          </cell>
          <cell r="G117" t="str">
            <v>3241-15</v>
          </cell>
          <cell r="H117">
            <v>44805</v>
          </cell>
          <cell r="I117">
            <v>31.02</v>
          </cell>
          <cell r="J117">
            <v>248.14</v>
          </cell>
          <cell r="K117">
            <v>0</v>
          </cell>
          <cell r="L117">
            <v>268.05</v>
          </cell>
          <cell r="O117">
            <v>1.29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CARUARU</v>
          </cell>
          <cell r="E118" t="str">
            <v>NADJA NAYRA BEZERRA CALDAS</v>
          </cell>
          <cell r="F118" t="str">
            <v>1 - Médico</v>
          </cell>
          <cell r="G118" t="str">
            <v>2252-65</v>
          </cell>
          <cell r="H118">
            <v>44805</v>
          </cell>
          <cell r="I118">
            <v>61.19</v>
          </cell>
          <cell r="J118">
            <v>489.47</v>
          </cell>
          <cell r="K118">
            <v>0</v>
          </cell>
          <cell r="L118">
            <v>268.05</v>
          </cell>
          <cell r="O118">
            <v>10.34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CARUARU</v>
          </cell>
          <cell r="E119" t="str">
            <v>NATHALIA VALOIS MONTARROYOS DE MORAES</v>
          </cell>
          <cell r="F119" t="str">
            <v>1 - Médico</v>
          </cell>
          <cell r="G119" t="str">
            <v>2252-55</v>
          </cell>
          <cell r="H119">
            <v>44805</v>
          </cell>
          <cell r="I119">
            <v>60.76</v>
          </cell>
          <cell r="J119">
            <v>486.12</v>
          </cell>
          <cell r="K119">
            <v>0</v>
          </cell>
          <cell r="L119">
            <v>268.05</v>
          </cell>
          <cell r="O119">
            <v>10.34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CARUARU</v>
          </cell>
          <cell r="E120" t="str">
            <v>NATHALLYA LARYSSA CELESTINO DE LIMA</v>
          </cell>
          <cell r="F120" t="str">
            <v>2 - Outros Profissionais da Saúde</v>
          </cell>
          <cell r="G120" t="str">
            <v>2236-05</v>
          </cell>
          <cell r="H120">
            <v>44805</v>
          </cell>
          <cell r="I120">
            <v>26.35</v>
          </cell>
          <cell r="J120">
            <v>210.85</v>
          </cell>
          <cell r="K120">
            <v>0</v>
          </cell>
          <cell r="L120">
            <v>268.05</v>
          </cell>
          <cell r="O120">
            <v>2.58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CARUARU</v>
          </cell>
          <cell r="E121" t="str">
            <v>NATHALYA CRISTINA FERNANDES DE MELO</v>
          </cell>
          <cell r="F121" t="str">
            <v>3 - Administrativo</v>
          </cell>
          <cell r="G121" t="str">
            <v>4110-10</v>
          </cell>
          <cell r="H121">
            <v>44805</v>
          </cell>
          <cell r="I121">
            <v>19.850000000000001</v>
          </cell>
          <cell r="J121">
            <v>158.72999999999999</v>
          </cell>
          <cell r="K121">
            <v>0</v>
          </cell>
          <cell r="L121">
            <v>268.05</v>
          </cell>
          <cell r="O121">
            <v>1.29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CARUARU</v>
          </cell>
          <cell r="E122" t="str">
            <v>NELSON JONATHAS DA SILVA MELO</v>
          </cell>
          <cell r="F122" t="str">
            <v>3 - Administrativo</v>
          </cell>
          <cell r="G122" t="str">
            <v>5143-10</v>
          </cell>
          <cell r="H122">
            <v>44805</v>
          </cell>
          <cell r="I122">
            <v>19.350000000000001</v>
          </cell>
          <cell r="J122">
            <v>154.78</v>
          </cell>
          <cell r="K122">
            <v>0</v>
          </cell>
          <cell r="L122">
            <v>268.05</v>
          </cell>
          <cell r="O122">
            <v>1.29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CARUARU</v>
          </cell>
          <cell r="E123" t="str">
            <v>NIZAELLI RAISSA CAVALCANTI MORAIS</v>
          </cell>
          <cell r="F123" t="str">
            <v>3 - Administrativo</v>
          </cell>
          <cell r="G123" t="str">
            <v>4101-05</v>
          </cell>
          <cell r="H123">
            <v>44805</v>
          </cell>
          <cell r="I123">
            <v>54.34</v>
          </cell>
          <cell r="J123">
            <v>434.7</v>
          </cell>
          <cell r="K123">
            <v>0</v>
          </cell>
          <cell r="L123">
            <v>268.05</v>
          </cell>
          <cell r="O123">
            <v>1.29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CARUARU</v>
          </cell>
          <cell r="E124" t="str">
            <v>ODILON DE ALMEIDA MERGULHAO NETO</v>
          </cell>
          <cell r="F124" t="str">
            <v>3 - Administrativo</v>
          </cell>
          <cell r="G124" t="str">
            <v>7823-05</v>
          </cell>
          <cell r="H124">
            <v>44805</v>
          </cell>
          <cell r="I124">
            <v>20.83</v>
          </cell>
          <cell r="J124">
            <v>166.71</v>
          </cell>
          <cell r="K124">
            <v>0</v>
          </cell>
          <cell r="L124">
            <v>268.05</v>
          </cell>
          <cell r="O124">
            <v>1.29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CARUARU</v>
          </cell>
          <cell r="E125" t="str">
            <v>PEDRO FELLIPE RAMOS DE MORAES</v>
          </cell>
          <cell r="F125" t="str">
            <v>3 - Administrativo</v>
          </cell>
          <cell r="G125" t="str">
            <v>4110-10</v>
          </cell>
          <cell r="H125">
            <v>44805</v>
          </cell>
          <cell r="I125">
            <v>15.26</v>
          </cell>
          <cell r="J125">
            <v>122.1</v>
          </cell>
          <cell r="K125">
            <v>0</v>
          </cell>
          <cell r="L125">
            <v>268.05</v>
          </cell>
          <cell r="O125">
            <v>1.29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CARUARU</v>
          </cell>
          <cell r="E126" t="str">
            <v>PEDRO PAULO MEDEIROS ARAUJO DE MOURA</v>
          </cell>
          <cell r="F126" t="str">
            <v>1 - Médico</v>
          </cell>
          <cell r="G126" t="str">
            <v>2251-85</v>
          </cell>
          <cell r="H126">
            <v>44805</v>
          </cell>
          <cell r="I126">
            <v>61.19</v>
          </cell>
          <cell r="J126">
            <v>489.47</v>
          </cell>
          <cell r="K126">
            <v>0</v>
          </cell>
          <cell r="L126">
            <v>268.05</v>
          </cell>
          <cell r="O126">
            <v>10.34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CARUARU</v>
          </cell>
          <cell r="E127" t="str">
            <v>POLIANA CONCEICAO SANTOS VIRGOLINO</v>
          </cell>
          <cell r="F127" t="str">
            <v>3 - Administrativo</v>
          </cell>
          <cell r="G127" t="str">
            <v>4110-10</v>
          </cell>
          <cell r="H127">
            <v>44805</v>
          </cell>
          <cell r="I127">
            <v>19.84</v>
          </cell>
          <cell r="J127">
            <v>158.72999999999999</v>
          </cell>
          <cell r="K127">
            <v>0</v>
          </cell>
          <cell r="L127">
            <v>268.05</v>
          </cell>
          <cell r="O127">
            <v>1.29</v>
          </cell>
          <cell r="R127">
            <v>324</v>
          </cell>
          <cell r="S127">
            <v>91.57</v>
          </cell>
          <cell r="U127">
            <v>0</v>
          </cell>
        </row>
        <row r="128">
          <cell r="C128" t="str">
            <v>UPAE CARUARU</v>
          </cell>
          <cell r="E128" t="str">
            <v>PRISCILLA DAYANE DA SILVA</v>
          </cell>
          <cell r="F128" t="str">
            <v>3 - Administrativo</v>
          </cell>
          <cell r="G128" t="str">
            <v>5143-20</v>
          </cell>
          <cell r="H128">
            <v>44805</v>
          </cell>
          <cell r="I128">
            <v>14.54</v>
          </cell>
          <cell r="J128">
            <v>116.35</v>
          </cell>
          <cell r="K128">
            <v>0</v>
          </cell>
          <cell r="L128">
            <v>268.05</v>
          </cell>
          <cell r="O128">
            <v>1.29</v>
          </cell>
          <cell r="R128">
            <v>324</v>
          </cell>
          <cell r="S128">
            <v>72.72</v>
          </cell>
          <cell r="U128">
            <v>0</v>
          </cell>
        </row>
        <row r="129">
          <cell r="C129" t="str">
            <v>UPAE CARUARU</v>
          </cell>
          <cell r="E129" t="str">
            <v>QUITERIA ELIDIA DA SILVA</v>
          </cell>
          <cell r="F129" t="str">
            <v>2 - Outros Profissionais da Saúde</v>
          </cell>
          <cell r="G129" t="str">
            <v>3222-05</v>
          </cell>
          <cell r="H129">
            <v>44805</v>
          </cell>
          <cell r="I129">
            <v>16.05</v>
          </cell>
          <cell r="J129">
            <v>128.34</v>
          </cell>
          <cell r="K129">
            <v>0</v>
          </cell>
          <cell r="L129">
            <v>268.05</v>
          </cell>
          <cell r="O129">
            <v>1.29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CARUARU</v>
          </cell>
          <cell r="E130" t="str">
            <v>RAICY KELLER ALVES DANTAS</v>
          </cell>
          <cell r="F130" t="str">
            <v>2 - Outros Profissionais da Saúde</v>
          </cell>
          <cell r="G130" t="str">
            <v>2236-05</v>
          </cell>
          <cell r="H130">
            <v>44805</v>
          </cell>
          <cell r="I130">
            <v>32.159999999999997</v>
          </cell>
          <cell r="J130">
            <v>257.32</v>
          </cell>
          <cell r="K130">
            <v>0</v>
          </cell>
          <cell r="L130">
            <v>268.05</v>
          </cell>
          <cell r="O130">
            <v>2.58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CARUARU</v>
          </cell>
          <cell r="E131" t="str">
            <v>RAISSA MARIA FEITOZA ROCHA</v>
          </cell>
          <cell r="F131" t="str">
            <v>1 - Médico</v>
          </cell>
          <cell r="G131" t="str">
            <v>2252-03</v>
          </cell>
          <cell r="H131">
            <v>44805</v>
          </cell>
          <cell r="I131">
            <v>61.18</v>
          </cell>
          <cell r="J131">
            <v>489.47</v>
          </cell>
          <cell r="K131">
            <v>0</v>
          </cell>
          <cell r="L131">
            <v>268.05</v>
          </cell>
          <cell r="O131">
            <v>10.34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CARUARU</v>
          </cell>
          <cell r="E132" t="str">
            <v>RAONY RODRIGO LEITE SOBRAL</v>
          </cell>
          <cell r="F132" t="str">
            <v>3 - Administrativo</v>
          </cell>
          <cell r="G132" t="str">
            <v>4110-10</v>
          </cell>
          <cell r="H132">
            <v>44805</v>
          </cell>
          <cell r="I132">
            <v>15.26</v>
          </cell>
          <cell r="J132">
            <v>122.1</v>
          </cell>
          <cell r="K132">
            <v>0</v>
          </cell>
          <cell r="L132">
            <v>268.05</v>
          </cell>
          <cell r="O132">
            <v>1.29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CARUARU</v>
          </cell>
          <cell r="E133" t="str">
            <v>RAQUEL BARROS FERREIRA</v>
          </cell>
          <cell r="F133" t="str">
            <v>3 - Administrativo</v>
          </cell>
          <cell r="G133" t="str">
            <v>5143-20</v>
          </cell>
          <cell r="H133">
            <v>44805</v>
          </cell>
          <cell r="I133">
            <v>0</v>
          </cell>
          <cell r="J133">
            <v>0</v>
          </cell>
          <cell r="K133">
            <v>0</v>
          </cell>
          <cell r="L133">
            <v>268.05</v>
          </cell>
          <cell r="O133">
            <v>1.29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CARUARU</v>
          </cell>
          <cell r="E134" t="str">
            <v>REBECA NAARA TELES GONÇALVES CAVALCANTI</v>
          </cell>
          <cell r="F134" t="str">
            <v>2 - Outros Profissionais da Saúde</v>
          </cell>
          <cell r="G134" t="str">
            <v>2235-05</v>
          </cell>
          <cell r="H134">
            <v>44805</v>
          </cell>
          <cell r="I134">
            <v>44.03</v>
          </cell>
          <cell r="J134">
            <v>352.31</v>
          </cell>
          <cell r="K134">
            <v>0</v>
          </cell>
          <cell r="L134">
            <v>268.05</v>
          </cell>
          <cell r="O134">
            <v>2.58</v>
          </cell>
          <cell r="R134">
            <v>0</v>
          </cell>
          <cell r="S134">
            <v>0</v>
          </cell>
          <cell r="U134">
            <v>110.51</v>
          </cell>
        </row>
        <row r="135">
          <cell r="C135" t="str">
            <v>UPAE CARUARU</v>
          </cell>
          <cell r="E135" t="str">
            <v>RENATA GOMES DE OLIVEIRA</v>
          </cell>
          <cell r="F135" t="str">
            <v>3 - Administrativo</v>
          </cell>
          <cell r="G135" t="str">
            <v>4131-15</v>
          </cell>
          <cell r="H135">
            <v>44805</v>
          </cell>
          <cell r="I135">
            <v>21.47</v>
          </cell>
          <cell r="J135">
            <v>171.82</v>
          </cell>
          <cell r="K135">
            <v>0</v>
          </cell>
          <cell r="L135">
            <v>268.05</v>
          </cell>
          <cell r="O135">
            <v>1.29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CARUARU</v>
          </cell>
          <cell r="E136" t="str">
            <v>ROBERTA ALENCAR AMORIM</v>
          </cell>
          <cell r="F136" t="str">
            <v>1 - Médico</v>
          </cell>
          <cell r="G136" t="str">
            <v>2252-75</v>
          </cell>
          <cell r="H136">
            <v>44805</v>
          </cell>
          <cell r="I136">
            <v>61.19</v>
          </cell>
          <cell r="J136">
            <v>489.52</v>
          </cell>
          <cell r="K136">
            <v>0</v>
          </cell>
          <cell r="L136">
            <v>268.05</v>
          </cell>
          <cell r="O136">
            <v>10.34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CARUARU</v>
          </cell>
          <cell r="E137" t="str">
            <v>ROBERTA SANDY MELO</v>
          </cell>
          <cell r="F137" t="str">
            <v>2 - Outros Profissionais da Saúde</v>
          </cell>
          <cell r="G137" t="str">
            <v>2235-05</v>
          </cell>
          <cell r="H137">
            <v>44805</v>
          </cell>
          <cell r="I137">
            <v>26.7</v>
          </cell>
          <cell r="J137">
            <v>213.62</v>
          </cell>
          <cell r="K137">
            <v>0</v>
          </cell>
          <cell r="L137">
            <v>268.05</v>
          </cell>
          <cell r="O137">
            <v>2.58</v>
          </cell>
          <cell r="R137">
            <v>171</v>
          </cell>
          <cell r="S137">
            <v>145.66999999999999</v>
          </cell>
          <cell r="U137">
            <v>0</v>
          </cell>
        </row>
        <row r="138">
          <cell r="C138" t="str">
            <v>UPAE CARUARU</v>
          </cell>
          <cell r="E138" t="str">
            <v>RODRIGO FERREIRA SOARES</v>
          </cell>
          <cell r="F138" t="str">
            <v>3 - Administrativo</v>
          </cell>
          <cell r="G138" t="str">
            <v>2522-10</v>
          </cell>
          <cell r="H138">
            <v>44805</v>
          </cell>
          <cell r="I138">
            <v>9.18</v>
          </cell>
          <cell r="J138">
            <v>73.45</v>
          </cell>
          <cell r="K138">
            <v>0</v>
          </cell>
          <cell r="L138">
            <v>268.05</v>
          </cell>
          <cell r="O138">
            <v>1.29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CARUARU</v>
          </cell>
          <cell r="E139" t="str">
            <v xml:space="preserve">ROSELI BARBOSA DA SILVA </v>
          </cell>
          <cell r="F139" t="str">
            <v>3 - Administrativo</v>
          </cell>
          <cell r="G139" t="str">
            <v>5143-20</v>
          </cell>
          <cell r="H139">
            <v>44805</v>
          </cell>
          <cell r="I139">
            <v>14.54</v>
          </cell>
          <cell r="J139">
            <v>107.54</v>
          </cell>
          <cell r="K139">
            <v>0</v>
          </cell>
          <cell r="L139">
            <v>268.05</v>
          </cell>
          <cell r="O139">
            <v>1.29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CARUARU</v>
          </cell>
          <cell r="E140" t="str">
            <v xml:space="preserve">ROSELIA FABRICIA CORDEIRO </v>
          </cell>
          <cell r="F140" t="str">
            <v>2 - Outros Profissionais da Saúde</v>
          </cell>
          <cell r="G140" t="str">
            <v>2235-05</v>
          </cell>
          <cell r="H140">
            <v>44805</v>
          </cell>
          <cell r="I140">
            <v>33.83</v>
          </cell>
          <cell r="J140">
            <v>270.58999999999997</v>
          </cell>
          <cell r="K140">
            <v>0</v>
          </cell>
          <cell r="L140">
            <v>268.05</v>
          </cell>
          <cell r="O140">
            <v>2.58</v>
          </cell>
          <cell r="R140">
            <v>0</v>
          </cell>
          <cell r="S140">
            <v>0</v>
          </cell>
          <cell r="U140">
            <v>110.51</v>
          </cell>
        </row>
        <row r="141">
          <cell r="C141" t="str">
            <v>UPAE CARUARU</v>
          </cell>
          <cell r="E141" t="str">
            <v>ROSILENE LIMA DE SOUSA</v>
          </cell>
          <cell r="F141" t="str">
            <v>3 - Administrativo</v>
          </cell>
          <cell r="G141" t="str">
            <v>5143-20</v>
          </cell>
          <cell r="H141">
            <v>44805</v>
          </cell>
          <cell r="I141">
            <v>14.55</v>
          </cell>
          <cell r="J141">
            <v>116.35</v>
          </cell>
          <cell r="K141">
            <v>0</v>
          </cell>
          <cell r="L141">
            <v>268.05</v>
          </cell>
          <cell r="O141">
            <v>1.29</v>
          </cell>
          <cell r="R141">
            <v>342</v>
          </cell>
          <cell r="S141">
            <v>72.72</v>
          </cell>
          <cell r="U141">
            <v>0</v>
          </cell>
        </row>
        <row r="142">
          <cell r="C142" t="str">
            <v>UPAE CARUARU</v>
          </cell>
          <cell r="E142" t="str">
            <v>SEVERINO JOSE DE CARVALHO JUNIOR</v>
          </cell>
          <cell r="F142" t="str">
            <v>3 - Administrativo</v>
          </cell>
          <cell r="G142" t="str">
            <v>2124-05</v>
          </cell>
          <cell r="H142">
            <v>44805</v>
          </cell>
          <cell r="I142">
            <v>23.08</v>
          </cell>
          <cell r="J142">
            <v>184.66</v>
          </cell>
          <cell r="K142">
            <v>0</v>
          </cell>
          <cell r="L142">
            <v>268.05</v>
          </cell>
          <cell r="O142">
            <v>1.29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CARUARU</v>
          </cell>
          <cell r="E143" t="str">
            <v>SILAS JOSE DE SOUZA</v>
          </cell>
          <cell r="F143" t="str">
            <v>3 - Administrativo</v>
          </cell>
          <cell r="G143" t="str">
            <v>5174-10</v>
          </cell>
          <cell r="H143">
            <v>44805</v>
          </cell>
          <cell r="I143">
            <v>15.76</v>
          </cell>
          <cell r="J143">
            <v>126.05</v>
          </cell>
          <cell r="K143">
            <v>0</v>
          </cell>
          <cell r="L143">
            <v>268.05</v>
          </cell>
          <cell r="O143">
            <v>1.29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CARUARU</v>
          </cell>
          <cell r="E144" t="str">
            <v>SILVANA MARIA DA SILVA</v>
          </cell>
          <cell r="F144" t="str">
            <v>2 - Outros Profissionais da Saúde</v>
          </cell>
          <cell r="G144" t="str">
            <v>3222-05</v>
          </cell>
          <cell r="H144">
            <v>44805</v>
          </cell>
          <cell r="I144">
            <v>16.04</v>
          </cell>
          <cell r="J144">
            <v>128.34</v>
          </cell>
          <cell r="K144">
            <v>0</v>
          </cell>
          <cell r="L144">
            <v>268.05</v>
          </cell>
          <cell r="O144">
            <v>1.29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CARUARU</v>
          </cell>
          <cell r="E145" t="str">
            <v>SILVIA EMANUELA BARROS</v>
          </cell>
          <cell r="F145" t="str">
            <v>2 - Outros Profissionais da Saúde</v>
          </cell>
          <cell r="G145" t="str">
            <v>3222-05</v>
          </cell>
          <cell r="H145">
            <v>44805</v>
          </cell>
          <cell r="I145">
            <v>16.04</v>
          </cell>
          <cell r="J145">
            <v>128.34</v>
          </cell>
          <cell r="K145">
            <v>0</v>
          </cell>
          <cell r="L145">
            <v>268.05</v>
          </cell>
          <cell r="O145">
            <v>1.29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CARUARU</v>
          </cell>
          <cell r="E146" t="str">
            <v>SIMEAO ROQUE DA SILVA</v>
          </cell>
          <cell r="F146" t="str">
            <v>3 - Administrativo</v>
          </cell>
          <cell r="G146" t="str">
            <v>5151-10</v>
          </cell>
          <cell r="H146">
            <v>44805</v>
          </cell>
          <cell r="I146">
            <v>19.399999999999999</v>
          </cell>
          <cell r="J146">
            <v>155.13999999999999</v>
          </cell>
          <cell r="K146">
            <v>0</v>
          </cell>
          <cell r="L146">
            <v>268.05</v>
          </cell>
          <cell r="O146">
            <v>1.29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CARUARU</v>
          </cell>
          <cell r="E147" t="str">
            <v xml:space="preserve">SIRLEY JOSE BEVENUTO DA SILVA </v>
          </cell>
          <cell r="F147" t="str">
            <v>3 - Administrativo</v>
          </cell>
          <cell r="G147" t="str">
            <v>5173-30</v>
          </cell>
          <cell r="H147">
            <v>44805</v>
          </cell>
          <cell r="I147">
            <v>13.86</v>
          </cell>
          <cell r="J147">
            <v>110.85</v>
          </cell>
          <cell r="K147">
            <v>0</v>
          </cell>
          <cell r="L147">
            <v>268.05</v>
          </cell>
          <cell r="O147">
            <v>1.29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UPAE CARUARU</v>
          </cell>
          <cell r="E148" t="str">
            <v>SIVANILDO TEODORO DA SILVA</v>
          </cell>
          <cell r="F148" t="str">
            <v>2 - Outros Profissionais da Saúde</v>
          </cell>
          <cell r="G148" t="str">
            <v>2515-20</v>
          </cell>
          <cell r="H148">
            <v>44805</v>
          </cell>
          <cell r="I148">
            <v>24.26</v>
          </cell>
          <cell r="J148">
            <v>194.09</v>
          </cell>
          <cell r="K148">
            <v>0</v>
          </cell>
          <cell r="L148">
            <v>268.05</v>
          </cell>
          <cell r="O148">
            <v>1.29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CARUARU</v>
          </cell>
          <cell r="E149" t="str">
            <v>TACIA KAMILLA DA SILVA GOMES</v>
          </cell>
          <cell r="F149" t="str">
            <v>1 - Médico</v>
          </cell>
          <cell r="G149" t="str">
            <v>2251-09</v>
          </cell>
          <cell r="H149">
            <v>44805</v>
          </cell>
          <cell r="I149">
            <v>61.19</v>
          </cell>
          <cell r="J149">
            <v>489.47</v>
          </cell>
          <cell r="K149">
            <v>0</v>
          </cell>
          <cell r="L149">
            <v>268.05</v>
          </cell>
          <cell r="O149">
            <v>10.34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CARUARU</v>
          </cell>
          <cell r="E150" t="str">
            <v>TANIA MARIA PESSOA DE LIMA</v>
          </cell>
          <cell r="F150" t="str">
            <v>3 - Administrativo</v>
          </cell>
          <cell r="G150" t="str">
            <v>5134-30</v>
          </cell>
          <cell r="H150">
            <v>44805</v>
          </cell>
          <cell r="I150">
            <v>12.13</v>
          </cell>
          <cell r="J150">
            <v>96.96</v>
          </cell>
          <cell r="K150">
            <v>0</v>
          </cell>
          <cell r="L150">
            <v>268.05</v>
          </cell>
          <cell r="O150">
            <v>1.29</v>
          </cell>
          <cell r="R150">
            <v>360</v>
          </cell>
          <cell r="S150">
            <v>72.72</v>
          </cell>
          <cell r="U150">
            <v>0</v>
          </cell>
        </row>
        <row r="151">
          <cell r="C151" t="str">
            <v>UPAE CARUARU</v>
          </cell>
          <cell r="E151" t="str">
            <v>THIAGO FONTENELE MARQUES</v>
          </cell>
          <cell r="F151" t="str">
            <v>1 - Médico</v>
          </cell>
          <cell r="G151" t="str">
            <v>2251-20</v>
          </cell>
          <cell r="H151">
            <v>44805</v>
          </cell>
          <cell r="I151">
            <v>61.19</v>
          </cell>
          <cell r="J151">
            <v>489.47</v>
          </cell>
          <cell r="K151">
            <v>0</v>
          </cell>
          <cell r="L151">
            <v>268.05</v>
          </cell>
          <cell r="O151">
            <v>10.34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CARUARU</v>
          </cell>
          <cell r="E152" t="str">
            <v xml:space="preserve">TIBERIO FERREIRA TEIXEIRA </v>
          </cell>
          <cell r="F152" t="str">
            <v>1 - Médico</v>
          </cell>
          <cell r="G152" t="str">
            <v>2252-25</v>
          </cell>
          <cell r="H152">
            <v>44805</v>
          </cell>
          <cell r="I152">
            <v>91.33</v>
          </cell>
          <cell r="J152">
            <v>730.59</v>
          </cell>
          <cell r="K152">
            <v>0</v>
          </cell>
          <cell r="L152">
            <v>268.05</v>
          </cell>
          <cell r="O152">
            <v>10.34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CARUARU</v>
          </cell>
          <cell r="E153" t="str">
            <v>TONNY PAIVA DA SILVA</v>
          </cell>
          <cell r="F153" t="str">
            <v>3 - Administrativo</v>
          </cell>
          <cell r="G153" t="str">
            <v>1424-10</v>
          </cell>
          <cell r="H153">
            <v>44805</v>
          </cell>
          <cell r="I153">
            <v>44.67</v>
          </cell>
          <cell r="J153">
            <v>357.28</v>
          </cell>
          <cell r="K153">
            <v>0</v>
          </cell>
          <cell r="L153">
            <v>268.05</v>
          </cell>
          <cell r="O153">
            <v>1.29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CARUARU</v>
          </cell>
          <cell r="E154" t="str">
            <v>VANESSA IVANI DA SILVA PORTELA</v>
          </cell>
          <cell r="F154" t="str">
            <v>2 - Outros Profissionais da Saúde</v>
          </cell>
          <cell r="G154" t="str">
            <v>2236-05</v>
          </cell>
          <cell r="H154">
            <v>44805</v>
          </cell>
          <cell r="I154">
            <v>25.43</v>
          </cell>
          <cell r="J154">
            <v>203.49</v>
          </cell>
          <cell r="K154">
            <v>0</v>
          </cell>
          <cell r="L154">
            <v>268.05</v>
          </cell>
          <cell r="O154">
            <v>2.58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CARUARU</v>
          </cell>
          <cell r="E155" t="str">
            <v>VERIDIANO ALVES DA SILVA FILHO</v>
          </cell>
          <cell r="F155" t="str">
            <v>3 - Administrativo</v>
          </cell>
          <cell r="G155" t="str">
            <v>5151-10</v>
          </cell>
          <cell r="H155">
            <v>44805</v>
          </cell>
          <cell r="I155">
            <v>14.54</v>
          </cell>
          <cell r="J155">
            <v>116.35</v>
          </cell>
          <cell r="K155">
            <v>0</v>
          </cell>
          <cell r="L155">
            <v>268.05</v>
          </cell>
          <cell r="O155">
            <v>1.29</v>
          </cell>
          <cell r="R155">
            <v>180</v>
          </cell>
          <cell r="S155">
            <v>72.72</v>
          </cell>
          <cell r="U155">
            <v>0</v>
          </cell>
        </row>
        <row r="156">
          <cell r="C156" t="str">
            <v>UPAE CARUARU</v>
          </cell>
          <cell r="E156" t="str">
            <v>VICTOR LUIZ ALEXANDRE DA SILVA</v>
          </cell>
          <cell r="F156" t="str">
            <v>3 - Administrativo</v>
          </cell>
          <cell r="G156" t="str">
            <v>5174-10</v>
          </cell>
          <cell r="H156">
            <v>44805</v>
          </cell>
          <cell r="I156">
            <v>15.75</v>
          </cell>
          <cell r="J156">
            <v>126.05</v>
          </cell>
          <cell r="K156">
            <v>0</v>
          </cell>
          <cell r="L156">
            <v>268.05</v>
          </cell>
          <cell r="O156">
            <v>1.29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CARUARU</v>
          </cell>
          <cell r="E157" t="str">
            <v>WELLINGTON DE OLIVEIRA SILVA</v>
          </cell>
          <cell r="F157" t="str">
            <v>3 - Administrativo</v>
          </cell>
          <cell r="G157" t="str">
            <v>5143-10</v>
          </cell>
          <cell r="H157">
            <v>44805</v>
          </cell>
          <cell r="I157">
            <v>20.239999999999998</v>
          </cell>
          <cell r="J157">
            <v>161.94</v>
          </cell>
          <cell r="K157">
            <v>0</v>
          </cell>
          <cell r="L157">
            <v>268.05</v>
          </cell>
          <cell r="O157">
            <v>1.29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CARUARU</v>
          </cell>
          <cell r="E158" t="str">
            <v>WESLEY DA SILVA LIMA</v>
          </cell>
          <cell r="F158" t="str">
            <v>3 - Administrativo</v>
          </cell>
          <cell r="G158" t="str">
            <v>4110-10</v>
          </cell>
          <cell r="H158">
            <v>44805</v>
          </cell>
          <cell r="I158">
            <v>15.26</v>
          </cell>
          <cell r="J158">
            <v>122.1</v>
          </cell>
          <cell r="K158">
            <v>0</v>
          </cell>
          <cell r="L158">
            <v>268.05</v>
          </cell>
          <cell r="O158">
            <v>1.29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CARUARU</v>
          </cell>
          <cell r="E159" t="str">
            <v>WILMA FERREIRA DA SILVA</v>
          </cell>
          <cell r="F159" t="str">
            <v>3 - Administrativo</v>
          </cell>
          <cell r="G159" t="str">
            <v>5143-20</v>
          </cell>
          <cell r="H159">
            <v>44805</v>
          </cell>
          <cell r="I159">
            <v>14.54</v>
          </cell>
          <cell r="J159">
            <v>116.35</v>
          </cell>
          <cell r="K159">
            <v>0</v>
          </cell>
          <cell r="L159">
            <v>268.05</v>
          </cell>
          <cell r="O159">
            <v>1.29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CARUARU</v>
          </cell>
          <cell r="E160" t="str">
            <v>YVSON OLIVEIRA BARBOSA CAVALCANTI</v>
          </cell>
          <cell r="F160" t="str">
            <v>1 - Médico</v>
          </cell>
          <cell r="G160" t="str">
            <v>2252-55</v>
          </cell>
          <cell r="H160">
            <v>44805</v>
          </cell>
          <cell r="I160">
            <v>61.18</v>
          </cell>
          <cell r="J160">
            <v>489.47</v>
          </cell>
          <cell r="K160">
            <v>0</v>
          </cell>
          <cell r="L160">
            <v>268.05</v>
          </cell>
          <cell r="O160">
            <v>10.34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CARUARU</v>
          </cell>
          <cell r="E161" t="str">
            <v>ANA BEATRIZ LOPES BARBOSA</v>
          </cell>
          <cell r="F161" t="str">
            <v>3 - Administrativo</v>
          </cell>
          <cell r="G161" t="str">
            <v>4110-05</v>
          </cell>
          <cell r="H161">
            <v>44805</v>
          </cell>
          <cell r="I161">
            <v>6.54</v>
          </cell>
          <cell r="J161">
            <v>13.08</v>
          </cell>
          <cell r="K161">
            <v>0</v>
          </cell>
          <cell r="L161">
            <v>268.05</v>
          </cell>
          <cell r="O161">
            <v>1.29</v>
          </cell>
          <cell r="R161">
            <v>360</v>
          </cell>
          <cell r="S161">
            <v>0</v>
          </cell>
          <cell r="U161">
            <v>0</v>
          </cell>
        </row>
        <row r="162">
          <cell r="C162" t="str">
            <v>UPAE CARUARU</v>
          </cell>
          <cell r="E162" t="str">
            <v>MARIA EDUARDA SILVA SANTOS</v>
          </cell>
          <cell r="F162" t="str">
            <v>3 - Administrativo</v>
          </cell>
          <cell r="G162" t="str">
            <v>4110-05</v>
          </cell>
          <cell r="H162">
            <v>44805</v>
          </cell>
          <cell r="I162">
            <v>6.55</v>
          </cell>
          <cell r="J162">
            <v>13.09</v>
          </cell>
          <cell r="K162">
            <v>0</v>
          </cell>
          <cell r="L162">
            <v>268.05</v>
          </cell>
          <cell r="O162">
            <v>1.29</v>
          </cell>
          <cell r="R162">
            <v>360</v>
          </cell>
          <cell r="S162">
            <v>0</v>
          </cell>
          <cell r="U162">
            <v>0</v>
          </cell>
        </row>
        <row r="163">
          <cell r="C163" t="str">
            <v>UPAE CARUARU</v>
          </cell>
          <cell r="E163" t="str">
            <v>RAFAEL VINICIUS DO NASCIMENTO</v>
          </cell>
          <cell r="F163" t="str">
            <v>3 - Administrativo</v>
          </cell>
          <cell r="G163" t="str">
            <v>4110-05</v>
          </cell>
          <cell r="H163">
            <v>44805</v>
          </cell>
          <cell r="I163">
            <v>6.55</v>
          </cell>
          <cell r="J163">
            <v>13.08</v>
          </cell>
          <cell r="K163">
            <v>0</v>
          </cell>
          <cell r="L163">
            <v>268.05</v>
          </cell>
          <cell r="O163">
            <v>1.29</v>
          </cell>
          <cell r="R163">
            <v>342</v>
          </cell>
          <cell r="S163">
            <v>0</v>
          </cell>
          <cell r="U163">
            <v>0</v>
          </cell>
        </row>
        <row r="164">
          <cell r="C164" t="str">
            <v>UPAE CARUARU</v>
          </cell>
          <cell r="E164" t="str">
            <v>JOSE VICTOR DA SILVA CAVALCANTI</v>
          </cell>
          <cell r="F164" t="str">
            <v>3 - Administrativo</v>
          </cell>
          <cell r="G164" t="str">
            <v>5141-20</v>
          </cell>
          <cell r="H164">
            <v>44805</v>
          </cell>
          <cell r="I164">
            <v>8.6199999999999992</v>
          </cell>
          <cell r="J164">
            <v>68.95</v>
          </cell>
          <cell r="K164">
            <v>0</v>
          </cell>
          <cell r="L164">
            <v>268.05</v>
          </cell>
          <cell r="O164">
            <v>1.29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CARUARU</v>
          </cell>
          <cell r="E165" t="str">
            <v>STEFANY VALERY GOMES DOS SANTOS</v>
          </cell>
          <cell r="F165" t="str">
            <v>3 - Administrativo</v>
          </cell>
          <cell r="G165" t="str">
            <v>4110-10</v>
          </cell>
          <cell r="H165">
            <v>44805</v>
          </cell>
          <cell r="I165">
            <v>11.55</v>
          </cell>
          <cell r="J165">
            <v>92.43</v>
          </cell>
          <cell r="K165">
            <v>0</v>
          </cell>
          <cell r="L165">
            <v>268.05</v>
          </cell>
          <cell r="O165">
            <v>1.29</v>
          </cell>
          <cell r="R165">
            <v>270</v>
          </cell>
          <cell r="S165">
            <v>6.11</v>
          </cell>
          <cell r="U165">
            <v>0</v>
          </cell>
        </row>
        <row r="166">
          <cell r="C166" t="str">
            <v>UPAE CARUARU</v>
          </cell>
          <cell r="E166" t="str">
            <v>VICTORIA CAMILLY LEITE BARBOSA</v>
          </cell>
          <cell r="F166" t="str">
            <v>3 - Administrativo</v>
          </cell>
          <cell r="G166" t="str">
            <v>4110-05</v>
          </cell>
          <cell r="H166">
            <v>44805</v>
          </cell>
          <cell r="I166">
            <v>9.8699999999999992</v>
          </cell>
          <cell r="J166">
            <v>19.739999999999998</v>
          </cell>
          <cell r="K166">
            <v>0</v>
          </cell>
          <cell r="L166">
            <v>268.05</v>
          </cell>
          <cell r="O166">
            <v>1.29</v>
          </cell>
          <cell r="R166">
            <v>360</v>
          </cell>
          <cell r="S166">
            <v>0</v>
          </cell>
          <cell r="U166">
            <v>0</v>
          </cell>
        </row>
        <row r="167">
          <cell r="R167">
            <v>0</v>
          </cell>
          <cell r="S167">
            <v>0</v>
          </cell>
          <cell r="U167">
            <v>0</v>
          </cell>
        </row>
        <row r="168">
          <cell r="U168">
            <v>0</v>
          </cell>
        </row>
        <row r="169">
          <cell r="U169">
            <v>0</v>
          </cell>
        </row>
        <row r="170">
          <cell r="U170">
            <v>0</v>
          </cell>
        </row>
        <row r="171">
          <cell r="U171">
            <v>0</v>
          </cell>
        </row>
        <row r="172">
          <cell r="U172">
            <v>0</v>
          </cell>
        </row>
        <row r="173">
          <cell r="U173">
            <v>0</v>
          </cell>
        </row>
        <row r="174">
          <cell r="U174">
            <v>0</v>
          </cell>
        </row>
        <row r="175">
          <cell r="U175">
            <v>0</v>
          </cell>
        </row>
        <row r="176">
          <cell r="U176">
            <v>0</v>
          </cell>
        </row>
        <row r="177">
          <cell r="U177">
            <v>0</v>
          </cell>
        </row>
        <row r="178">
          <cell r="U178">
            <v>0</v>
          </cell>
        </row>
        <row r="179">
          <cell r="U179">
            <v>0</v>
          </cell>
        </row>
        <row r="180">
          <cell r="U180">
            <v>0</v>
          </cell>
        </row>
        <row r="181">
          <cell r="U181">
            <v>0</v>
          </cell>
        </row>
        <row r="182">
          <cell r="U182">
            <v>0</v>
          </cell>
        </row>
        <row r="183">
          <cell r="U183">
            <v>0</v>
          </cell>
        </row>
        <row r="184">
          <cell r="U184">
            <v>0</v>
          </cell>
        </row>
        <row r="185">
          <cell r="U185">
            <v>0</v>
          </cell>
        </row>
        <row r="186">
          <cell r="U186">
            <v>0</v>
          </cell>
        </row>
        <row r="187">
          <cell r="U187">
            <v>0</v>
          </cell>
        </row>
        <row r="188">
          <cell r="U188">
            <v>0</v>
          </cell>
        </row>
        <row r="189">
          <cell r="U189">
            <v>0</v>
          </cell>
        </row>
        <row r="190">
          <cell r="U190">
            <v>0</v>
          </cell>
        </row>
        <row r="191">
          <cell r="U191">
            <v>0</v>
          </cell>
        </row>
        <row r="192">
          <cell r="U192">
            <v>0</v>
          </cell>
        </row>
        <row r="193">
          <cell r="U193">
            <v>0</v>
          </cell>
        </row>
        <row r="194">
          <cell r="U194">
            <v>0</v>
          </cell>
        </row>
        <row r="195">
          <cell r="U195">
            <v>0</v>
          </cell>
        </row>
        <row r="196">
          <cell r="U196">
            <v>0</v>
          </cell>
        </row>
        <row r="197">
          <cell r="U197">
            <v>0</v>
          </cell>
        </row>
        <row r="198">
          <cell r="U198">
            <v>0</v>
          </cell>
        </row>
        <row r="199">
          <cell r="U199">
            <v>0</v>
          </cell>
        </row>
        <row r="200">
          <cell r="U200">
            <v>0</v>
          </cell>
        </row>
        <row r="201">
          <cell r="U201">
            <v>0</v>
          </cell>
        </row>
        <row r="202">
          <cell r="U202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139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10894988000729</v>
      </c>
      <c r="B3" s="10" t="str">
        <f>'[1]TCE - ANEXO III - Preencher'!C12</f>
        <v>UPAE CARUARU</v>
      </c>
      <c r="C3" s="11"/>
      <c r="D3" s="12" t="str">
        <f>'[1]TCE - ANEXO III - Preencher'!E12</f>
        <v xml:space="preserve">ADEILDO MARIANO DE OLIVEIRA 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5174-10</v>
      </c>
      <c r="G3" s="14">
        <f>IF('[1]TCE - ANEXO III - Preencher'!H12="","",'[1]TCE - ANEXO III - Preencher'!H12)</f>
        <v>44805</v>
      </c>
      <c r="H3" s="15">
        <f>'[1]TCE - ANEXO III - Preencher'!I12</f>
        <v>15.76</v>
      </c>
      <c r="I3" s="15">
        <f>'[1]TCE - ANEXO III - Preencher'!J12</f>
        <v>126.05</v>
      </c>
      <c r="J3" s="15">
        <f>'[1]TCE - ANEXO III - Preencher'!K12</f>
        <v>0</v>
      </c>
      <c r="K3" s="16">
        <f>'[1]TCE - ANEXO III - Preencher'!L12</f>
        <v>268.07</v>
      </c>
      <c r="L3" s="16">
        <f>'[1]TCE - ANEXO III - Preencher'!M12</f>
        <v>0</v>
      </c>
      <c r="M3" s="16">
        <f>K3-L3</f>
        <v>268.07</v>
      </c>
      <c r="N3" s="16">
        <f>'[1]TCE - ANEXO III - Preencher'!O12</f>
        <v>1.29</v>
      </c>
      <c r="O3" s="16">
        <f>'[1]TCE - ANEXO III - Preencher'!P12</f>
        <v>0</v>
      </c>
      <c r="P3" s="17">
        <f>N3-O3</f>
        <v>1.29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411.17</v>
      </c>
    </row>
    <row r="4" spans="1:28" s="4" customFormat="1" x14ac:dyDescent="0.2">
      <c r="A4" s="9">
        <f>IFERROR(VLOOKUP(B4,'[1]DADOS (OCULTAR)'!$Q$3:$S$133,3,0),"")</f>
        <v>10894988000729</v>
      </c>
      <c r="B4" s="10" t="str">
        <f>'[1]TCE - ANEXO III - Preencher'!C13</f>
        <v>UPAE CARUARU</v>
      </c>
      <c r="C4" s="11"/>
      <c r="D4" s="12" t="str">
        <f>'[1]TCE - ANEXO III - Preencher'!E13</f>
        <v>ALCILANY ARAUJO DE VASCONCELOS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5143-20</v>
      </c>
      <c r="G4" s="14">
        <f>IF('[1]TCE - ANEXO III - Preencher'!H13="","",'[1]TCE - ANEXO III - Preencher'!H13)</f>
        <v>44805</v>
      </c>
      <c r="H4" s="15">
        <f>'[1]TCE - ANEXO III - Preencher'!I13</f>
        <v>14.55</v>
      </c>
      <c r="I4" s="15">
        <f>'[1]TCE - ANEXO III - Preencher'!J13</f>
        <v>116.35</v>
      </c>
      <c r="J4" s="15">
        <f>'[1]TCE - ANEXO III - Preencher'!K13</f>
        <v>0</v>
      </c>
      <c r="K4" s="16">
        <f>'[1]TCE - ANEXO III - Preencher'!L13</f>
        <v>268.07</v>
      </c>
      <c r="L4" s="16">
        <f>'[1]TCE - ANEXO III - Preencher'!M13</f>
        <v>0</v>
      </c>
      <c r="M4" s="16">
        <f t="shared" ref="M4:M67" si="1">K4-L4</f>
        <v>268.07</v>
      </c>
      <c r="N4" s="16">
        <f>'[1]TCE - ANEXO III - Preencher'!O13</f>
        <v>1.29</v>
      </c>
      <c r="O4" s="16">
        <f>'[1]TCE - ANEXO III - Preencher'!P13</f>
        <v>0</v>
      </c>
      <c r="P4" s="17">
        <f t="shared" ref="P4:P67" si="2">N4-O4</f>
        <v>1.29</v>
      </c>
      <c r="Q4" s="16">
        <f>'[1]TCE - ANEXO III - Preencher'!R13</f>
        <v>360</v>
      </c>
      <c r="R4" s="16">
        <f>'[1]TCE - ANEXO III - Preencher'!S13</f>
        <v>72.72</v>
      </c>
      <c r="S4" s="17">
        <f t="shared" ref="S4:S67" si="3">Q4-R4</f>
        <v>287.27999999999997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687.54</v>
      </c>
    </row>
    <row r="5" spans="1:28" s="4" customFormat="1" x14ac:dyDescent="0.2">
      <c r="A5" s="9">
        <f>IFERROR(VLOOKUP(B5,'[1]DADOS (OCULTAR)'!$Q$3:$S$133,3,0),"")</f>
        <v>10894988000729</v>
      </c>
      <c r="B5" s="10" t="str">
        <f>'[1]TCE - ANEXO III - Preencher'!C14</f>
        <v>UPAE CARUARU</v>
      </c>
      <c r="C5" s="11"/>
      <c r="D5" s="12" t="str">
        <f>'[1]TCE - ANEXO III - Preencher'!E14</f>
        <v>ALEXSANDRA TAYLANE JOANES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2237-10</v>
      </c>
      <c r="G5" s="14">
        <f>IF('[1]TCE - ANEXO III - Preencher'!H14="","",'[1]TCE - ANEXO III - Preencher'!H14)</f>
        <v>44805</v>
      </c>
      <c r="H5" s="15">
        <f>'[1]TCE - ANEXO III - Preencher'!I14</f>
        <v>32.340000000000003</v>
      </c>
      <c r="I5" s="15">
        <f>'[1]TCE - ANEXO III - Preencher'!J14</f>
        <v>258.79000000000002</v>
      </c>
      <c r="J5" s="15">
        <f>'[1]TCE - ANEXO III - Preencher'!K14</f>
        <v>0</v>
      </c>
      <c r="K5" s="16">
        <f>'[1]TCE - ANEXO III - Preencher'!L14</f>
        <v>268.07</v>
      </c>
      <c r="L5" s="16">
        <f>'[1]TCE - ANEXO III - Preencher'!M14</f>
        <v>0</v>
      </c>
      <c r="M5" s="16">
        <f t="shared" si="1"/>
        <v>268.07</v>
      </c>
      <c r="N5" s="16">
        <f>'[1]TCE - ANEXO III - Preencher'!O14</f>
        <v>1.29</v>
      </c>
      <c r="O5" s="16">
        <f>'[1]TCE - ANEXO III - Preencher'!P14</f>
        <v>0</v>
      </c>
      <c r="P5" s="17">
        <f t="shared" si="2"/>
        <v>1.29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560.49</v>
      </c>
    </row>
    <row r="6" spans="1:28" s="4" customFormat="1" x14ac:dyDescent="0.2">
      <c r="A6" s="9">
        <f>IFERROR(VLOOKUP(B6,'[1]DADOS (OCULTAR)'!$Q$3:$S$133,3,0),"")</f>
        <v>10894988000729</v>
      </c>
      <c r="B6" s="10" t="str">
        <f>'[1]TCE - ANEXO III - Preencher'!C15</f>
        <v>UPAE CARUARU</v>
      </c>
      <c r="C6" s="11"/>
      <c r="D6" s="12" t="str">
        <f>'[1]TCE - ANEXO III - Preencher'!E15</f>
        <v xml:space="preserve">ALINE QUENTAL CALLOU 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2251-65</v>
      </c>
      <c r="G6" s="14">
        <f>IF('[1]TCE - ANEXO III - Preencher'!H15="","",'[1]TCE - ANEXO III - Preencher'!H15)</f>
        <v>44805</v>
      </c>
      <c r="H6" s="15">
        <f>'[1]TCE - ANEXO III - Preencher'!I15</f>
        <v>119.95</v>
      </c>
      <c r="I6" s="15">
        <f>'[1]TCE - ANEXO III - Preencher'!J15</f>
        <v>959.64</v>
      </c>
      <c r="J6" s="15">
        <f>'[1]TCE - ANEXO III - Preencher'!K15</f>
        <v>0</v>
      </c>
      <c r="K6" s="16">
        <f>'[1]TCE - ANEXO III - Preencher'!L15</f>
        <v>268.07</v>
      </c>
      <c r="L6" s="16">
        <f>'[1]TCE - ANEXO III - Preencher'!M15</f>
        <v>0</v>
      </c>
      <c r="M6" s="16">
        <f t="shared" si="1"/>
        <v>268.07</v>
      </c>
      <c r="N6" s="16">
        <f>'[1]TCE - ANEXO III - Preencher'!O15</f>
        <v>10.34</v>
      </c>
      <c r="O6" s="16">
        <f>'[1]TCE - ANEXO III - Preencher'!P15</f>
        <v>0</v>
      </c>
      <c r="P6" s="17">
        <f t="shared" si="2"/>
        <v>10.34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1357.9999999999998</v>
      </c>
    </row>
    <row r="7" spans="1:28" s="4" customFormat="1" x14ac:dyDescent="0.2">
      <c r="A7" s="9">
        <f>IFERROR(VLOOKUP(B7,'[1]DADOS (OCULTAR)'!$Q$3:$S$133,3,0),"")</f>
        <v>10894988000729</v>
      </c>
      <c r="B7" s="10" t="str">
        <f>'[1]TCE - ANEXO III - Preencher'!C16</f>
        <v>UPAE CARUARU</v>
      </c>
      <c r="C7" s="11"/>
      <c r="D7" s="12" t="str">
        <f>'[1]TCE - ANEXO III - Preencher'!E16</f>
        <v>AMANDA RAIANE ALVES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44805</v>
      </c>
      <c r="H7" s="15">
        <f>'[1]TCE - ANEXO III - Preencher'!I16</f>
        <v>21.39</v>
      </c>
      <c r="I7" s="15">
        <f>'[1]TCE - ANEXO III - Preencher'!J16</f>
        <v>171.12</v>
      </c>
      <c r="J7" s="15">
        <f>'[1]TCE - ANEXO III - Preencher'!K16</f>
        <v>0</v>
      </c>
      <c r="K7" s="16">
        <f>'[1]TCE - ANEXO III - Preencher'!L16</f>
        <v>268.07</v>
      </c>
      <c r="L7" s="16">
        <f>'[1]TCE - ANEXO III - Preencher'!M16</f>
        <v>0</v>
      </c>
      <c r="M7" s="16">
        <f t="shared" si="1"/>
        <v>268.07</v>
      </c>
      <c r="N7" s="16">
        <f>'[1]TCE - ANEXO III - Preencher'!O16</f>
        <v>1.29</v>
      </c>
      <c r="O7" s="16">
        <f>'[1]TCE - ANEXO III - Preencher'!P16</f>
        <v>0</v>
      </c>
      <c r="P7" s="17">
        <f t="shared" si="2"/>
        <v>1.29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461.87</v>
      </c>
    </row>
    <row r="8" spans="1:28" s="4" customFormat="1" x14ac:dyDescent="0.2">
      <c r="A8" s="9">
        <f>IFERROR(VLOOKUP(B8,'[1]DADOS (OCULTAR)'!$Q$3:$S$133,3,0),"")</f>
        <v>10894988000729</v>
      </c>
      <c r="B8" s="10" t="str">
        <f>'[1]TCE - ANEXO III - Preencher'!C17</f>
        <v>UPAE CARUARU</v>
      </c>
      <c r="C8" s="11"/>
      <c r="D8" s="12" t="str">
        <f>'[1]TCE - ANEXO III - Preencher'!E17</f>
        <v xml:space="preserve">AMARO CAPISTRANO DOS SANTOS JUNIOR 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2251-09</v>
      </c>
      <c r="G8" s="14">
        <f>IF('[1]TCE - ANEXO III - Preencher'!H17="","",'[1]TCE - ANEXO III - Preencher'!H17)</f>
        <v>44805</v>
      </c>
      <c r="H8" s="15">
        <f>'[1]TCE - ANEXO III - Preencher'!I17</f>
        <v>70.52</v>
      </c>
      <c r="I8" s="15">
        <f>'[1]TCE - ANEXO III - Preencher'!J17</f>
        <v>564.23</v>
      </c>
      <c r="J8" s="15">
        <f>'[1]TCE - ANEXO III - Preencher'!K17</f>
        <v>0</v>
      </c>
      <c r="K8" s="16">
        <f>'[1]TCE - ANEXO III - Preencher'!L17</f>
        <v>268.07</v>
      </c>
      <c r="L8" s="16">
        <f>'[1]TCE - ANEXO III - Preencher'!M17</f>
        <v>0</v>
      </c>
      <c r="M8" s="16">
        <f t="shared" si="1"/>
        <v>268.07</v>
      </c>
      <c r="N8" s="16">
        <f>'[1]TCE - ANEXO III - Preencher'!O17</f>
        <v>10.34</v>
      </c>
      <c r="O8" s="16">
        <f>'[1]TCE - ANEXO III - Preencher'!P17</f>
        <v>0</v>
      </c>
      <c r="P8" s="17">
        <f t="shared" si="2"/>
        <v>10.34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913.16</v>
      </c>
    </row>
    <row r="9" spans="1:28" s="4" customFormat="1" x14ac:dyDescent="0.2">
      <c r="A9" s="9">
        <f>IFERROR(VLOOKUP(B9,'[1]DADOS (OCULTAR)'!$Q$3:$S$133,3,0),"")</f>
        <v>10894988000729</v>
      </c>
      <c r="B9" s="10" t="str">
        <f>'[1]TCE - ANEXO III - Preencher'!C18</f>
        <v>UPAE CARUARU</v>
      </c>
      <c r="C9" s="11"/>
      <c r="D9" s="12" t="str">
        <f>'[1]TCE - ANEXO III - Preencher'!E18</f>
        <v>ANA AMERICA OLIVEIRA DE ARRUDA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1422-05</v>
      </c>
      <c r="G9" s="14">
        <f>IF('[1]TCE - ANEXO III - Preencher'!H18="","",'[1]TCE - ANEXO III - Preencher'!H18)</f>
        <v>44805</v>
      </c>
      <c r="H9" s="15">
        <f>'[1]TCE - ANEXO III - Preencher'!I18</f>
        <v>40.01</v>
      </c>
      <c r="I9" s="15">
        <f>'[1]TCE - ANEXO III - Preencher'!J18</f>
        <v>320</v>
      </c>
      <c r="J9" s="15">
        <f>'[1]TCE - ANEXO III - Preencher'!K18</f>
        <v>0</v>
      </c>
      <c r="K9" s="16">
        <f>'[1]TCE - ANEXO III - Preencher'!L18</f>
        <v>268.07</v>
      </c>
      <c r="L9" s="16">
        <f>'[1]TCE - ANEXO III - Preencher'!M18</f>
        <v>0</v>
      </c>
      <c r="M9" s="16">
        <f t="shared" si="1"/>
        <v>268.07</v>
      </c>
      <c r="N9" s="16">
        <f>'[1]TCE - ANEXO III - Preencher'!O18</f>
        <v>1.29</v>
      </c>
      <c r="O9" s="16">
        <f>'[1]TCE - ANEXO III - Preencher'!P18</f>
        <v>0</v>
      </c>
      <c r="P9" s="17">
        <f t="shared" si="2"/>
        <v>1.29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629.36999999999989</v>
      </c>
    </row>
    <row r="10" spans="1:28" s="4" customFormat="1" x14ac:dyDescent="0.2">
      <c r="A10" s="9">
        <f>IFERROR(VLOOKUP(B10,'[1]DADOS (OCULTAR)'!$Q$3:$S$133,3,0),"")</f>
        <v>10894988000729</v>
      </c>
      <c r="B10" s="10" t="str">
        <f>'[1]TCE - ANEXO III - Preencher'!C19</f>
        <v>UPAE CARUARU</v>
      </c>
      <c r="C10" s="11"/>
      <c r="D10" s="12" t="str">
        <f>'[1]TCE - ANEXO III - Preencher'!E19</f>
        <v>ANA EMANUELLA DA SILVA COSTA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44805</v>
      </c>
      <c r="H10" s="15">
        <f>'[1]TCE - ANEXO III - Preencher'!I19</f>
        <v>16.04</v>
      </c>
      <c r="I10" s="15">
        <f>'[1]TCE - ANEXO III - Preencher'!J19</f>
        <v>128.34</v>
      </c>
      <c r="J10" s="15">
        <f>'[1]TCE - ANEXO III - Preencher'!K19</f>
        <v>0</v>
      </c>
      <c r="K10" s="16">
        <f>'[1]TCE - ANEXO III - Preencher'!L19</f>
        <v>268.07</v>
      </c>
      <c r="L10" s="16">
        <f>'[1]TCE - ANEXO III - Preencher'!M19</f>
        <v>0</v>
      </c>
      <c r="M10" s="16">
        <f t="shared" si="1"/>
        <v>268.07</v>
      </c>
      <c r="N10" s="16">
        <f>'[1]TCE - ANEXO III - Preencher'!O19</f>
        <v>1.29</v>
      </c>
      <c r="O10" s="16">
        <f>'[1]TCE - ANEXO III - Preencher'!P19</f>
        <v>0</v>
      </c>
      <c r="P10" s="17">
        <f t="shared" si="2"/>
        <v>1.29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413.74</v>
      </c>
    </row>
    <row r="11" spans="1:28" s="4" customFormat="1" x14ac:dyDescent="0.2">
      <c r="A11" s="9">
        <f>IFERROR(VLOOKUP(B11,'[1]DADOS (OCULTAR)'!$Q$3:$S$133,3,0),"")</f>
        <v>10894988000729</v>
      </c>
      <c r="B11" s="10" t="str">
        <f>'[1]TCE - ANEXO III - Preencher'!C20</f>
        <v>UPAE CARUARU</v>
      </c>
      <c r="C11" s="11"/>
      <c r="D11" s="12" t="str">
        <f>'[1]TCE - ANEXO III - Preencher'!E20</f>
        <v>ANDRE MEIRA DE VASCONCELLOS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2410-40</v>
      </c>
      <c r="G11" s="14">
        <f>IF('[1]TCE - ANEXO III - Preencher'!H20="","",'[1]TCE - ANEXO III - Preencher'!H20)</f>
        <v>44805</v>
      </c>
      <c r="H11" s="15">
        <f>'[1]TCE - ANEXO III - Preencher'!I20</f>
        <v>65.09</v>
      </c>
      <c r="I11" s="15">
        <f>'[1]TCE - ANEXO III - Preencher'!J20</f>
        <v>520.67999999999995</v>
      </c>
      <c r="J11" s="15">
        <f>'[1]TCE - ANEXO III - Preencher'!K20</f>
        <v>0</v>
      </c>
      <c r="K11" s="16">
        <f>'[1]TCE - ANEXO III - Preencher'!L20</f>
        <v>268.07</v>
      </c>
      <c r="L11" s="16">
        <f>'[1]TCE - ANEXO III - Preencher'!M20</f>
        <v>0</v>
      </c>
      <c r="M11" s="16">
        <f t="shared" si="1"/>
        <v>268.07</v>
      </c>
      <c r="N11" s="16">
        <f>'[1]TCE - ANEXO III - Preencher'!O20</f>
        <v>1.29</v>
      </c>
      <c r="O11" s="16">
        <f>'[1]TCE - ANEXO III - Preencher'!P20</f>
        <v>0</v>
      </c>
      <c r="P11" s="17">
        <f t="shared" si="2"/>
        <v>1.29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855.12999999999988</v>
      </c>
    </row>
    <row r="12" spans="1:28" s="4" customFormat="1" x14ac:dyDescent="0.2">
      <c r="A12" s="9">
        <f>IFERROR(VLOOKUP(B12,'[1]DADOS (OCULTAR)'!$Q$3:$S$133,3,0),"")</f>
        <v>10894988000729</v>
      </c>
      <c r="B12" s="10" t="str">
        <f>'[1]TCE - ANEXO III - Preencher'!C21</f>
        <v>UPAE CARUARU</v>
      </c>
      <c r="C12" s="11"/>
      <c r="D12" s="12" t="str">
        <f>'[1]TCE - ANEXO III - Preencher'!E21</f>
        <v>ANTONIO ARLINDO DE MORAIS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2251-12</v>
      </c>
      <c r="G12" s="14">
        <f>IF('[1]TCE - ANEXO III - Preencher'!H21="","",'[1]TCE - ANEXO III - Preencher'!H21)</f>
        <v>44805</v>
      </c>
      <c r="H12" s="15">
        <f>'[1]TCE - ANEXO III - Preencher'!I21</f>
        <v>54.01</v>
      </c>
      <c r="I12" s="15">
        <f>'[1]TCE - ANEXO III - Preencher'!J21</f>
        <v>432.06</v>
      </c>
      <c r="J12" s="15">
        <f>'[1]TCE - ANEXO III - Preencher'!K21</f>
        <v>0</v>
      </c>
      <c r="K12" s="16">
        <f>'[1]TCE - ANEXO III - Preencher'!L21</f>
        <v>268.07</v>
      </c>
      <c r="L12" s="16">
        <f>'[1]TCE - ANEXO III - Preencher'!M21</f>
        <v>0</v>
      </c>
      <c r="M12" s="16">
        <f t="shared" si="1"/>
        <v>268.07</v>
      </c>
      <c r="N12" s="16">
        <f>'[1]TCE - ANEXO III - Preencher'!O21</f>
        <v>10.34</v>
      </c>
      <c r="O12" s="16">
        <f>'[1]TCE - ANEXO III - Preencher'!P21</f>
        <v>0</v>
      </c>
      <c r="P12" s="17">
        <f t="shared" si="2"/>
        <v>10.34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764.48</v>
      </c>
    </row>
    <row r="13" spans="1:28" s="4" customFormat="1" x14ac:dyDescent="0.2">
      <c r="A13" s="9">
        <f>IFERROR(VLOOKUP(B13,'[1]DADOS (OCULTAR)'!$Q$3:$S$133,3,0),"")</f>
        <v>10894988000729</v>
      </c>
      <c r="B13" s="10" t="str">
        <f>'[1]TCE - ANEXO III - Preencher'!C22</f>
        <v>UPAE CARUARU</v>
      </c>
      <c r="C13" s="11"/>
      <c r="D13" s="12" t="str">
        <f>'[1]TCE - ANEXO III - Preencher'!E22</f>
        <v>ANTONIO EDISON AIRES BORBA FILHO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4131-05</v>
      </c>
      <c r="G13" s="14">
        <f>IF('[1]TCE - ANEXO III - Preencher'!H22="","",'[1]TCE - ANEXO III - Preencher'!H22)</f>
        <v>44805</v>
      </c>
      <c r="H13" s="15">
        <f>'[1]TCE - ANEXO III - Preencher'!I22</f>
        <v>25.04</v>
      </c>
      <c r="I13" s="15">
        <f>'[1]TCE - ANEXO III - Preencher'!J22</f>
        <v>200.31</v>
      </c>
      <c r="J13" s="15">
        <f>'[1]TCE - ANEXO III - Preencher'!K22</f>
        <v>0</v>
      </c>
      <c r="K13" s="16">
        <f>'[1]TCE - ANEXO III - Preencher'!L22</f>
        <v>268.07</v>
      </c>
      <c r="L13" s="16">
        <f>'[1]TCE - ANEXO III - Preencher'!M22</f>
        <v>0</v>
      </c>
      <c r="M13" s="16">
        <f t="shared" si="1"/>
        <v>268.07</v>
      </c>
      <c r="N13" s="16">
        <f>'[1]TCE - ANEXO III - Preencher'!O22</f>
        <v>1.29</v>
      </c>
      <c r="O13" s="16">
        <f>'[1]TCE - ANEXO III - Preencher'!P22</f>
        <v>0</v>
      </c>
      <c r="P13" s="17">
        <f t="shared" si="2"/>
        <v>1.29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494.71</v>
      </c>
    </row>
    <row r="14" spans="1:28" s="4" customFormat="1" x14ac:dyDescent="0.2">
      <c r="A14" s="9">
        <f>IFERROR(VLOOKUP(B14,'[1]DADOS (OCULTAR)'!$Q$3:$S$133,3,0),"")</f>
        <v>10894988000729</v>
      </c>
      <c r="B14" s="10" t="str">
        <f>'[1]TCE - ANEXO III - Preencher'!C23</f>
        <v>UPAE CARUARU</v>
      </c>
      <c r="C14" s="11"/>
      <c r="D14" s="12" t="str">
        <f>'[1]TCE - ANEXO III - Preencher'!E23</f>
        <v xml:space="preserve">ARIELLE DANNUSE FERREIRA DE SOUZA PATRIOTA 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2252-65</v>
      </c>
      <c r="G14" s="14">
        <f>IF('[1]TCE - ANEXO III - Preencher'!H23="","",'[1]TCE - ANEXO III - Preencher'!H23)</f>
        <v>44805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268.07</v>
      </c>
      <c r="L14" s="16">
        <f>'[1]TCE - ANEXO III - Preencher'!M23</f>
        <v>0</v>
      </c>
      <c r="M14" s="16">
        <f t="shared" si="1"/>
        <v>268.07</v>
      </c>
      <c r="N14" s="16">
        <f>'[1]TCE - ANEXO III - Preencher'!O23</f>
        <v>10.34</v>
      </c>
      <c r="O14" s="16">
        <f>'[1]TCE - ANEXO III - Preencher'!P23</f>
        <v>0</v>
      </c>
      <c r="P14" s="17">
        <f t="shared" si="2"/>
        <v>10.34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278.40999999999997</v>
      </c>
    </row>
    <row r="15" spans="1:28" s="4" customFormat="1" x14ac:dyDescent="0.2">
      <c r="A15" s="9">
        <f>IFERROR(VLOOKUP(B15,'[1]DADOS (OCULTAR)'!$Q$3:$S$133,3,0),"")</f>
        <v>10894988000729</v>
      </c>
      <c r="B15" s="10" t="str">
        <f>'[1]TCE - ANEXO III - Preencher'!C24</f>
        <v>UPAE CARUARU</v>
      </c>
      <c r="C15" s="11"/>
      <c r="D15" s="12" t="str">
        <f>'[1]TCE - ANEXO III - Preencher'!E24</f>
        <v>ARYANA ALMEIDA TENORIO DO NASCIMENTO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2515-20</v>
      </c>
      <c r="G15" s="14">
        <f>IF('[1]TCE - ANEXO III - Preencher'!H24="","",'[1]TCE - ANEXO III - Preencher'!H24)</f>
        <v>44805</v>
      </c>
      <c r="H15" s="15">
        <f>'[1]TCE - ANEXO III - Preencher'!I24</f>
        <v>22.29</v>
      </c>
      <c r="I15" s="15">
        <f>'[1]TCE - ANEXO III - Preencher'!J24</f>
        <v>178.37</v>
      </c>
      <c r="J15" s="15">
        <f>'[1]TCE - ANEXO III - Preencher'!K24</f>
        <v>0</v>
      </c>
      <c r="K15" s="16">
        <f>'[1]TCE - ANEXO III - Preencher'!L24</f>
        <v>268.06</v>
      </c>
      <c r="L15" s="16">
        <f>'[1]TCE - ANEXO III - Preencher'!M24</f>
        <v>0</v>
      </c>
      <c r="M15" s="16">
        <f t="shared" si="1"/>
        <v>268.06</v>
      </c>
      <c r="N15" s="16">
        <f>'[1]TCE - ANEXO III - Preencher'!O24</f>
        <v>1.29</v>
      </c>
      <c r="O15" s="16">
        <f>'[1]TCE - ANEXO III - Preencher'!P24</f>
        <v>0</v>
      </c>
      <c r="P15" s="17">
        <f t="shared" si="2"/>
        <v>1.29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470.01000000000005</v>
      </c>
    </row>
    <row r="16" spans="1:28" s="4" customFormat="1" x14ac:dyDescent="0.2">
      <c r="A16" s="9">
        <f>IFERROR(VLOOKUP(B16,'[1]DADOS (OCULTAR)'!$Q$3:$S$133,3,0),"")</f>
        <v>10894988000729</v>
      </c>
      <c r="B16" s="10" t="str">
        <f>'[1]TCE - ANEXO III - Preencher'!C25</f>
        <v>UPAE CARUARU</v>
      </c>
      <c r="C16" s="11"/>
      <c r="D16" s="12" t="str">
        <f>'[1]TCE - ANEXO III - Preencher'!E25</f>
        <v>AUREO CAVALCANTI DE ALBUQUERQUE FILHO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5143-20</v>
      </c>
      <c r="G16" s="14">
        <f>IF('[1]TCE - ANEXO III - Preencher'!H25="","",'[1]TCE - ANEXO III - Preencher'!H25)</f>
        <v>44805</v>
      </c>
      <c r="H16" s="15">
        <f>'[1]TCE - ANEXO III - Preencher'!I25</f>
        <v>16.96</v>
      </c>
      <c r="I16" s="15">
        <f>'[1]TCE - ANEXO III - Preencher'!J25</f>
        <v>135.74</v>
      </c>
      <c r="J16" s="15">
        <f>'[1]TCE - ANEXO III - Preencher'!K25</f>
        <v>0</v>
      </c>
      <c r="K16" s="16">
        <f>'[1]TCE - ANEXO III - Preencher'!L25</f>
        <v>268.05</v>
      </c>
      <c r="L16" s="16">
        <f>'[1]TCE - ANEXO III - Preencher'!M25</f>
        <v>0</v>
      </c>
      <c r="M16" s="16">
        <f t="shared" si="1"/>
        <v>268.05</v>
      </c>
      <c r="N16" s="16">
        <f>'[1]TCE - ANEXO III - Preencher'!O25</f>
        <v>1.29</v>
      </c>
      <c r="O16" s="16">
        <f>'[1]TCE - ANEXO III - Preencher'!P25</f>
        <v>0</v>
      </c>
      <c r="P16" s="17">
        <f t="shared" si="2"/>
        <v>1.29</v>
      </c>
      <c r="Q16" s="16">
        <f>'[1]TCE - ANEXO III - Preencher'!R25</f>
        <v>180</v>
      </c>
      <c r="R16" s="16">
        <f>'[1]TCE - ANEXO III - Preencher'!S25</f>
        <v>72.72</v>
      </c>
      <c r="S16" s="17">
        <f t="shared" si="3"/>
        <v>107.28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529.32000000000005</v>
      </c>
    </row>
    <row r="17" spans="1:28" s="4" customFormat="1" x14ac:dyDescent="0.2">
      <c r="A17" s="9">
        <f>IFERROR(VLOOKUP(B17,'[1]DADOS (OCULTAR)'!$Q$3:$S$133,3,0),"")</f>
        <v>10894988000729</v>
      </c>
      <c r="B17" s="10" t="str">
        <f>'[1]TCE - ANEXO III - Preencher'!C26</f>
        <v>UPAE CARUARU</v>
      </c>
      <c r="C17" s="11"/>
      <c r="D17" s="12" t="str">
        <f>'[1]TCE - ANEXO III - Preencher'!E26</f>
        <v>BRUNO GUSTAVO DE ALMEIDA ALVES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44805</v>
      </c>
      <c r="H17" s="15">
        <f>'[1]TCE - ANEXO III - Preencher'!I26</f>
        <v>16.04</v>
      </c>
      <c r="I17" s="15">
        <f>'[1]TCE - ANEXO III - Preencher'!J26</f>
        <v>128.34</v>
      </c>
      <c r="J17" s="15">
        <f>'[1]TCE - ANEXO III - Preencher'!K26</f>
        <v>0</v>
      </c>
      <c r="K17" s="16">
        <f>'[1]TCE - ANEXO III - Preencher'!L26</f>
        <v>268.05</v>
      </c>
      <c r="L17" s="16">
        <f>'[1]TCE - ANEXO III - Preencher'!M26</f>
        <v>0</v>
      </c>
      <c r="M17" s="16">
        <f t="shared" si="1"/>
        <v>268.05</v>
      </c>
      <c r="N17" s="16">
        <f>'[1]TCE - ANEXO III - Preencher'!O26</f>
        <v>1.29</v>
      </c>
      <c r="O17" s="16">
        <f>'[1]TCE - ANEXO III - Preencher'!P26</f>
        <v>0</v>
      </c>
      <c r="P17" s="17">
        <f t="shared" si="2"/>
        <v>1.29</v>
      </c>
      <c r="Q17" s="16">
        <f>'[1]TCE - ANEXO III - Preencher'!R26</f>
        <v>360</v>
      </c>
      <c r="R17" s="16">
        <f>'[1]TCE - ANEXO III - Preencher'!S26</f>
        <v>81.709999999999994</v>
      </c>
      <c r="S17" s="17">
        <f t="shared" si="3"/>
        <v>278.29000000000002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692.01</v>
      </c>
    </row>
    <row r="18" spans="1:28" s="4" customFormat="1" x14ac:dyDescent="0.2">
      <c r="A18" s="9">
        <f>IFERROR(VLOOKUP(B18,'[1]DADOS (OCULTAR)'!$Q$3:$S$133,3,0),"")</f>
        <v>10894988000729</v>
      </c>
      <c r="B18" s="10" t="str">
        <f>'[1]TCE - ANEXO III - Preencher'!C27</f>
        <v>UPAE CARUARU</v>
      </c>
      <c r="C18" s="11"/>
      <c r="D18" s="12" t="str">
        <f>'[1]TCE - ANEXO III - Preencher'!E27</f>
        <v>CAMILA ALCOFORADO DE ALMEIDA LIRA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2252-03</v>
      </c>
      <c r="G18" s="14">
        <f>IF('[1]TCE - ANEXO III - Preencher'!H27="","",'[1]TCE - ANEXO III - Preencher'!H27)</f>
        <v>44805</v>
      </c>
      <c r="H18" s="15">
        <f>'[1]TCE - ANEXO III - Preencher'!I27</f>
        <v>61.18</v>
      </c>
      <c r="I18" s="15">
        <f>'[1]TCE - ANEXO III - Preencher'!J27</f>
        <v>489.47</v>
      </c>
      <c r="J18" s="15">
        <f>'[1]TCE - ANEXO III - Preencher'!K27</f>
        <v>0</v>
      </c>
      <c r="K18" s="16">
        <f>'[1]TCE - ANEXO III - Preencher'!L27</f>
        <v>268.05</v>
      </c>
      <c r="L18" s="16">
        <f>'[1]TCE - ANEXO III - Preencher'!M27</f>
        <v>0</v>
      </c>
      <c r="M18" s="16">
        <f t="shared" si="1"/>
        <v>268.05</v>
      </c>
      <c r="N18" s="16">
        <f>'[1]TCE - ANEXO III - Preencher'!O27</f>
        <v>10.34</v>
      </c>
      <c r="O18" s="16">
        <f>'[1]TCE - ANEXO III - Preencher'!P27</f>
        <v>0</v>
      </c>
      <c r="P18" s="17">
        <f t="shared" si="2"/>
        <v>10.34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829.04000000000008</v>
      </c>
    </row>
    <row r="19" spans="1:28" s="4" customFormat="1" x14ac:dyDescent="0.2">
      <c r="A19" s="9">
        <f>IFERROR(VLOOKUP(B19,'[1]DADOS (OCULTAR)'!$Q$3:$S$133,3,0),"")</f>
        <v>10894988000729</v>
      </c>
      <c r="B19" s="10" t="str">
        <f>'[1]TCE - ANEXO III - Preencher'!C28</f>
        <v>UPAE CARUARU</v>
      </c>
      <c r="C19" s="11"/>
      <c r="D19" s="12" t="str">
        <f>'[1]TCE - ANEXO III - Preencher'!E28</f>
        <v>CAMILLA ALVES GOMES DA COSTA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2236-05</v>
      </c>
      <c r="G19" s="14">
        <f>IF('[1]TCE - ANEXO III - Preencher'!H28="","",'[1]TCE - ANEXO III - Preencher'!H28)</f>
        <v>44805</v>
      </c>
      <c r="H19" s="15">
        <f>'[1]TCE - ANEXO III - Preencher'!I28</f>
        <v>32.75</v>
      </c>
      <c r="I19" s="15">
        <f>'[1]TCE - ANEXO III - Preencher'!J28</f>
        <v>261.95</v>
      </c>
      <c r="J19" s="15">
        <f>'[1]TCE - ANEXO III - Preencher'!K28</f>
        <v>0</v>
      </c>
      <c r="K19" s="16">
        <f>'[1]TCE - ANEXO III - Preencher'!L28</f>
        <v>268.05</v>
      </c>
      <c r="L19" s="16">
        <f>'[1]TCE - ANEXO III - Preencher'!M28</f>
        <v>0</v>
      </c>
      <c r="M19" s="16">
        <f t="shared" si="1"/>
        <v>268.05</v>
      </c>
      <c r="N19" s="16">
        <f>'[1]TCE - ANEXO III - Preencher'!O28</f>
        <v>2.58</v>
      </c>
      <c r="O19" s="16">
        <f>'[1]TCE - ANEXO III - Preencher'!P28</f>
        <v>0</v>
      </c>
      <c r="P19" s="17">
        <f t="shared" si="2"/>
        <v>2.58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565.33000000000004</v>
      </c>
    </row>
    <row r="20" spans="1:28" s="4" customFormat="1" x14ac:dyDescent="0.2">
      <c r="A20" s="9">
        <f>IFERROR(VLOOKUP(B20,'[1]DADOS (OCULTAR)'!$Q$3:$S$133,3,0),"")</f>
        <v>10894988000729</v>
      </c>
      <c r="B20" s="10" t="str">
        <f>'[1]TCE - ANEXO III - Preencher'!C29</f>
        <v>UPAE CARUARU</v>
      </c>
      <c r="C20" s="11"/>
      <c r="D20" s="12" t="str">
        <f>'[1]TCE - ANEXO III - Preencher'!E29</f>
        <v>CAROLINA AMORIM COSTA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>
        <f>IF('[1]TCE - ANEXO III - Preencher'!H29="","",'[1]TCE - ANEXO III - Preencher'!H29)</f>
        <v>44805</v>
      </c>
      <c r="H20" s="15">
        <f>'[1]TCE - ANEXO III - Preencher'!I29</f>
        <v>15.26</v>
      </c>
      <c r="I20" s="15">
        <f>'[1]TCE - ANEXO III - Preencher'!J29</f>
        <v>122.1</v>
      </c>
      <c r="J20" s="15">
        <f>'[1]TCE - ANEXO III - Preencher'!K29</f>
        <v>0</v>
      </c>
      <c r="K20" s="16">
        <f>'[1]TCE - ANEXO III - Preencher'!L29</f>
        <v>268.05</v>
      </c>
      <c r="L20" s="16">
        <f>'[1]TCE - ANEXO III - Preencher'!M29</f>
        <v>0</v>
      </c>
      <c r="M20" s="16">
        <f t="shared" si="1"/>
        <v>268.05</v>
      </c>
      <c r="N20" s="16">
        <f>'[1]TCE - ANEXO III - Preencher'!O29</f>
        <v>1.29</v>
      </c>
      <c r="O20" s="16">
        <f>'[1]TCE - ANEXO III - Preencher'!P29</f>
        <v>0</v>
      </c>
      <c r="P20" s="17">
        <f t="shared" si="2"/>
        <v>1.29</v>
      </c>
      <c r="Q20" s="16">
        <f>'[1]TCE - ANEXO III - Preencher'!R29</f>
        <v>360</v>
      </c>
      <c r="R20" s="16">
        <f>'[1]TCE - ANEXO III - Preencher'!S29</f>
        <v>91.57</v>
      </c>
      <c r="S20" s="17">
        <f t="shared" si="3"/>
        <v>268.43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675.13</v>
      </c>
    </row>
    <row r="21" spans="1:28" s="4" customFormat="1" x14ac:dyDescent="0.2">
      <c r="A21" s="9">
        <f>IFERROR(VLOOKUP(B21,'[1]DADOS (OCULTAR)'!$Q$3:$S$133,3,0),"")</f>
        <v>10894988000729</v>
      </c>
      <c r="B21" s="10" t="str">
        <f>'[1]TCE - ANEXO III - Preencher'!C30</f>
        <v>UPAE CARUARU</v>
      </c>
      <c r="C21" s="11"/>
      <c r="D21" s="12" t="str">
        <f>'[1]TCE - ANEXO III - Preencher'!E30</f>
        <v>CATARINA FURTADO DASSUMPCAO DE CARVALHO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>
        <f>IF('[1]TCE - ANEXO III - Preencher'!H30="","",'[1]TCE - ANEXO III - Preencher'!H30)</f>
        <v>44805</v>
      </c>
      <c r="H21" s="15">
        <f>'[1]TCE - ANEXO III - Preencher'!I30</f>
        <v>15.27</v>
      </c>
      <c r="I21" s="15">
        <f>'[1]TCE - ANEXO III - Preencher'!J30</f>
        <v>122.1</v>
      </c>
      <c r="J21" s="15">
        <f>'[1]TCE - ANEXO III - Preencher'!K30</f>
        <v>0</v>
      </c>
      <c r="K21" s="16">
        <f>'[1]TCE - ANEXO III - Preencher'!L30</f>
        <v>268.05</v>
      </c>
      <c r="L21" s="16">
        <f>'[1]TCE - ANEXO III - Preencher'!M30</f>
        <v>0</v>
      </c>
      <c r="M21" s="16">
        <f t="shared" si="1"/>
        <v>268.05</v>
      </c>
      <c r="N21" s="16">
        <f>'[1]TCE - ANEXO III - Preencher'!O30</f>
        <v>1.29</v>
      </c>
      <c r="O21" s="16">
        <f>'[1]TCE - ANEXO III - Preencher'!P30</f>
        <v>0</v>
      </c>
      <c r="P21" s="17">
        <f t="shared" si="2"/>
        <v>1.29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406.71000000000004</v>
      </c>
    </row>
    <row r="22" spans="1:28" s="4" customFormat="1" x14ac:dyDescent="0.2">
      <c r="A22" s="9">
        <f>IFERROR(VLOOKUP(B22,'[1]DADOS (OCULTAR)'!$Q$3:$S$133,3,0),"")</f>
        <v>10894988000729</v>
      </c>
      <c r="B22" s="10" t="str">
        <f>'[1]TCE - ANEXO III - Preencher'!C31</f>
        <v>UPAE CARUARU</v>
      </c>
      <c r="C22" s="11"/>
      <c r="D22" s="12" t="str">
        <f>'[1]TCE - ANEXO III - Preencher'!E31</f>
        <v>CELIVAN MANOEL PEREIRA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4110-05</v>
      </c>
      <c r="G22" s="14">
        <f>IF('[1]TCE - ANEXO III - Preencher'!H31="","",'[1]TCE - ANEXO III - Preencher'!H31)</f>
        <v>44805</v>
      </c>
      <c r="H22" s="15">
        <f>'[1]TCE - ANEXO III - Preencher'!I31</f>
        <v>14.64</v>
      </c>
      <c r="I22" s="15">
        <f>'[1]TCE - ANEXO III - Preencher'!J31</f>
        <v>117.11</v>
      </c>
      <c r="J22" s="15">
        <f>'[1]TCE - ANEXO III - Preencher'!K31</f>
        <v>0</v>
      </c>
      <c r="K22" s="16">
        <f>'[1]TCE - ANEXO III - Preencher'!L31</f>
        <v>268.05</v>
      </c>
      <c r="L22" s="16">
        <f>'[1]TCE - ANEXO III - Preencher'!M31</f>
        <v>0</v>
      </c>
      <c r="M22" s="16">
        <f t="shared" si="1"/>
        <v>268.05</v>
      </c>
      <c r="N22" s="16">
        <f>'[1]TCE - ANEXO III - Preencher'!O31</f>
        <v>1.29</v>
      </c>
      <c r="O22" s="16">
        <f>'[1]TCE - ANEXO III - Preencher'!P31</f>
        <v>0</v>
      </c>
      <c r="P22" s="17">
        <f t="shared" si="2"/>
        <v>1.29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401.09000000000003</v>
      </c>
    </row>
    <row r="23" spans="1:28" s="4" customFormat="1" x14ac:dyDescent="0.2">
      <c r="A23" s="9">
        <f>IFERROR(VLOOKUP(B23,'[1]DADOS (OCULTAR)'!$Q$3:$S$133,3,0),"")</f>
        <v>10894988000729</v>
      </c>
      <c r="B23" s="10" t="str">
        <f>'[1]TCE - ANEXO III - Preencher'!C32</f>
        <v>UPAE CARUARU</v>
      </c>
      <c r="C23" s="11"/>
      <c r="D23" s="12" t="str">
        <f>'[1]TCE - ANEXO III - Preencher'!E32</f>
        <v xml:space="preserve">CINTHIA MARIA FREITAS DA SILVA 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2236-05</v>
      </c>
      <c r="G23" s="14">
        <f>IF('[1]TCE - ANEXO III - Preencher'!H32="","",'[1]TCE - ANEXO III - Preencher'!H32)</f>
        <v>44805</v>
      </c>
      <c r="H23" s="15">
        <f>'[1]TCE - ANEXO III - Preencher'!I32</f>
        <v>25.44</v>
      </c>
      <c r="I23" s="15">
        <f>'[1]TCE - ANEXO III - Preencher'!J32</f>
        <v>203.49</v>
      </c>
      <c r="J23" s="15">
        <f>'[1]TCE - ANEXO III - Preencher'!K32</f>
        <v>0</v>
      </c>
      <c r="K23" s="16">
        <f>'[1]TCE - ANEXO III - Preencher'!L32</f>
        <v>268.05</v>
      </c>
      <c r="L23" s="16">
        <f>'[1]TCE - ANEXO III - Preencher'!M32</f>
        <v>0</v>
      </c>
      <c r="M23" s="16">
        <f t="shared" si="1"/>
        <v>268.05</v>
      </c>
      <c r="N23" s="16">
        <f>'[1]TCE - ANEXO III - Preencher'!O32</f>
        <v>2.58</v>
      </c>
      <c r="O23" s="16">
        <f>'[1]TCE - ANEXO III - Preencher'!P32</f>
        <v>0</v>
      </c>
      <c r="P23" s="17">
        <f t="shared" si="2"/>
        <v>2.58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103.12</v>
      </c>
      <c r="U23" s="16">
        <f>'[1]TCE - ANEXO III - Preencher'!V32</f>
        <v>0</v>
      </c>
      <c r="V23" s="17">
        <f t="shared" si="4"/>
        <v>103.12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602.68000000000006</v>
      </c>
    </row>
    <row r="24" spans="1:28" s="4" customFormat="1" x14ac:dyDescent="0.2">
      <c r="A24" s="9">
        <f>IFERROR(VLOOKUP(B24,'[1]DADOS (OCULTAR)'!$Q$3:$S$133,3,0),"")</f>
        <v>10894988000729</v>
      </c>
      <c r="B24" s="10" t="str">
        <f>'[1]TCE - ANEXO III - Preencher'!C33</f>
        <v>UPAE CARUARU</v>
      </c>
      <c r="C24" s="11"/>
      <c r="D24" s="12" t="str">
        <f>'[1]TCE - ANEXO III - Preencher'!E33</f>
        <v>CLEITON JOSE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>
        <f>IF('[1]TCE - ANEXO III - Preencher'!H33="","",'[1]TCE - ANEXO III - Preencher'!H33)</f>
        <v>44805</v>
      </c>
      <c r="H24" s="15">
        <f>'[1]TCE - ANEXO III - Preencher'!I33</f>
        <v>15.27</v>
      </c>
      <c r="I24" s="15">
        <f>'[1]TCE - ANEXO III - Preencher'!J33</f>
        <v>122.1</v>
      </c>
      <c r="J24" s="15">
        <f>'[1]TCE - ANEXO III - Preencher'!K33</f>
        <v>0</v>
      </c>
      <c r="K24" s="16">
        <f>'[1]TCE - ANEXO III - Preencher'!L33</f>
        <v>268.05</v>
      </c>
      <c r="L24" s="16">
        <f>'[1]TCE - ANEXO III - Preencher'!M33</f>
        <v>0</v>
      </c>
      <c r="M24" s="16">
        <f t="shared" si="1"/>
        <v>268.05</v>
      </c>
      <c r="N24" s="16">
        <f>'[1]TCE - ANEXO III - Preencher'!O33</f>
        <v>1.29</v>
      </c>
      <c r="O24" s="16">
        <f>'[1]TCE - ANEXO III - Preencher'!P33</f>
        <v>0</v>
      </c>
      <c r="P24" s="17">
        <f t="shared" si="2"/>
        <v>1.29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406.71000000000004</v>
      </c>
    </row>
    <row r="25" spans="1:28" s="4" customFormat="1" x14ac:dyDescent="0.2">
      <c r="A25" s="9">
        <f>IFERROR(VLOOKUP(B25,'[1]DADOS (OCULTAR)'!$Q$3:$S$133,3,0),"")</f>
        <v>10894988000729</v>
      </c>
      <c r="B25" s="10" t="str">
        <f>'[1]TCE - ANEXO III - Preencher'!C34</f>
        <v>UPAE CARUARU</v>
      </c>
      <c r="C25" s="11"/>
      <c r="D25" s="12" t="str">
        <f>'[1]TCE - ANEXO III - Preencher'!E34</f>
        <v>CRISTIANE BARBOSA DE FRANÇA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44805</v>
      </c>
      <c r="H25" s="15">
        <f>'[1]TCE - ANEXO III - Preencher'!I34</f>
        <v>16.05</v>
      </c>
      <c r="I25" s="15">
        <f>'[1]TCE - ANEXO III - Preencher'!J34</f>
        <v>128.34</v>
      </c>
      <c r="J25" s="15">
        <f>'[1]TCE - ANEXO III - Preencher'!K34</f>
        <v>0</v>
      </c>
      <c r="K25" s="16">
        <f>'[1]TCE - ANEXO III - Preencher'!L34</f>
        <v>268.05</v>
      </c>
      <c r="L25" s="16">
        <f>'[1]TCE - ANEXO III - Preencher'!M34</f>
        <v>0</v>
      </c>
      <c r="M25" s="16">
        <f t="shared" si="1"/>
        <v>268.05</v>
      </c>
      <c r="N25" s="16">
        <f>'[1]TCE - ANEXO III - Preencher'!O34</f>
        <v>1.29</v>
      </c>
      <c r="O25" s="16">
        <f>'[1]TCE - ANEXO III - Preencher'!P34</f>
        <v>0</v>
      </c>
      <c r="P25" s="17">
        <f t="shared" si="2"/>
        <v>1.29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69.41</v>
      </c>
      <c r="U25" s="16">
        <f>'[1]TCE - ANEXO III - Preencher'!V34</f>
        <v>0</v>
      </c>
      <c r="V25" s="17">
        <f t="shared" si="4"/>
        <v>69.41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483.1400000000001</v>
      </c>
    </row>
    <row r="26" spans="1:28" s="4" customFormat="1" x14ac:dyDescent="0.2">
      <c r="A26" s="9">
        <f>IFERROR(VLOOKUP(B26,'[1]DADOS (OCULTAR)'!$Q$3:$S$133,3,0),"")</f>
        <v>10894988000729</v>
      </c>
      <c r="B26" s="10" t="str">
        <f>'[1]TCE - ANEXO III - Preencher'!C35</f>
        <v>UPAE CARUARU</v>
      </c>
      <c r="C26" s="11"/>
      <c r="D26" s="12" t="str">
        <f>'[1]TCE - ANEXO III - Preencher'!E35</f>
        <v>DANIEL FERNANDO DA SILVA SANTOS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2124-05</v>
      </c>
      <c r="G26" s="14">
        <f>IF('[1]TCE - ANEXO III - Preencher'!H35="","",'[1]TCE - ANEXO III - Preencher'!H35)</f>
        <v>44805</v>
      </c>
      <c r="H26" s="15">
        <f>'[1]TCE - ANEXO III - Preencher'!I35</f>
        <v>36.5</v>
      </c>
      <c r="I26" s="15">
        <f>'[1]TCE - ANEXO III - Preencher'!J35</f>
        <v>292</v>
      </c>
      <c r="J26" s="15">
        <f>'[1]TCE - ANEXO III - Preencher'!K35</f>
        <v>0</v>
      </c>
      <c r="K26" s="16">
        <f>'[1]TCE - ANEXO III - Preencher'!L35</f>
        <v>268.05</v>
      </c>
      <c r="L26" s="16">
        <f>'[1]TCE - ANEXO III - Preencher'!M35</f>
        <v>0</v>
      </c>
      <c r="M26" s="16">
        <f t="shared" si="1"/>
        <v>268.05</v>
      </c>
      <c r="N26" s="16">
        <f>'[1]TCE - ANEXO III - Preencher'!O35</f>
        <v>1.29</v>
      </c>
      <c r="O26" s="16">
        <f>'[1]TCE - ANEXO III - Preencher'!P35</f>
        <v>0</v>
      </c>
      <c r="P26" s="17">
        <f t="shared" si="2"/>
        <v>1.29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597.83999999999992</v>
      </c>
    </row>
    <row r="27" spans="1:28" s="4" customFormat="1" x14ac:dyDescent="0.2">
      <c r="A27" s="9">
        <f>IFERROR(VLOOKUP(B27,'[1]DADOS (OCULTAR)'!$Q$3:$S$133,3,0),"")</f>
        <v>10894988000729</v>
      </c>
      <c r="B27" s="10" t="str">
        <f>'[1]TCE - ANEXO III - Preencher'!C36</f>
        <v>UPAE CARUARU</v>
      </c>
      <c r="C27" s="11"/>
      <c r="D27" s="12" t="str">
        <f>'[1]TCE - ANEXO III - Preencher'!E36</f>
        <v>DANIELE LINS BRAGA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2251-35</v>
      </c>
      <c r="G27" s="14">
        <f>IF('[1]TCE - ANEXO III - Preencher'!H36="","",'[1]TCE - ANEXO III - Preencher'!H36)</f>
        <v>44805</v>
      </c>
      <c r="H27" s="15">
        <f>'[1]TCE - ANEXO III - Preencher'!I36</f>
        <v>70.83</v>
      </c>
      <c r="I27" s="15">
        <f>'[1]TCE - ANEXO III - Preencher'!J36</f>
        <v>566.64</v>
      </c>
      <c r="J27" s="15">
        <f>'[1]TCE - ANEXO III - Preencher'!K36</f>
        <v>0</v>
      </c>
      <c r="K27" s="16">
        <f>'[1]TCE - ANEXO III - Preencher'!L36</f>
        <v>268.05</v>
      </c>
      <c r="L27" s="16">
        <f>'[1]TCE - ANEXO III - Preencher'!M36</f>
        <v>0</v>
      </c>
      <c r="M27" s="16">
        <f t="shared" si="1"/>
        <v>268.05</v>
      </c>
      <c r="N27" s="16">
        <f>'[1]TCE - ANEXO III - Preencher'!O36</f>
        <v>10.34</v>
      </c>
      <c r="O27" s="16">
        <f>'[1]TCE - ANEXO III - Preencher'!P36</f>
        <v>0</v>
      </c>
      <c r="P27" s="17">
        <f t="shared" si="2"/>
        <v>10.34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915.86</v>
      </c>
    </row>
    <row r="28" spans="1:28" s="4" customFormat="1" x14ac:dyDescent="0.2">
      <c r="A28" s="9">
        <f>IFERROR(VLOOKUP(B28,'[1]DADOS (OCULTAR)'!$Q$3:$S$133,3,0),"")</f>
        <v>10894988000729</v>
      </c>
      <c r="B28" s="10" t="str">
        <f>'[1]TCE - ANEXO III - Preencher'!C37</f>
        <v>UPAE CARUARU</v>
      </c>
      <c r="C28" s="11"/>
      <c r="D28" s="12" t="str">
        <f>'[1]TCE - ANEXO III - Preencher'!E37</f>
        <v>DEBORAH LAYSA DE LIMA OLIVEIRA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4101-05</v>
      </c>
      <c r="G28" s="14">
        <f>IF('[1]TCE - ANEXO III - Preencher'!H37="","",'[1]TCE - ANEXO III - Preencher'!H37)</f>
        <v>44805</v>
      </c>
      <c r="H28" s="15">
        <f>'[1]TCE - ANEXO III - Preencher'!I37</f>
        <v>39.32</v>
      </c>
      <c r="I28" s="15">
        <f>'[1]TCE - ANEXO III - Preencher'!J37</f>
        <v>314.57</v>
      </c>
      <c r="J28" s="15">
        <f>'[1]TCE - ANEXO III - Preencher'!K37</f>
        <v>0</v>
      </c>
      <c r="K28" s="16">
        <f>'[1]TCE - ANEXO III - Preencher'!L37</f>
        <v>268.05</v>
      </c>
      <c r="L28" s="16">
        <f>'[1]TCE - ANEXO III - Preencher'!M37</f>
        <v>0</v>
      </c>
      <c r="M28" s="16">
        <f t="shared" si="1"/>
        <v>268.05</v>
      </c>
      <c r="N28" s="16">
        <f>'[1]TCE - ANEXO III - Preencher'!O37</f>
        <v>1.29</v>
      </c>
      <c r="O28" s="16">
        <f>'[1]TCE - ANEXO III - Preencher'!P37</f>
        <v>0</v>
      </c>
      <c r="P28" s="17">
        <f t="shared" si="2"/>
        <v>1.29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623.23</v>
      </c>
    </row>
    <row r="29" spans="1:28" s="4" customFormat="1" x14ac:dyDescent="0.2">
      <c r="A29" s="9">
        <f>IFERROR(VLOOKUP(B29,'[1]DADOS (OCULTAR)'!$Q$3:$S$133,3,0),"")</f>
        <v>10894988000729</v>
      </c>
      <c r="B29" s="10" t="str">
        <f>'[1]TCE - ANEXO III - Preencher'!C38</f>
        <v>UPAE CARUARU</v>
      </c>
      <c r="C29" s="11"/>
      <c r="D29" s="12" t="str">
        <f>'[1]TCE - ANEXO III - Preencher'!E38</f>
        <v>DIEGO HENRIQUE RODRIGUES GOMES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3132-20</v>
      </c>
      <c r="G29" s="14">
        <f>IF('[1]TCE - ANEXO III - Preencher'!H38="","",'[1]TCE - ANEXO III - Preencher'!H38)</f>
        <v>44805</v>
      </c>
      <c r="H29" s="15">
        <f>'[1]TCE - ANEXO III - Preencher'!I38</f>
        <v>17.71</v>
      </c>
      <c r="I29" s="15">
        <f>'[1]TCE - ANEXO III - Preencher'!J38</f>
        <v>141.68</v>
      </c>
      <c r="J29" s="15">
        <f>'[1]TCE - ANEXO III - Preencher'!K38</f>
        <v>0</v>
      </c>
      <c r="K29" s="16">
        <f>'[1]TCE - ANEXO III - Preencher'!L38</f>
        <v>268.05</v>
      </c>
      <c r="L29" s="16">
        <f>'[1]TCE - ANEXO III - Preencher'!M38</f>
        <v>0</v>
      </c>
      <c r="M29" s="16">
        <f t="shared" si="1"/>
        <v>268.05</v>
      </c>
      <c r="N29" s="16">
        <f>'[1]TCE - ANEXO III - Preencher'!O38</f>
        <v>1.29</v>
      </c>
      <c r="O29" s="16">
        <f>'[1]TCE - ANEXO III - Preencher'!P38</f>
        <v>0</v>
      </c>
      <c r="P29" s="17">
        <f t="shared" si="2"/>
        <v>1.29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428.73000000000008</v>
      </c>
    </row>
    <row r="30" spans="1:28" s="4" customFormat="1" x14ac:dyDescent="0.2">
      <c r="A30" s="9">
        <f>IFERROR(VLOOKUP(B30,'[1]DADOS (OCULTAR)'!$Q$3:$S$133,3,0),"")</f>
        <v>10894988000729</v>
      </c>
      <c r="B30" s="10" t="str">
        <f>'[1]TCE - ANEXO III - Preencher'!C39</f>
        <v>UPAE CARUARU</v>
      </c>
      <c r="C30" s="11"/>
      <c r="D30" s="12" t="str">
        <f>'[1]TCE - ANEXO III - Preencher'!E39</f>
        <v>DURVAL ALEXANDRE RODRIGUES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2236-05</v>
      </c>
      <c r="G30" s="14">
        <f>IF('[1]TCE - ANEXO III - Preencher'!H39="","",'[1]TCE - ANEXO III - Preencher'!H39)</f>
        <v>44805</v>
      </c>
      <c r="H30" s="15">
        <f>'[1]TCE - ANEXO III - Preencher'!I39</f>
        <v>26.35</v>
      </c>
      <c r="I30" s="15">
        <f>'[1]TCE - ANEXO III - Preencher'!J39</f>
        <v>210.85</v>
      </c>
      <c r="J30" s="15">
        <f>'[1]TCE - ANEXO III - Preencher'!K39</f>
        <v>0</v>
      </c>
      <c r="K30" s="16">
        <f>'[1]TCE - ANEXO III - Preencher'!L39</f>
        <v>268.05</v>
      </c>
      <c r="L30" s="16">
        <f>'[1]TCE - ANEXO III - Preencher'!M39</f>
        <v>0</v>
      </c>
      <c r="M30" s="16">
        <f t="shared" si="1"/>
        <v>268.05</v>
      </c>
      <c r="N30" s="16">
        <f>'[1]TCE - ANEXO III - Preencher'!O39</f>
        <v>2.58</v>
      </c>
      <c r="O30" s="16">
        <f>'[1]TCE - ANEXO III - Preencher'!P39</f>
        <v>0</v>
      </c>
      <c r="P30" s="17">
        <f t="shared" si="2"/>
        <v>2.58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507.83</v>
      </c>
    </row>
    <row r="31" spans="1:28" s="4" customFormat="1" x14ac:dyDescent="0.2">
      <c r="A31" s="9">
        <f>IFERROR(VLOOKUP(B31,'[1]DADOS (OCULTAR)'!$Q$3:$S$133,3,0),"")</f>
        <v>10894988000729</v>
      </c>
      <c r="B31" s="10" t="str">
        <f>'[1]TCE - ANEXO III - Preencher'!C40</f>
        <v>UPAE CARUARU</v>
      </c>
      <c r="C31" s="11"/>
      <c r="D31" s="12" t="str">
        <f>'[1]TCE - ANEXO III - Preencher'!E40</f>
        <v>EDLAMAR WILKA KAROLINE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>
        <f>IF('[1]TCE - ANEXO III - Preencher'!H40="","",'[1]TCE - ANEXO III - Preencher'!H40)</f>
        <v>44805</v>
      </c>
      <c r="H31" s="15">
        <f>'[1]TCE - ANEXO III - Preencher'!I40</f>
        <v>31.15</v>
      </c>
      <c r="I31" s="15">
        <f>'[1]TCE - ANEXO III - Preencher'!J40</f>
        <v>249.23</v>
      </c>
      <c r="J31" s="15">
        <f>'[1]TCE - ANEXO III - Preencher'!K40</f>
        <v>0</v>
      </c>
      <c r="K31" s="16">
        <f>'[1]TCE - ANEXO III - Preencher'!L40</f>
        <v>268.05</v>
      </c>
      <c r="L31" s="16">
        <f>'[1]TCE - ANEXO III - Preencher'!M40</f>
        <v>0</v>
      </c>
      <c r="M31" s="16">
        <f t="shared" si="1"/>
        <v>268.05</v>
      </c>
      <c r="N31" s="16">
        <f>'[1]TCE - ANEXO III - Preencher'!O40</f>
        <v>2.58</v>
      </c>
      <c r="O31" s="16">
        <f>'[1]TCE - ANEXO III - Preencher'!P40</f>
        <v>0</v>
      </c>
      <c r="P31" s="17">
        <f t="shared" si="2"/>
        <v>2.58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110.51</v>
      </c>
      <c r="U31" s="16">
        <f>'[1]TCE - ANEXO III - Preencher'!V40</f>
        <v>0</v>
      </c>
      <c r="V31" s="17">
        <f t="shared" si="4"/>
        <v>110.51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661.5200000000001</v>
      </c>
    </row>
    <row r="32" spans="1:28" s="4" customFormat="1" x14ac:dyDescent="0.2">
      <c r="A32" s="9">
        <f>IFERROR(VLOOKUP(B32,'[1]DADOS (OCULTAR)'!$Q$3:$S$133,3,0),"")</f>
        <v>10894988000729</v>
      </c>
      <c r="B32" s="10" t="str">
        <f>'[1]TCE - ANEXO III - Preencher'!C41</f>
        <v>UPAE CARUARU</v>
      </c>
      <c r="C32" s="11"/>
      <c r="D32" s="12" t="str">
        <f>'[1]TCE - ANEXO III - Preencher'!E41</f>
        <v>EDMAR MARIA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5143-20</v>
      </c>
      <c r="G32" s="14">
        <f>IF('[1]TCE - ANEXO III - Preencher'!H41="","",'[1]TCE - ANEXO III - Preencher'!H41)</f>
        <v>44805</v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268.05</v>
      </c>
      <c r="L32" s="16">
        <f>'[1]TCE - ANEXO III - Preencher'!M41</f>
        <v>0</v>
      </c>
      <c r="M32" s="16">
        <f t="shared" si="1"/>
        <v>268.05</v>
      </c>
      <c r="N32" s="16">
        <f>'[1]TCE - ANEXO III - Preencher'!O41</f>
        <v>1.29</v>
      </c>
      <c r="O32" s="16">
        <f>'[1]TCE - ANEXO III - Preencher'!P41</f>
        <v>0</v>
      </c>
      <c r="P32" s="17">
        <f t="shared" si="2"/>
        <v>1.29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269.34000000000003</v>
      </c>
    </row>
    <row r="33" spans="1:28" s="4" customFormat="1" x14ac:dyDescent="0.2">
      <c r="A33" s="9">
        <f>IFERROR(VLOOKUP(B33,'[1]DADOS (OCULTAR)'!$Q$3:$S$133,3,0),"")</f>
        <v>10894988000729</v>
      </c>
      <c r="B33" s="10" t="str">
        <f>'[1]TCE - ANEXO III - Preencher'!C42</f>
        <v>UPAE CARUARU</v>
      </c>
      <c r="C33" s="11"/>
      <c r="D33" s="12" t="str">
        <f>'[1]TCE - ANEXO III - Preencher'!E42</f>
        <v>EDNA SOARES DE ALMEIDA CAVALCANTE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2516-05</v>
      </c>
      <c r="G33" s="14">
        <f>IF('[1]TCE - ANEXO III - Preencher'!H42="","",'[1]TCE - ANEXO III - Preencher'!H42)</f>
        <v>44805</v>
      </c>
      <c r="H33" s="15">
        <f>'[1]TCE - ANEXO III - Preencher'!I42</f>
        <v>24.27</v>
      </c>
      <c r="I33" s="15">
        <f>'[1]TCE - ANEXO III - Preencher'!J42</f>
        <v>194.09</v>
      </c>
      <c r="J33" s="15">
        <f>'[1]TCE - ANEXO III - Preencher'!K42</f>
        <v>0</v>
      </c>
      <c r="K33" s="16">
        <f>'[1]TCE - ANEXO III - Preencher'!L42</f>
        <v>268.05</v>
      </c>
      <c r="L33" s="16">
        <f>'[1]TCE - ANEXO III - Preencher'!M42</f>
        <v>0</v>
      </c>
      <c r="M33" s="16">
        <f t="shared" si="1"/>
        <v>268.05</v>
      </c>
      <c r="N33" s="16">
        <f>'[1]TCE - ANEXO III - Preencher'!O42</f>
        <v>1.29</v>
      </c>
      <c r="O33" s="16">
        <f>'[1]TCE - ANEXO III - Preencher'!P42</f>
        <v>0</v>
      </c>
      <c r="P33" s="17">
        <f t="shared" si="2"/>
        <v>1.29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487.70000000000005</v>
      </c>
    </row>
    <row r="34" spans="1:28" s="4" customFormat="1" x14ac:dyDescent="0.2">
      <c r="A34" s="9">
        <f>IFERROR(VLOOKUP(B34,'[1]DADOS (OCULTAR)'!$Q$3:$S$133,3,0),"")</f>
        <v>10894988000729</v>
      </c>
      <c r="B34" s="10" t="str">
        <f>'[1]TCE - ANEXO III - Preencher'!C43</f>
        <v>UPAE CARUARU</v>
      </c>
      <c r="C34" s="11"/>
      <c r="D34" s="12" t="str">
        <f>'[1]TCE - ANEXO III - Preencher'!E43</f>
        <v xml:space="preserve">ELCIO DUARTE LIMA 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2252-75</v>
      </c>
      <c r="G34" s="14">
        <f>IF('[1]TCE - ANEXO III - Preencher'!H43="","",'[1]TCE - ANEXO III - Preencher'!H43)</f>
        <v>44805</v>
      </c>
      <c r="H34" s="15">
        <f>'[1]TCE - ANEXO III - Preencher'!I43</f>
        <v>61.18</v>
      </c>
      <c r="I34" s="15">
        <f>'[1]TCE - ANEXO III - Preencher'!J43</f>
        <v>489.47</v>
      </c>
      <c r="J34" s="15">
        <f>'[1]TCE - ANEXO III - Preencher'!K43</f>
        <v>0</v>
      </c>
      <c r="K34" s="16">
        <f>'[1]TCE - ANEXO III - Preencher'!L43</f>
        <v>268.05</v>
      </c>
      <c r="L34" s="16">
        <f>'[1]TCE - ANEXO III - Preencher'!M43</f>
        <v>0</v>
      </c>
      <c r="M34" s="16">
        <f t="shared" si="1"/>
        <v>268.05</v>
      </c>
      <c r="N34" s="16">
        <f>'[1]TCE - ANEXO III - Preencher'!O43</f>
        <v>10.34</v>
      </c>
      <c r="O34" s="16">
        <f>'[1]TCE - ANEXO III - Preencher'!P43</f>
        <v>0</v>
      </c>
      <c r="P34" s="17">
        <f t="shared" si="2"/>
        <v>10.34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829.04000000000008</v>
      </c>
    </row>
    <row r="35" spans="1:28" s="4" customFormat="1" x14ac:dyDescent="0.2">
      <c r="A35" s="9">
        <f>IFERROR(VLOOKUP(B35,'[1]DADOS (OCULTAR)'!$Q$3:$S$133,3,0),"")</f>
        <v>10894988000729</v>
      </c>
      <c r="B35" s="10" t="str">
        <f>'[1]TCE - ANEXO III - Preencher'!C44</f>
        <v>UPAE CARUARU</v>
      </c>
      <c r="C35" s="11"/>
      <c r="D35" s="12" t="str">
        <f>'[1]TCE - ANEXO III - Preencher'!E44</f>
        <v>ELIDA GALDINO FERREIRA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4110-05</v>
      </c>
      <c r="G35" s="14">
        <f>IF('[1]TCE - ANEXO III - Preencher'!H44="","",'[1]TCE - ANEXO III - Preencher'!H44)</f>
        <v>44805</v>
      </c>
      <c r="H35" s="15">
        <f>'[1]TCE - ANEXO III - Preencher'!I44</f>
        <v>14.64</v>
      </c>
      <c r="I35" s="15">
        <f>'[1]TCE - ANEXO III - Preencher'!J44</f>
        <v>117.11</v>
      </c>
      <c r="J35" s="15">
        <f>'[1]TCE - ANEXO III - Preencher'!K44</f>
        <v>0</v>
      </c>
      <c r="K35" s="16">
        <f>'[1]TCE - ANEXO III - Preencher'!L44</f>
        <v>268.05</v>
      </c>
      <c r="L35" s="16">
        <f>'[1]TCE - ANEXO III - Preencher'!M44</f>
        <v>0</v>
      </c>
      <c r="M35" s="16">
        <f t="shared" si="1"/>
        <v>268.05</v>
      </c>
      <c r="N35" s="16">
        <f>'[1]TCE - ANEXO III - Preencher'!O44</f>
        <v>1.29</v>
      </c>
      <c r="O35" s="16">
        <f>'[1]TCE - ANEXO III - Preencher'!P44</f>
        <v>0</v>
      </c>
      <c r="P35" s="17">
        <f t="shared" si="2"/>
        <v>1.29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69.430000000000007</v>
      </c>
      <c r="U35" s="16">
        <f>'[1]TCE - ANEXO III - Preencher'!V44</f>
        <v>0</v>
      </c>
      <c r="V35" s="17">
        <f t="shared" si="4"/>
        <v>69.430000000000007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470.52000000000004</v>
      </c>
    </row>
    <row r="36" spans="1:28" s="4" customFormat="1" x14ac:dyDescent="0.2">
      <c r="A36" s="9">
        <f>IFERROR(VLOOKUP(B36,'[1]DADOS (OCULTAR)'!$Q$3:$S$133,3,0),"")</f>
        <v>10894988000729</v>
      </c>
      <c r="B36" s="10" t="str">
        <f>'[1]TCE - ANEXO III - Preencher'!C45</f>
        <v>UPAE CARUARU</v>
      </c>
      <c r="C36" s="11"/>
      <c r="D36" s="12" t="str">
        <f>'[1]TCE - ANEXO III - Preencher'!E45</f>
        <v>ERICA SANTOS DE LIMA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>
        <f>IF('[1]TCE - ANEXO III - Preencher'!H45="","",'[1]TCE - ANEXO III - Preencher'!H45)</f>
        <v>44805</v>
      </c>
      <c r="H36" s="15">
        <f>'[1]TCE - ANEXO III - Preencher'!I45</f>
        <v>16.05</v>
      </c>
      <c r="I36" s="15">
        <f>'[1]TCE - ANEXO III - Preencher'!J45</f>
        <v>128.34</v>
      </c>
      <c r="J36" s="15">
        <f>'[1]TCE - ANEXO III - Preencher'!K45</f>
        <v>0</v>
      </c>
      <c r="K36" s="16">
        <f>'[1]TCE - ANEXO III - Preencher'!L45</f>
        <v>268.05</v>
      </c>
      <c r="L36" s="16">
        <f>'[1]TCE - ANEXO III - Preencher'!M45</f>
        <v>0</v>
      </c>
      <c r="M36" s="16">
        <f t="shared" si="1"/>
        <v>268.05</v>
      </c>
      <c r="N36" s="16">
        <f>'[1]TCE - ANEXO III - Preencher'!O45</f>
        <v>1.29</v>
      </c>
      <c r="O36" s="16">
        <f>'[1]TCE - ANEXO III - Preencher'!P45</f>
        <v>0</v>
      </c>
      <c r="P36" s="17">
        <f t="shared" si="2"/>
        <v>1.29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413.73000000000008</v>
      </c>
    </row>
    <row r="37" spans="1:28" s="4" customFormat="1" x14ac:dyDescent="0.2">
      <c r="A37" s="9">
        <f>IFERROR(VLOOKUP(B37,'[1]DADOS (OCULTAR)'!$Q$3:$S$133,3,0),"")</f>
        <v>10894988000729</v>
      </c>
      <c r="B37" s="10" t="str">
        <f>'[1]TCE - ANEXO III - Preencher'!C46</f>
        <v>UPAE CARUARU</v>
      </c>
      <c r="C37" s="11"/>
      <c r="D37" s="12" t="str">
        <f>'[1]TCE - ANEXO III - Preencher'!E46</f>
        <v>ERILANE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5143-20</v>
      </c>
      <c r="G37" s="14">
        <f>IF('[1]TCE - ANEXO III - Preencher'!H46="","",'[1]TCE - ANEXO III - Preencher'!H46)</f>
        <v>44805</v>
      </c>
      <c r="H37" s="15">
        <f>'[1]TCE - ANEXO III - Preencher'!I46</f>
        <v>14.55</v>
      </c>
      <c r="I37" s="15">
        <f>'[1]TCE - ANEXO III - Preencher'!J46</f>
        <v>116.35</v>
      </c>
      <c r="J37" s="15">
        <f>'[1]TCE - ANEXO III - Preencher'!K46</f>
        <v>0</v>
      </c>
      <c r="K37" s="16">
        <f>'[1]TCE - ANEXO III - Preencher'!L46</f>
        <v>268.05</v>
      </c>
      <c r="L37" s="16">
        <f>'[1]TCE - ANEXO III - Preencher'!M46</f>
        <v>0</v>
      </c>
      <c r="M37" s="16">
        <f t="shared" si="1"/>
        <v>268.05</v>
      </c>
      <c r="N37" s="16">
        <f>'[1]TCE - ANEXO III - Preencher'!O46</f>
        <v>1.29</v>
      </c>
      <c r="O37" s="16">
        <f>'[1]TCE - ANEXO III - Preencher'!P46</f>
        <v>0</v>
      </c>
      <c r="P37" s="17">
        <f t="shared" si="2"/>
        <v>1.29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400.24000000000007</v>
      </c>
    </row>
    <row r="38" spans="1:28" s="4" customFormat="1" x14ac:dyDescent="0.2">
      <c r="A38" s="9">
        <f>IFERROR(VLOOKUP(B38,'[1]DADOS (OCULTAR)'!$Q$3:$S$133,3,0),"")</f>
        <v>10894988000729</v>
      </c>
      <c r="B38" s="10" t="str">
        <f>'[1]TCE - ANEXO III - Preencher'!C47</f>
        <v>UPAE CARUARU</v>
      </c>
      <c r="C38" s="11"/>
      <c r="D38" s="12" t="str">
        <f>'[1]TCE - ANEXO III - Preencher'!E47</f>
        <v>ESTHER GRASIELLE PEREIRA VINEZOF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44805</v>
      </c>
      <c r="H38" s="15">
        <f>'[1]TCE - ANEXO III - Preencher'!I47</f>
        <v>16.03</v>
      </c>
      <c r="I38" s="15">
        <f>'[1]TCE - ANEXO III - Preencher'!J47</f>
        <v>128.29</v>
      </c>
      <c r="J38" s="15">
        <f>'[1]TCE - ANEXO III - Preencher'!K47</f>
        <v>0</v>
      </c>
      <c r="K38" s="16">
        <f>'[1]TCE - ANEXO III - Preencher'!L47</f>
        <v>268.05</v>
      </c>
      <c r="L38" s="16">
        <f>'[1]TCE - ANEXO III - Preencher'!M47</f>
        <v>0</v>
      </c>
      <c r="M38" s="16">
        <f t="shared" si="1"/>
        <v>268.05</v>
      </c>
      <c r="N38" s="16">
        <f>'[1]TCE - ANEXO III - Preencher'!O47</f>
        <v>1.29</v>
      </c>
      <c r="O38" s="16">
        <f>'[1]TCE - ANEXO III - Preencher'!P47</f>
        <v>0</v>
      </c>
      <c r="P38" s="17">
        <f t="shared" si="2"/>
        <v>1.29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69.41</v>
      </c>
      <c r="U38" s="16">
        <f>'[1]TCE - ANEXO III - Preencher'!V47</f>
        <v>0</v>
      </c>
      <c r="V38" s="17">
        <f t="shared" si="4"/>
        <v>69.41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483.07000000000005</v>
      </c>
    </row>
    <row r="39" spans="1:28" s="4" customFormat="1" x14ac:dyDescent="0.2">
      <c r="A39" s="9">
        <f>IFERROR(VLOOKUP(B39,'[1]DADOS (OCULTAR)'!$Q$3:$S$133,3,0),"")</f>
        <v>10894988000729</v>
      </c>
      <c r="B39" s="10" t="str">
        <f>'[1]TCE - ANEXO III - Preencher'!C48</f>
        <v>UPAE CARUARU</v>
      </c>
      <c r="C39" s="11"/>
      <c r="D39" s="12" t="str">
        <f>'[1]TCE - ANEXO III - Preencher'!E48</f>
        <v>EVELLY KIRLEY SANTOS ANDRADE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4110-10</v>
      </c>
      <c r="G39" s="14">
        <f>IF('[1]TCE - ANEXO III - Preencher'!H48="","",'[1]TCE - ANEXO III - Preencher'!H48)</f>
        <v>44805</v>
      </c>
      <c r="H39" s="15">
        <f>'[1]TCE - ANEXO III - Preencher'!I48</f>
        <v>15.26</v>
      </c>
      <c r="I39" s="15">
        <f>'[1]TCE - ANEXO III - Preencher'!J48</f>
        <v>122.1</v>
      </c>
      <c r="J39" s="15">
        <f>'[1]TCE - ANEXO III - Preencher'!K48</f>
        <v>0</v>
      </c>
      <c r="K39" s="16">
        <f>'[1]TCE - ANEXO III - Preencher'!L48</f>
        <v>268.05</v>
      </c>
      <c r="L39" s="16">
        <f>'[1]TCE - ANEXO III - Preencher'!M48</f>
        <v>0</v>
      </c>
      <c r="M39" s="16">
        <f t="shared" si="1"/>
        <v>268.05</v>
      </c>
      <c r="N39" s="16">
        <f>'[1]TCE - ANEXO III - Preencher'!O48</f>
        <v>1.29</v>
      </c>
      <c r="O39" s="16">
        <f>'[1]TCE - ANEXO III - Preencher'!P48</f>
        <v>0</v>
      </c>
      <c r="P39" s="17">
        <f t="shared" si="2"/>
        <v>1.29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406.7</v>
      </c>
    </row>
    <row r="40" spans="1:28" s="4" customFormat="1" x14ac:dyDescent="0.2">
      <c r="A40" s="9">
        <f>IFERROR(VLOOKUP(B40,'[1]DADOS (OCULTAR)'!$Q$3:$S$133,3,0),"")</f>
        <v>10894988000729</v>
      </c>
      <c r="B40" s="10" t="str">
        <f>'[1]TCE - ANEXO III - Preencher'!C49</f>
        <v>UPAE CARUARU</v>
      </c>
      <c r="C40" s="11"/>
      <c r="D40" s="12" t="str">
        <f>'[1]TCE - ANEXO III - Preencher'!E49</f>
        <v>FABIANO DE PAIVA MEDEIROS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2252-65</v>
      </c>
      <c r="G40" s="14">
        <f>IF('[1]TCE - ANEXO III - Preencher'!H49="","",'[1]TCE - ANEXO III - Preencher'!H49)</f>
        <v>44805</v>
      </c>
      <c r="H40" s="15">
        <f>'[1]TCE - ANEXO III - Preencher'!I49</f>
        <v>61.19</v>
      </c>
      <c r="I40" s="15">
        <f>'[1]TCE - ANEXO III - Preencher'!J49</f>
        <v>489.52</v>
      </c>
      <c r="J40" s="15">
        <f>'[1]TCE - ANEXO III - Preencher'!K49</f>
        <v>0</v>
      </c>
      <c r="K40" s="16">
        <f>'[1]TCE - ANEXO III - Preencher'!L49</f>
        <v>268.05</v>
      </c>
      <c r="L40" s="16">
        <f>'[1]TCE - ANEXO III - Preencher'!M49</f>
        <v>0</v>
      </c>
      <c r="M40" s="16">
        <f t="shared" si="1"/>
        <v>268.05</v>
      </c>
      <c r="N40" s="16">
        <f>'[1]TCE - ANEXO III - Preencher'!O49</f>
        <v>10.34</v>
      </c>
      <c r="O40" s="16">
        <f>'[1]TCE - ANEXO III - Preencher'!P49</f>
        <v>0</v>
      </c>
      <c r="P40" s="17">
        <f t="shared" si="2"/>
        <v>10.34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829.1</v>
      </c>
    </row>
    <row r="41" spans="1:28" s="4" customFormat="1" x14ac:dyDescent="0.2">
      <c r="A41" s="9">
        <f>IFERROR(VLOOKUP(B41,'[1]DADOS (OCULTAR)'!$Q$3:$S$133,3,0),"")</f>
        <v>10894988000729</v>
      </c>
      <c r="B41" s="10" t="str">
        <f>'[1]TCE - ANEXO III - Preencher'!C50</f>
        <v>UPAE CARUARU</v>
      </c>
      <c r="C41" s="11"/>
      <c r="D41" s="12" t="str">
        <f>'[1]TCE - ANEXO III - Preencher'!E50</f>
        <v>FABIO STEFFANO FLORENCIO LOPES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2236-05</v>
      </c>
      <c r="G41" s="14">
        <f>IF('[1]TCE - ANEXO III - Preencher'!H50="","",'[1]TCE - ANEXO III - Preencher'!H50)</f>
        <v>44805</v>
      </c>
      <c r="H41" s="15">
        <f>'[1]TCE - ANEXO III - Preencher'!I50</f>
        <v>25.43</v>
      </c>
      <c r="I41" s="15">
        <f>'[1]TCE - ANEXO III - Preencher'!J50</f>
        <v>203.49</v>
      </c>
      <c r="J41" s="15">
        <f>'[1]TCE - ANEXO III - Preencher'!K50</f>
        <v>0</v>
      </c>
      <c r="K41" s="16">
        <f>'[1]TCE - ANEXO III - Preencher'!L50</f>
        <v>268.05</v>
      </c>
      <c r="L41" s="16">
        <f>'[1]TCE - ANEXO III - Preencher'!M50</f>
        <v>0</v>
      </c>
      <c r="M41" s="16">
        <f t="shared" si="1"/>
        <v>268.05</v>
      </c>
      <c r="N41" s="16">
        <f>'[1]TCE - ANEXO III - Preencher'!O50</f>
        <v>1.29</v>
      </c>
      <c r="O41" s="16">
        <f>'[1]TCE - ANEXO III - Preencher'!P50</f>
        <v>0</v>
      </c>
      <c r="P41" s="17">
        <f t="shared" si="2"/>
        <v>1.29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498.26000000000005</v>
      </c>
    </row>
    <row r="42" spans="1:28" s="4" customFormat="1" x14ac:dyDescent="0.2">
      <c r="A42" s="9">
        <f>IFERROR(VLOOKUP(B42,'[1]DADOS (OCULTAR)'!$Q$3:$S$133,3,0),"")</f>
        <v>10894988000729</v>
      </c>
      <c r="B42" s="10" t="str">
        <f>'[1]TCE - ANEXO III - Preencher'!C51</f>
        <v>UPAE CARUARU</v>
      </c>
      <c r="C42" s="11"/>
      <c r="D42" s="12" t="str">
        <f>'[1]TCE - ANEXO III - Preencher'!E51</f>
        <v>FELIPE LUIZ BANDEIRA DE MELO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9101-10</v>
      </c>
      <c r="G42" s="14">
        <f>IF('[1]TCE - ANEXO III - Preencher'!H51="","",'[1]TCE - ANEXO III - Preencher'!H51)</f>
        <v>44805</v>
      </c>
      <c r="H42" s="15">
        <f>'[1]TCE - ANEXO III - Preencher'!I51</f>
        <v>14.57</v>
      </c>
      <c r="I42" s="15">
        <f>'[1]TCE - ANEXO III - Preencher'!J51</f>
        <v>116.56</v>
      </c>
      <c r="J42" s="15">
        <f>'[1]TCE - ANEXO III - Preencher'!K51</f>
        <v>0</v>
      </c>
      <c r="K42" s="16">
        <f>'[1]TCE - ANEXO III - Preencher'!L51</f>
        <v>268.05</v>
      </c>
      <c r="L42" s="16">
        <f>'[1]TCE - ANEXO III - Preencher'!M51</f>
        <v>0</v>
      </c>
      <c r="M42" s="16">
        <f t="shared" si="1"/>
        <v>268.05</v>
      </c>
      <c r="N42" s="16">
        <f>'[1]TCE - ANEXO III - Preencher'!O51</f>
        <v>1.29</v>
      </c>
      <c r="O42" s="16">
        <f>'[1]TCE - ANEXO III - Preencher'!P51</f>
        <v>0</v>
      </c>
      <c r="P42" s="17">
        <f t="shared" si="2"/>
        <v>1.29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400.47</v>
      </c>
    </row>
    <row r="43" spans="1:28" s="4" customFormat="1" x14ac:dyDescent="0.2">
      <c r="A43" s="9">
        <f>IFERROR(VLOOKUP(B43,'[1]DADOS (OCULTAR)'!$Q$3:$S$133,3,0),"")</f>
        <v>10894988000729</v>
      </c>
      <c r="B43" s="10" t="str">
        <f>'[1]TCE - ANEXO III - Preencher'!C52</f>
        <v>UPAE CARUARU</v>
      </c>
      <c r="C43" s="11"/>
      <c r="D43" s="12" t="str">
        <f>'[1]TCE - ANEXO III - Preencher'!E52</f>
        <v xml:space="preserve">FERNANDO JOSE DE LIMA BOTELHO JUNIOR 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2252-75</v>
      </c>
      <c r="G43" s="14">
        <f>IF('[1]TCE - ANEXO III - Preencher'!H52="","",'[1]TCE - ANEXO III - Preencher'!H52)</f>
        <v>44805</v>
      </c>
      <c r="H43" s="15">
        <f>'[1]TCE - ANEXO III - Preencher'!I52</f>
        <v>72.69</v>
      </c>
      <c r="I43" s="15">
        <f>'[1]TCE - ANEXO III - Preencher'!J52</f>
        <v>581.58000000000004</v>
      </c>
      <c r="J43" s="15">
        <f>'[1]TCE - ANEXO III - Preencher'!K52</f>
        <v>0</v>
      </c>
      <c r="K43" s="16">
        <f>'[1]TCE - ANEXO III - Preencher'!L52</f>
        <v>268.05</v>
      </c>
      <c r="L43" s="16">
        <f>'[1]TCE - ANEXO III - Preencher'!M52</f>
        <v>0</v>
      </c>
      <c r="M43" s="16">
        <f t="shared" si="1"/>
        <v>268.05</v>
      </c>
      <c r="N43" s="16">
        <f>'[1]TCE - ANEXO III - Preencher'!O52</f>
        <v>10.34</v>
      </c>
      <c r="O43" s="16">
        <f>'[1]TCE - ANEXO III - Preencher'!P52</f>
        <v>0</v>
      </c>
      <c r="P43" s="17">
        <f t="shared" si="2"/>
        <v>10.34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932.66</v>
      </c>
    </row>
    <row r="44" spans="1:28" s="4" customFormat="1" x14ac:dyDescent="0.2">
      <c r="A44" s="9">
        <f>IFERROR(VLOOKUP(B44,'[1]DADOS (OCULTAR)'!$Q$3:$S$133,3,0),"")</f>
        <v>10894988000729</v>
      </c>
      <c r="B44" s="10" t="str">
        <f>'[1]TCE - ANEXO III - Preencher'!C53</f>
        <v>UPAE CARUARU</v>
      </c>
      <c r="C44" s="11"/>
      <c r="D44" s="12" t="str">
        <f>'[1]TCE - ANEXO III - Preencher'!E53</f>
        <v xml:space="preserve">FLAVIO HENRIQUE VILAÇA DE SALES 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>
        <f>IF('[1]TCE - ANEXO III - Preencher'!H53="","",'[1]TCE - ANEXO III - Preencher'!H53)</f>
        <v>44805</v>
      </c>
      <c r="H44" s="15">
        <f>'[1]TCE - ANEXO III - Preencher'!I53</f>
        <v>61.18</v>
      </c>
      <c r="I44" s="15">
        <f>'[1]TCE - ANEXO III - Preencher'!J53</f>
        <v>489.47</v>
      </c>
      <c r="J44" s="15">
        <f>'[1]TCE - ANEXO III - Preencher'!K53</f>
        <v>0</v>
      </c>
      <c r="K44" s="16">
        <f>'[1]TCE - ANEXO III - Preencher'!L53</f>
        <v>268.05</v>
      </c>
      <c r="L44" s="16">
        <f>'[1]TCE - ANEXO III - Preencher'!M53</f>
        <v>0</v>
      </c>
      <c r="M44" s="16">
        <f t="shared" si="1"/>
        <v>268.05</v>
      </c>
      <c r="N44" s="16">
        <f>'[1]TCE - ANEXO III - Preencher'!O53</f>
        <v>10.34</v>
      </c>
      <c r="O44" s="16">
        <f>'[1]TCE - ANEXO III - Preencher'!P53</f>
        <v>0</v>
      </c>
      <c r="P44" s="17">
        <f t="shared" si="2"/>
        <v>10.34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829.04000000000008</v>
      </c>
    </row>
    <row r="45" spans="1:28" s="4" customFormat="1" x14ac:dyDescent="0.2">
      <c r="A45" s="9">
        <f>IFERROR(VLOOKUP(B45,'[1]DADOS (OCULTAR)'!$Q$3:$S$133,3,0),"")</f>
        <v>10894988000729</v>
      </c>
      <c r="B45" s="10" t="str">
        <f>'[1]TCE - ANEXO III - Preencher'!C54</f>
        <v>UPAE CARUARU</v>
      </c>
      <c r="C45" s="11"/>
      <c r="D45" s="12" t="str">
        <f>'[1]TCE - ANEXO III - Preencher'!E54</f>
        <v>FLAVIO LAURENTINO DE SOUSA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2251-20</v>
      </c>
      <c r="G45" s="14">
        <f>IF('[1]TCE - ANEXO III - Preencher'!H54="","",'[1]TCE - ANEXO III - Preencher'!H54)</f>
        <v>44805</v>
      </c>
      <c r="H45" s="15">
        <f>'[1]TCE - ANEXO III - Preencher'!I54</f>
        <v>91.32</v>
      </c>
      <c r="I45" s="15">
        <f>'[1]TCE - ANEXO III - Preencher'!J54</f>
        <v>730.59</v>
      </c>
      <c r="J45" s="15">
        <f>'[1]TCE - ANEXO III - Preencher'!K54</f>
        <v>0</v>
      </c>
      <c r="K45" s="16">
        <f>'[1]TCE - ANEXO III - Preencher'!L54</f>
        <v>268.05</v>
      </c>
      <c r="L45" s="16">
        <f>'[1]TCE - ANEXO III - Preencher'!M54</f>
        <v>0</v>
      </c>
      <c r="M45" s="16">
        <f t="shared" si="1"/>
        <v>268.05</v>
      </c>
      <c r="N45" s="16">
        <f>'[1]TCE - ANEXO III - Preencher'!O54</f>
        <v>10.34</v>
      </c>
      <c r="O45" s="16">
        <f>'[1]TCE - ANEXO III - Preencher'!P54</f>
        <v>0</v>
      </c>
      <c r="P45" s="17">
        <f t="shared" si="2"/>
        <v>10.34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1100.3</v>
      </c>
    </row>
    <row r="46" spans="1:28" s="4" customFormat="1" x14ac:dyDescent="0.2">
      <c r="A46" s="9">
        <f>IFERROR(VLOOKUP(B46,'[1]DADOS (OCULTAR)'!$Q$3:$S$133,3,0),"")</f>
        <v>10894988000729</v>
      </c>
      <c r="B46" s="10" t="str">
        <f>'[1]TCE - ANEXO III - Preencher'!C55</f>
        <v>UPAE CARUARU</v>
      </c>
      <c r="C46" s="11"/>
      <c r="D46" s="12" t="str">
        <f>'[1]TCE - ANEXO III - Preencher'!E55</f>
        <v>FRANCISCO DE ASSIS DE MELO JUNIOR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>
        <f>IF('[1]TCE - ANEXO III - Preencher'!H55="","",'[1]TCE - ANEXO III - Preencher'!H55)</f>
        <v>44805</v>
      </c>
      <c r="H46" s="15">
        <f>'[1]TCE - ANEXO III - Preencher'!I55</f>
        <v>15.26</v>
      </c>
      <c r="I46" s="15">
        <f>'[1]TCE - ANEXO III - Preencher'!J55</f>
        <v>122.1</v>
      </c>
      <c r="J46" s="15">
        <f>'[1]TCE - ANEXO III - Preencher'!K55</f>
        <v>0</v>
      </c>
      <c r="K46" s="16">
        <f>'[1]TCE - ANEXO III - Preencher'!L55</f>
        <v>268.05</v>
      </c>
      <c r="L46" s="16">
        <f>'[1]TCE - ANEXO III - Preencher'!M55</f>
        <v>0</v>
      </c>
      <c r="M46" s="16">
        <f t="shared" si="1"/>
        <v>268.05</v>
      </c>
      <c r="N46" s="16">
        <f>'[1]TCE - ANEXO III - Preencher'!O55</f>
        <v>1.29</v>
      </c>
      <c r="O46" s="16">
        <f>'[1]TCE - ANEXO III - Preencher'!P55</f>
        <v>0</v>
      </c>
      <c r="P46" s="17">
        <f t="shared" si="2"/>
        <v>1.29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406.7</v>
      </c>
    </row>
    <row r="47" spans="1:28" s="4" customFormat="1" x14ac:dyDescent="0.2">
      <c r="A47" s="9">
        <f>IFERROR(VLOOKUP(B47,'[1]DADOS (OCULTAR)'!$Q$3:$S$133,3,0),"")</f>
        <v>10894988000729</v>
      </c>
      <c r="B47" s="10" t="str">
        <f>'[1]TCE - ANEXO III - Preencher'!C56</f>
        <v>UPAE CARUARU</v>
      </c>
      <c r="C47" s="11"/>
      <c r="D47" s="12" t="str">
        <f>'[1]TCE - ANEXO III - Preencher'!E56</f>
        <v>FRANK FERNANDES LIMA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2252-25</v>
      </c>
      <c r="G47" s="14">
        <f>IF('[1]TCE - ANEXO III - Preencher'!H56="","",'[1]TCE - ANEXO III - Preencher'!H56)</f>
        <v>44805</v>
      </c>
      <c r="H47" s="15">
        <f>'[1]TCE - ANEXO III - Preencher'!I56</f>
        <v>61.18</v>
      </c>
      <c r="I47" s="15">
        <f>'[1]TCE - ANEXO III - Preencher'!J56</f>
        <v>489.52</v>
      </c>
      <c r="J47" s="15">
        <f>'[1]TCE - ANEXO III - Preencher'!K56</f>
        <v>0</v>
      </c>
      <c r="K47" s="16">
        <f>'[1]TCE - ANEXO III - Preencher'!L56</f>
        <v>268.05</v>
      </c>
      <c r="L47" s="16">
        <f>'[1]TCE - ANEXO III - Preencher'!M56</f>
        <v>0</v>
      </c>
      <c r="M47" s="16">
        <f t="shared" si="1"/>
        <v>268.05</v>
      </c>
      <c r="N47" s="16">
        <f>'[1]TCE - ANEXO III - Preencher'!O56</f>
        <v>10.34</v>
      </c>
      <c r="O47" s="16">
        <f>'[1]TCE - ANEXO III - Preencher'!P56</f>
        <v>0</v>
      </c>
      <c r="P47" s="17">
        <f t="shared" si="2"/>
        <v>10.34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829.09</v>
      </c>
    </row>
    <row r="48" spans="1:28" s="4" customFormat="1" x14ac:dyDescent="0.2">
      <c r="A48" s="9">
        <f>IFERROR(VLOOKUP(B48,'[1]DADOS (OCULTAR)'!$Q$3:$S$133,3,0),"")</f>
        <v>10894988000729</v>
      </c>
      <c r="B48" s="10" t="str">
        <f>'[1]TCE - ANEXO III - Preencher'!C57</f>
        <v>UPAE CARUARU</v>
      </c>
      <c r="C48" s="11"/>
      <c r="D48" s="12" t="str">
        <f>'[1]TCE - ANEXO III - Preencher'!E57</f>
        <v>GENILSON RUFINO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4141-05</v>
      </c>
      <c r="G48" s="14">
        <f>IF('[1]TCE - ANEXO III - Preencher'!H57="","",'[1]TCE - ANEXO III - Preencher'!H57)</f>
        <v>44805</v>
      </c>
      <c r="H48" s="15">
        <f>'[1]TCE - ANEXO III - Preencher'!I57</f>
        <v>13.73</v>
      </c>
      <c r="I48" s="15">
        <f>'[1]TCE - ANEXO III - Preencher'!J57</f>
        <v>109.89</v>
      </c>
      <c r="J48" s="15">
        <f>'[1]TCE - ANEXO III - Preencher'!K57</f>
        <v>0</v>
      </c>
      <c r="K48" s="16">
        <f>'[1]TCE - ANEXO III - Preencher'!L57</f>
        <v>268.05</v>
      </c>
      <c r="L48" s="16">
        <f>'[1]TCE - ANEXO III - Preencher'!M57</f>
        <v>0</v>
      </c>
      <c r="M48" s="16">
        <f t="shared" si="1"/>
        <v>268.05</v>
      </c>
      <c r="N48" s="16">
        <f>'[1]TCE - ANEXO III - Preencher'!O57</f>
        <v>1.29</v>
      </c>
      <c r="O48" s="16">
        <f>'[1]TCE - ANEXO III - Preencher'!P57</f>
        <v>0</v>
      </c>
      <c r="P48" s="17">
        <f t="shared" si="2"/>
        <v>1.29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392.96000000000004</v>
      </c>
    </row>
    <row r="49" spans="1:28" s="4" customFormat="1" x14ac:dyDescent="0.2">
      <c r="A49" s="9">
        <f>IFERROR(VLOOKUP(B49,'[1]DADOS (OCULTAR)'!$Q$3:$S$133,3,0),"")</f>
        <v>10894988000729</v>
      </c>
      <c r="B49" s="10" t="str">
        <f>'[1]TCE - ANEXO III - Preencher'!C58</f>
        <v>UPAE CARUARU</v>
      </c>
      <c r="C49" s="11"/>
      <c r="D49" s="12" t="str">
        <f>'[1]TCE - ANEXO III - Preencher'!E58</f>
        <v>GESICA FERREIRA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>
        <f>IF('[1]TCE - ANEXO III - Preencher'!H58="","",'[1]TCE - ANEXO III - Preencher'!H58)</f>
        <v>44805</v>
      </c>
      <c r="H49" s="15">
        <f>'[1]TCE - ANEXO III - Preencher'!I58</f>
        <v>15.27</v>
      </c>
      <c r="I49" s="15">
        <f>'[1]TCE - ANEXO III - Preencher'!J58</f>
        <v>122.1</v>
      </c>
      <c r="J49" s="15">
        <f>'[1]TCE - ANEXO III - Preencher'!K58</f>
        <v>0</v>
      </c>
      <c r="K49" s="16">
        <f>'[1]TCE - ANEXO III - Preencher'!L58</f>
        <v>268.05</v>
      </c>
      <c r="L49" s="16">
        <f>'[1]TCE - ANEXO III - Preencher'!M58</f>
        <v>0</v>
      </c>
      <c r="M49" s="16">
        <f t="shared" si="1"/>
        <v>268.05</v>
      </c>
      <c r="N49" s="16">
        <f>'[1]TCE - ANEXO III - Preencher'!O58</f>
        <v>1.29</v>
      </c>
      <c r="O49" s="16">
        <f>'[1]TCE - ANEXO III - Preencher'!P58</f>
        <v>0</v>
      </c>
      <c r="P49" s="17">
        <f t="shared" si="2"/>
        <v>1.29</v>
      </c>
      <c r="Q49" s="16">
        <f>'[1]TCE - ANEXO III - Preencher'!R58</f>
        <v>360</v>
      </c>
      <c r="R49" s="16">
        <f>'[1]TCE - ANEXO III - Preencher'!S58</f>
        <v>91.57</v>
      </c>
      <c r="S49" s="17">
        <f t="shared" si="3"/>
        <v>268.43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675.1400000000001</v>
      </c>
    </row>
    <row r="50" spans="1:28" s="4" customFormat="1" x14ac:dyDescent="0.2">
      <c r="A50" s="9">
        <f>IFERROR(VLOOKUP(B50,'[1]DADOS (OCULTAR)'!$Q$3:$S$133,3,0),"")</f>
        <v>10894988000729</v>
      </c>
      <c r="B50" s="10" t="str">
        <f>'[1]TCE - ANEXO III - Preencher'!C59</f>
        <v>UPAE CARUARU</v>
      </c>
      <c r="C50" s="11"/>
      <c r="D50" s="12" t="str">
        <f>'[1]TCE - ANEXO III - Preencher'!E59</f>
        <v>GILSON CAVALCANTI TOME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5173-30</v>
      </c>
      <c r="G50" s="14">
        <f>IF('[1]TCE - ANEXO III - Preencher'!H59="","",'[1]TCE - ANEXO III - Preencher'!H59)</f>
        <v>44805</v>
      </c>
      <c r="H50" s="15">
        <f>'[1]TCE - ANEXO III - Preencher'!I59</f>
        <v>14.68</v>
      </c>
      <c r="I50" s="15">
        <f>'[1]TCE - ANEXO III - Preencher'!J59</f>
        <v>117.38</v>
      </c>
      <c r="J50" s="15">
        <f>'[1]TCE - ANEXO III - Preencher'!K59</f>
        <v>0</v>
      </c>
      <c r="K50" s="16">
        <f>'[1]TCE - ANEXO III - Preencher'!L59</f>
        <v>268.05</v>
      </c>
      <c r="L50" s="16">
        <f>'[1]TCE - ANEXO III - Preencher'!M59</f>
        <v>0</v>
      </c>
      <c r="M50" s="16">
        <f t="shared" si="1"/>
        <v>268.05</v>
      </c>
      <c r="N50" s="16">
        <f>'[1]TCE - ANEXO III - Preencher'!O59</f>
        <v>1.29</v>
      </c>
      <c r="O50" s="16">
        <f>'[1]TCE - ANEXO III - Preencher'!P59</f>
        <v>0</v>
      </c>
      <c r="P50" s="17">
        <f t="shared" si="2"/>
        <v>1.29</v>
      </c>
      <c r="Q50" s="16">
        <f>'[1]TCE - ANEXO III - Preencher'!R59</f>
        <v>180</v>
      </c>
      <c r="R50" s="16">
        <f>'[1]TCE - ANEXO III - Preencher'!S59</f>
        <v>73.489999999999995</v>
      </c>
      <c r="S50" s="17">
        <f t="shared" si="3"/>
        <v>106.51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507.91</v>
      </c>
    </row>
    <row r="51" spans="1:28" s="4" customFormat="1" x14ac:dyDescent="0.2">
      <c r="A51" s="9">
        <f>IFERROR(VLOOKUP(B51,'[1]DADOS (OCULTAR)'!$Q$3:$S$133,3,0),"")</f>
        <v>10894988000729</v>
      </c>
      <c r="B51" s="10" t="str">
        <f>'[1]TCE - ANEXO III - Preencher'!C60</f>
        <v>UPAE CARUARU</v>
      </c>
      <c r="C51" s="11"/>
      <c r="D51" s="12" t="str">
        <f>'[1]TCE - ANEXO III - Preencher'!E60</f>
        <v>GISLANE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44805</v>
      </c>
      <c r="H51" s="15">
        <f>'[1]TCE - ANEXO III - Preencher'!I60</f>
        <v>16.05</v>
      </c>
      <c r="I51" s="15">
        <f>'[1]TCE - ANEXO III - Preencher'!J60</f>
        <v>128.34</v>
      </c>
      <c r="J51" s="15">
        <f>'[1]TCE - ANEXO III - Preencher'!K60</f>
        <v>0</v>
      </c>
      <c r="K51" s="16">
        <f>'[1]TCE - ANEXO III - Preencher'!L60</f>
        <v>268.05</v>
      </c>
      <c r="L51" s="16">
        <f>'[1]TCE - ANEXO III - Preencher'!M60</f>
        <v>0</v>
      </c>
      <c r="M51" s="16">
        <f t="shared" si="1"/>
        <v>268.05</v>
      </c>
      <c r="N51" s="16">
        <f>'[1]TCE - ANEXO III - Preencher'!O60</f>
        <v>1.29</v>
      </c>
      <c r="O51" s="16">
        <f>'[1]TCE - ANEXO III - Preencher'!P60</f>
        <v>0</v>
      </c>
      <c r="P51" s="17">
        <f t="shared" si="2"/>
        <v>1.29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413.73000000000008</v>
      </c>
    </row>
    <row r="52" spans="1:28" s="4" customFormat="1" x14ac:dyDescent="0.2">
      <c r="A52" s="9">
        <f>IFERROR(VLOOKUP(B52,'[1]DADOS (OCULTAR)'!$Q$3:$S$133,3,0),"")</f>
        <v>10894988000729</v>
      </c>
      <c r="B52" s="10" t="str">
        <f>'[1]TCE - ANEXO III - Preencher'!C61</f>
        <v>UPAE CARUARU</v>
      </c>
      <c r="C52" s="11"/>
      <c r="D52" s="12" t="str">
        <f>'[1]TCE - ANEXO III - Preencher'!E61</f>
        <v>GIZELLI VITORIA DA SILVA MENDES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>
        <f>IF('[1]TCE - ANEXO III - Preencher'!H61="","",'[1]TCE - ANEXO III - Preencher'!H61)</f>
        <v>44805</v>
      </c>
      <c r="H52" s="15">
        <f>'[1]TCE - ANEXO III - Preencher'!I61</f>
        <v>15.27</v>
      </c>
      <c r="I52" s="15">
        <f>'[1]TCE - ANEXO III - Preencher'!J61</f>
        <v>122.1</v>
      </c>
      <c r="J52" s="15">
        <f>'[1]TCE - ANEXO III - Preencher'!K61</f>
        <v>0</v>
      </c>
      <c r="K52" s="16">
        <f>'[1]TCE - ANEXO III - Preencher'!L61</f>
        <v>268.05</v>
      </c>
      <c r="L52" s="16">
        <f>'[1]TCE - ANEXO III - Preencher'!M61</f>
        <v>0</v>
      </c>
      <c r="M52" s="16">
        <f t="shared" si="1"/>
        <v>268.05</v>
      </c>
      <c r="N52" s="16">
        <f>'[1]TCE - ANEXO III - Preencher'!O61</f>
        <v>1.29</v>
      </c>
      <c r="O52" s="16">
        <f>'[1]TCE - ANEXO III - Preencher'!P61</f>
        <v>0</v>
      </c>
      <c r="P52" s="17">
        <f t="shared" si="2"/>
        <v>1.29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406.71000000000004</v>
      </c>
    </row>
    <row r="53" spans="1:28" s="4" customFormat="1" x14ac:dyDescent="0.2">
      <c r="A53" s="9">
        <f>IFERROR(VLOOKUP(B53,'[1]DADOS (OCULTAR)'!$Q$3:$S$133,3,0),"")</f>
        <v>10894988000729</v>
      </c>
      <c r="B53" s="10" t="str">
        <f>'[1]TCE - ANEXO III - Preencher'!C62</f>
        <v>UPAE CARUARU</v>
      </c>
      <c r="C53" s="11"/>
      <c r="D53" s="12" t="str">
        <f>'[1]TCE - ANEXO III - Preencher'!E62</f>
        <v>GLAUCE DO NASCIMENTO MONTEIRO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1311-15</v>
      </c>
      <c r="G53" s="14">
        <f>IF('[1]TCE - ANEXO III - Preencher'!H62="","",'[1]TCE - ANEXO III - Preencher'!H62)</f>
        <v>44805</v>
      </c>
      <c r="H53" s="15">
        <f>'[1]TCE - ANEXO III - Preencher'!I62</f>
        <v>30.01</v>
      </c>
      <c r="I53" s="15">
        <f>'[1]TCE - ANEXO III - Preencher'!J62</f>
        <v>240</v>
      </c>
      <c r="J53" s="15">
        <f>'[1]TCE - ANEXO III - Preencher'!K62</f>
        <v>0</v>
      </c>
      <c r="K53" s="16">
        <f>'[1]TCE - ANEXO III - Preencher'!L62</f>
        <v>268.05</v>
      </c>
      <c r="L53" s="16">
        <f>'[1]TCE - ANEXO III - Preencher'!M62</f>
        <v>0</v>
      </c>
      <c r="M53" s="16">
        <f t="shared" si="1"/>
        <v>268.05</v>
      </c>
      <c r="N53" s="16">
        <f>'[1]TCE - ANEXO III - Preencher'!O62</f>
        <v>1.29</v>
      </c>
      <c r="O53" s="16">
        <f>'[1]TCE - ANEXO III - Preencher'!P62</f>
        <v>0</v>
      </c>
      <c r="P53" s="17">
        <f t="shared" si="2"/>
        <v>1.29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539.34999999999991</v>
      </c>
    </row>
    <row r="54" spans="1:28" s="4" customFormat="1" x14ac:dyDescent="0.2">
      <c r="A54" s="9">
        <f>IFERROR(VLOOKUP(B54,'[1]DADOS (OCULTAR)'!$Q$3:$S$133,3,0),"")</f>
        <v>10894988000729</v>
      </c>
      <c r="B54" s="10" t="str">
        <f>'[1]TCE - ANEXO III - Preencher'!C63</f>
        <v>UPAE CARUARU</v>
      </c>
      <c r="C54" s="11"/>
      <c r="D54" s="12" t="str">
        <f>'[1]TCE - ANEXO III - Preencher'!E63</f>
        <v>GLEYSON RAFAEL DE SOUZA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44805</v>
      </c>
      <c r="H54" s="15">
        <f>'[1]TCE - ANEXO III - Preencher'!I63</f>
        <v>21.39</v>
      </c>
      <c r="I54" s="15">
        <f>'[1]TCE - ANEXO III - Preencher'!J63</f>
        <v>171.12</v>
      </c>
      <c r="J54" s="15">
        <f>'[1]TCE - ANEXO III - Preencher'!K63</f>
        <v>0</v>
      </c>
      <c r="K54" s="16">
        <f>'[1]TCE - ANEXO III - Preencher'!L63</f>
        <v>268.05</v>
      </c>
      <c r="L54" s="16">
        <f>'[1]TCE - ANEXO III - Preencher'!M63</f>
        <v>0</v>
      </c>
      <c r="M54" s="16">
        <f t="shared" si="1"/>
        <v>268.05</v>
      </c>
      <c r="N54" s="16">
        <f>'[1]TCE - ANEXO III - Preencher'!O63</f>
        <v>1.29</v>
      </c>
      <c r="O54" s="16">
        <f>'[1]TCE - ANEXO III - Preencher'!P63</f>
        <v>0</v>
      </c>
      <c r="P54" s="17">
        <f t="shared" si="2"/>
        <v>1.29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461.85</v>
      </c>
    </row>
    <row r="55" spans="1:28" s="4" customFormat="1" x14ac:dyDescent="0.2">
      <c r="A55" s="9">
        <f>IFERROR(VLOOKUP(B55,'[1]DADOS (OCULTAR)'!$Q$3:$S$133,3,0),"")</f>
        <v>10894988000729</v>
      </c>
      <c r="B55" s="10" t="str">
        <f>'[1]TCE - ANEXO III - Preencher'!C64</f>
        <v>UPAE CARUARU</v>
      </c>
      <c r="C55" s="11"/>
      <c r="D55" s="12" t="str">
        <f>'[1]TCE - ANEXO III - Preencher'!E64</f>
        <v>GRAZIELY MARIA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3516-05</v>
      </c>
      <c r="G55" s="14">
        <f>IF('[1]TCE - ANEXO III - Preencher'!H64="","",'[1]TCE - ANEXO III - Preencher'!H64)</f>
        <v>44805</v>
      </c>
      <c r="H55" s="15">
        <f>'[1]TCE - ANEXO III - Preencher'!I64</f>
        <v>16.63</v>
      </c>
      <c r="I55" s="15">
        <f>'[1]TCE - ANEXO III - Preencher'!J64</f>
        <v>133.1</v>
      </c>
      <c r="J55" s="15">
        <f>'[1]TCE - ANEXO III - Preencher'!K64</f>
        <v>0</v>
      </c>
      <c r="K55" s="16">
        <f>'[1]TCE - ANEXO III - Preencher'!L64</f>
        <v>268.05</v>
      </c>
      <c r="L55" s="16">
        <f>'[1]TCE - ANEXO III - Preencher'!M64</f>
        <v>0</v>
      </c>
      <c r="M55" s="16">
        <f t="shared" si="1"/>
        <v>268.05</v>
      </c>
      <c r="N55" s="16">
        <f>'[1]TCE - ANEXO III - Preencher'!O64</f>
        <v>1.29</v>
      </c>
      <c r="O55" s="16">
        <f>'[1]TCE - ANEXO III - Preencher'!P64</f>
        <v>0</v>
      </c>
      <c r="P55" s="17">
        <f t="shared" si="2"/>
        <v>1.29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419.07</v>
      </c>
    </row>
    <row r="56" spans="1:28" s="4" customFormat="1" x14ac:dyDescent="0.2">
      <c r="A56" s="9">
        <f>IFERROR(VLOOKUP(B56,'[1]DADOS (OCULTAR)'!$Q$3:$S$133,3,0),"")</f>
        <v>10894988000729</v>
      </c>
      <c r="B56" s="10" t="str">
        <f>'[1]TCE - ANEXO III - Preencher'!C65</f>
        <v>UPAE CARUARU</v>
      </c>
      <c r="C56" s="11"/>
      <c r="D56" s="12" t="str">
        <f>'[1]TCE - ANEXO III - Preencher'!E65</f>
        <v xml:space="preserve">HINAYARA SANTOS RODRIGUES LIBERATO 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>
        <f>IF('[1]TCE - ANEXO III - Preencher'!H65="","",'[1]TCE - ANEXO III - Preencher'!H65)</f>
        <v>44805</v>
      </c>
      <c r="H56" s="15">
        <f>'[1]TCE - ANEXO III - Preencher'!I65</f>
        <v>19.850000000000001</v>
      </c>
      <c r="I56" s="15">
        <f>'[1]TCE - ANEXO III - Preencher'!J65</f>
        <v>158.72999999999999</v>
      </c>
      <c r="J56" s="15">
        <f>'[1]TCE - ANEXO III - Preencher'!K65</f>
        <v>0</v>
      </c>
      <c r="K56" s="16">
        <f>'[1]TCE - ANEXO III - Preencher'!L65</f>
        <v>268.05</v>
      </c>
      <c r="L56" s="16">
        <f>'[1]TCE - ANEXO III - Preencher'!M65</f>
        <v>0</v>
      </c>
      <c r="M56" s="16">
        <f t="shared" si="1"/>
        <v>268.05</v>
      </c>
      <c r="N56" s="16">
        <f>'[1]TCE - ANEXO III - Preencher'!O65</f>
        <v>1.29</v>
      </c>
      <c r="O56" s="16">
        <f>'[1]TCE - ANEXO III - Preencher'!P65</f>
        <v>0</v>
      </c>
      <c r="P56" s="17">
        <f t="shared" si="2"/>
        <v>1.29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69.430000000000007</v>
      </c>
      <c r="U56" s="16">
        <f>'[1]TCE - ANEXO III - Preencher'!V65</f>
        <v>0</v>
      </c>
      <c r="V56" s="17">
        <f t="shared" si="4"/>
        <v>69.430000000000007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517.35</v>
      </c>
    </row>
    <row r="57" spans="1:28" s="4" customFormat="1" x14ac:dyDescent="0.2">
      <c r="A57" s="9">
        <f>IFERROR(VLOOKUP(B57,'[1]DADOS (OCULTAR)'!$Q$3:$S$133,3,0),"")</f>
        <v>10894988000729</v>
      </c>
      <c r="B57" s="10" t="str">
        <f>'[1]TCE - ANEXO III - Preencher'!C66</f>
        <v>UPAE CARUARU</v>
      </c>
      <c r="C57" s="11"/>
      <c r="D57" s="12" t="str">
        <f>'[1]TCE - ANEXO III - Preencher'!E66</f>
        <v>HUDE LUCENA GONCALVES DIAS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2251-25</v>
      </c>
      <c r="G57" s="14">
        <f>IF('[1]TCE - ANEXO III - Preencher'!H66="","",'[1]TCE - ANEXO III - Preencher'!H66)</f>
        <v>44805</v>
      </c>
      <c r="H57" s="15">
        <f>'[1]TCE - ANEXO III - Preencher'!I66</f>
        <v>61.19</v>
      </c>
      <c r="I57" s="15">
        <f>'[1]TCE - ANEXO III - Preencher'!J66</f>
        <v>489.47</v>
      </c>
      <c r="J57" s="15">
        <f>'[1]TCE - ANEXO III - Preencher'!K66</f>
        <v>0</v>
      </c>
      <c r="K57" s="16">
        <f>'[1]TCE - ANEXO III - Preencher'!L66</f>
        <v>268.05</v>
      </c>
      <c r="L57" s="16">
        <f>'[1]TCE - ANEXO III - Preencher'!M66</f>
        <v>0</v>
      </c>
      <c r="M57" s="16">
        <f t="shared" si="1"/>
        <v>268.05</v>
      </c>
      <c r="N57" s="16">
        <f>'[1]TCE - ANEXO III - Preencher'!O66</f>
        <v>10.34</v>
      </c>
      <c r="O57" s="16">
        <f>'[1]TCE - ANEXO III - Preencher'!P66</f>
        <v>0</v>
      </c>
      <c r="P57" s="17">
        <f t="shared" si="2"/>
        <v>10.34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829.05000000000007</v>
      </c>
    </row>
    <row r="58" spans="1:28" s="4" customFormat="1" x14ac:dyDescent="0.2">
      <c r="A58" s="9">
        <f>IFERROR(VLOOKUP(B58,'[1]DADOS (OCULTAR)'!$Q$3:$S$133,3,0),"")</f>
        <v>10894988000729</v>
      </c>
      <c r="B58" s="10" t="str">
        <f>'[1]TCE - ANEXO III - Preencher'!C67</f>
        <v>UPAE CARUARU</v>
      </c>
      <c r="C58" s="11"/>
      <c r="D58" s="12" t="str">
        <f>'[1]TCE - ANEXO III - Preencher'!E67</f>
        <v>IADNA CRISTINA BEZERRA FRANCA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5143-20</v>
      </c>
      <c r="G58" s="14">
        <f>IF('[1]TCE - ANEXO III - Preencher'!H67="","",'[1]TCE - ANEXO III - Preencher'!H67)</f>
        <v>44805</v>
      </c>
      <c r="H58" s="15">
        <f>'[1]TCE - ANEXO III - Preencher'!I67</f>
        <v>14.55</v>
      </c>
      <c r="I58" s="15">
        <f>'[1]TCE - ANEXO III - Preencher'!J67</f>
        <v>116.35</v>
      </c>
      <c r="J58" s="15">
        <f>'[1]TCE - ANEXO III - Preencher'!K67</f>
        <v>0</v>
      </c>
      <c r="K58" s="16">
        <f>'[1]TCE - ANEXO III - Preencher'!L67</f>
        <v>268.05</v>
      </c>
      <c r="L58" s="16">
        <f>'[1]TCE - ANEXO III - Preencher'!M67</f>
        <v>0</v>
      </c>
      <c r="M58" s="16">
        <f t="shared" si="1"/>
        <v>268.05</v>
      </c>
      <c r="N58" s="16">
        <f>'[1]TCE - ANEXO III - Preencher'!O67</f>
        <v>1.29</v>
      </c>
      <c r="O58" s="16">
        <f>'[1]TCE - ANEXO III - Preencher'!P67</f>
        <v>0</v>
      </c>
      <c r="P58" s="17">
        <f t="shared" si="2"/>
        <v>1.29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400.24000000000007</v>
      </c>
    </row>
    <row r="59" spans="1:28" s="4" customFormat="1" x14ac:dyDescent="0.2">
      <c r="A59" s="9">
        <f>IFERROR(VLOOKUP(B59,'[1]DADOS (OCULTAR)'!$Q$3:$S$133,3,0),"")</f>
        <v>10894988000729</v>
      </c>
      <c r="B59" s="10" t="str">
        <f>'[1]TCE - ANEXO III - Preencher'!C68</f>
        <v>UPAE CARUARU</v>
      </c>
      <c r="C59" s="11"/>
      <c r="D59" s="12" t="str">
        <f>'[1]TCE - ANEXO III - Preencher'!E68</f>
        <v>IGOR EDUARDO DE OLIVEIRA SOUZA</v>
      </c>
      <c r="E59" s="10" t="str">
        <f>IF('[1]TCE - ANEXO III - Preencher'!F68="4 - Assistência Odontológica","2 - Outros Profissionais da Saúde",'[1]TCE - ANEXO III - Preencher'!F68)</f>
        <v>1 - Médico</v>
      </c>
      <c r="F59" s="13" t="str">
        <f>'[1]TCE - ANEXO III - Preencher'!G68</f>
        <v>2252-75</v>
      </c>
      <c r="G59" s="14">
        <f>IF('[1]TCE - ANEXO III - Preencher'!H68="","",'[1]TCE - ANEXO III - Preencher'!H68)</f>
        <v>44805</v>
      </c>
      <c r="H59" s="15">
        <f>'[1]TCE - ANEXO III - Preencher'!I68</f>
        <v>162.79</v>
      </c>
      <c r="I59" s="15">
        <f>'[1]TCE - ANEXO III - Preencher'!J68</f>
        <v>1302.27</v>
      </c>
      <c r="J59" s="15">
        <f>'[1]TCE - ANEXO III - Preencher'!K68</f>
        <v>0</v>
      </c>
      <c r="K59" s="16">
        <f>'[1]TCE - ANEXO III - Preencher'!L68</f>
        <v>268.05</v>
      </c>
      <c r="L59" s="16">
        <f>'[1]TCE - ANEXO III - Preencher'!M68</f>
        <v>0</v>
      </c>
      <c r="M59" s="16">
        <f t="shared" si="1"/>
        <v>268.05</v>
      </c>
      <c r="N59" s="16">
        <f>'[1]TCE - ANEXO III - Preencher'!O68</f>
        <v>10.34</v>
      </c>
      <c r="O59" s="16">
        <f>'[1]TCE - ANEXO III - Preencher'!P68</f>
        <v>0</v>
      </c>
      <c r="P59" s="17">
        <f t="shared" si="2"/>
        <v>10.34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1743.4499999999998</v>
      </c>
    </row>
    <row r="60" spans="1:28" s="4" customFormat="1" x14ac:dyDescent="0.2">
      <c r="A60" s="9">
        <f>IFERROR(VLOOKUP(B60,'[1]DADOS (OCULTAR)'!$Q$3:$S$133,3,0),"")</f>
        <v>10894988000729</v>
      </c>
      <c r="B60" s="10" t="str">
        <f>'[1]TCE - ANEXO III - Preencher'!C69</f>
        <v>UPAE CARUARU</v>
      </c>
      <c r="C60" s="11"/>
      <c r="D60" s="12" t="str">
        <f>'[1]TCE - ANEXO III - Preencher'!E69</f>
        <v>ISABELLA CARDOSO PEREIRA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2251-20</v>
      </c>
      <c r="G60" s="14">
        <f>IF('[1]TCE - ANEXO III - Preencher'!H69="","",'[1]TCE - ANEXO III - Preencher'!H69)</f>
        <v>44805</v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268.05</v>
      </c>
      <c r="L60" s="16">
        <f>'[1]TCE - ANEXO III - Preencher'!M69</f>
        <v>0</v>
      </c>
      <c r="M60" s="16">
        <f t="shared" si="1"/>
        <v>268.05</v>
      </c>
      <c r="N60" s="16">
        <f>'[1]TCE - ANEXO III - Preencher'!O69</f>
        <v>10.34</v>
      </c>
      <c r="O60" s="16">
        <f>'[1]TCE - ANEXO III - Preencher'!P69</f>
        <v>0</v>
      </c>
      <c r="P60" s="17">
        <f t="shared" si="2"/>
        <v>10.34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278.39</v>
      </c>
    </row>
    <row r="61" spans="1:28" s="4" customFormat="1" x14ac:dyDescent="0.2">
      <c r="A61" s="9">
        <f>IFERROR(VLOOKUP(B61,'[1]DADOS (OCULTAR)'!$Q$3:$S$133,3,0),"")</f>
        <v>10894988000729</v>
      </c>
      <c r="B61" s="10" t="str">
        <f>'[1]TCE - ANEXO III - Preencher'!C70</f>
        <v>UPAE CARUARU</v>
      </c>
      <c r="C61" s="11"/>
      <c r="D61" s="12" t="str">
        <f>'[1]TCE - ANEXO III - Preencher'!E70</f>
        <v>ISABELLA NAYARA SANTOS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2234-05</v>
      </c>
      <c r="G61" s="14">
        <f>IF('[1]TCE - ANEXO III - Preencher'!H70="","",'[1]TCE - ANEXO III - Preencher'!H70)</f>
        <v>44805</v>
      </c>
      <c r="H61" s="15">
        <f>'[1]TCE - ANEXO III - Preencher'!I70</f>
        <v>43.63</v>
      </c>
      <c r="I61" s="15">
        <f>'[1]TCE - ANEXO III - Preencher'!J70</f>
        <v>349.03</v>
      </c>
      <c r="J61" s="15">
        <f>'[1]TCE - ANEXO III - Preencher'!K70</f>
        <v>0</v>
      </c>
      <c r="K61" s="16">
        <f>'[1]TCE - ANEXO III - Preencher'!L70</f>
        <v>268.05</v>
      </c>
      <c r="L61" s="16">
        <f>'[1]TCE - ANEXO III - Preencher'!M70</f>
        <v>0</v>
      </c>
      <c r="M61" s="16">
        <f t="shared" si="1"/>
        <v>268.05</v>
      </c>
      <c r="N61" s="16">
        <f>'[1]TCE - ANEXO III - Preencher'!O70</f>
        <v>1.29</v>
      </c>
      <c r="O61" s="16">
        <f>'[1]TCE - ANEXO III - Preencher'!P70</f>
        <v>0</v>
      </c>
      <c r="P61" s="17">
        <f t="shared" si="2"/>
        <v>1.29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662</v>
      </c>
    </row>
    <row r="62" spans="1:28" s="4" customFormat="1" x14ac:dyDescent="0.2">
      <c r="A62" s="9">
        <f>IFERROR(VLOOKUP(B62,'[1]DADOS (OCULTAR)'!$Q$3:$S$133,3,0),"")</f>
        <v>10894988000729</v>
      </c>
      <c r="B62" s="10" t="str">
        <f>'[1]TCE - ANEXO III - Preencher'!C71</f>
        <v>UPAE CARUARU</v>
      </c>
      <c r="C62" s="11"/>
      <c r="D62" s="12" t="str">
        <f>'[1]TCE - ANEXO III - Preencher'!E71</f>
        <v>JANAINA DA SILVA ALVES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5143-20</v>
      </c>
      <c r="G62" s="14">
        <f>IF('[1]TCE - ANEXO III - Preencher'!H71="","",'[1]TCE - ANEXO III - Preencher'!H71)</f>
        <v>44805</v>
      </c>
      <c r="H62" s="15">
        <f>'[1]TCE - ANEXO III - Preencher'!I71</f>
        <v>14.55</v>
      </c>
      <c r="I62" s="15">
        <f>'[1]TCE - ANEXO III - Preencher'!J71</f>
        <v>116.35</v>
      </c>
      <c r="J62" s="15">
        <f>'[1]TCE - ANEXO III - Preencher'!K71</f>
        <v>0</v>
      </c>
      <c r="K62" s="16">
        <f>'[1]TCE - ANEXO III - Preencher'!L71</f>
        <v>268.05</v>
      </c>
      <c r="L62" s="16">
        <f>'[1]TCE - ANEXO III - Preencher'!M71</f>
        <v>0</v>
      </c>
      <c r="M62" s="16">
        <f t="shared" si="1"/>
        <v>268.05</v>
      </c>
      <c r="N62" s="16">
        <f>'[1]TCE - ANEXO III - Preencher'!O71</f>
        <v>1.29</v>
      </c>
      <c r="O62" s="16">
        <f>'[1]TCE - ANEXO III - Preencher'!P71</f>
        <v>0</v>
      </c>
      <c r="P62" s="17">
        <f t="shared" si="2"/>
        <v>1.29</v>
      </c>
      <c r="Q62" s="16">
        <f>'[1]TCE - ANEXO III - Preencher'!R71</f>
        <v>270</v>
      </c>
      <c r="R62" s="16">
        <f>'[1]TCE - ANEXO III - Preencher'!S71</f>
        <v>72.72</v>
      </c>
      <c r="S62" s="17">
        <f t="shared" si="3"/>
        <v>197.28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597.5200000000001</v>
      </c>
    </row>
    <row r="63" spans="1:28" s="4" customFormat="1" x14ac:dyDescent="0.2">
      <c r="A63" s="9">
        <f>IFERROR(VLOOKUP(B63,'[1]DADOS (OCULTAR)'!$Q$3:$S$133,3,0),"")</f>
        <v>10894988000729</v>
      </c>
      <c r="B63" s="10" t="str">
        <f>'[1]TCE - ANEXO III - Preencher'!C72</f>
        <v>UPAE CARUARU</v>
      </c>
      <c r="C63" s="11"/>
      <c r="D63" s="12" t="str">
        <f>'[1]TCE - ANEXO III - Preencher'!E72</f>
        <v>JAQUELINE IZABEL TORRES FIGUEIRA DE OLIVEIRA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4101-05</v>
      </c>
      <c r="G63" s="14">
        <f>IF('[1]TCE - ANEXO III - Preencher'!H72="","",'[1]TCE - ANEXO III - Preencher'!H72)</f>
        <v>44805</v>
      </c>
      <c r="H63" s="15">
        <f>'[1]TCE - ANEXO III - Preencher'!I72</f>
        <v>76.239999999999995</v>
      </c>
      <c r="I63" s="15">
        <f>'[1]TCE - ANEXO III - Preencher'!J72</f>
        <v>609.86</v>
      </c>
      <c r="J63" s="15">
        <f>'[1]TCE - ANEXO III - Preencher'!K72</f>
        <v>0</v>
      </c>
      <c r="K63" s="16">
        <f>'[1]TCE - ANEXO III - Preencher'!L72</f>
        <v>268.05</v>
      </c>
      <c r="L63" s="16">
        <f>'[1]TCE - ANEXO III - Preencher'!M72</f>
        <v>0</v>
      </c>
      <c r="M63" s="16">
        <f t="shared" si="1"/>
        <v>268.05</v>
      </c>
      <c r="N63" s="16">
        <f>'[1]TCE - ANEXO III - Preencher'!O72</f>
        <v>1.29</v>
      </c>
      <c r="O63" s="16">
        <f>'[1]TCE - ANEXO III - Preencher'!P72</f>
        <v>0</v>
      </c>
      <c r="P63" s="17">
        <f t="shared" si="2"/>
        <v>1.29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955.44</v>
      </c>
    </row>
    <row r="64" spans="1:28" s="4" customFormat="1" x14ac:dyDescent="0.2">
      <c r="A64" s="9">
        <f>IFERROR(VLOOKUP(B64,'[1]DADOS (OCULTAR)'!$Q$3:$S$133,3,0),"")</f>
        <v>10894988000729</v>
      </c>
      <c r="B64" s="10" t="str">
        <f>'[1]TCE - ANEXO III - Preencher'!C73</f>
        <v>UPAE CARUARU</v>
      </c>
      <c r="C64" s="11"/>
      <c r="D64" s="12" t="str">
        <f>'[1]TCE - ANEXO III - Preencher'!E73</f>
        <v>JESSICA MILENA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3222-25</v>
      </c>
      <c r="G64" s="14">
        <f>IF('[1]TCE - ANEXO III - Preencher'!H73="","",'[1]TCE - ANEXO III - Preencher'!H73)</f>
        <v>44805</v>
      </c>
      <c r="H64" s="15">
        <f>'[1]TCE - ANEXO III - Preencher'!I73</f>
        <v>18.12</v>
      </c>
      <c r="I64" s="15">
        <f>'[1]TCE - ANEXO III - Preencher'!J73</f>
        <v>144.96</v>
      </c>
      <c r="J64" s="15">
        <f>'[1]TCE - ANEXO III - Preencher'!K73</f>
        <v>0</v>
      </c>
      <c r="K64" s="16">
        <f>'[1]TCE - ANEXO III - Preencher'!L73</f>
        <v>268.05</v>
      </c>
      <c r="L64" s="16">
        <f>'[1]TCE - ANEXO III - Preencher'!M73</f>
        <v>0</v>
      </c>
      <c r="M64" s="16">
        <f t="shared" si="1"/>
        <v>268.05</v>
      </c>
      <c r="N64" s="16">
        <f>'[1]TCE - ANEXO III - Preencher'!O73</f>
        <v>1.29</v>
      </c>
      <c r="O64" s="16">
        <f>'[1]TCE - ANEXO III - Preencher'!P73</f>
        <v>0</v>
      </c>
      <c r="P64" s="17">
        <f t="shared" si="2"/>
        <v>1.29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432.42</v>
      </c>
    </row>
    <row r="65" spans="1:28" s="4" customFormat="1" x14ac:dyDescent="0.2">
      <c r="A65" s="9">
        <f>IFERROR(VLOOKUP(B65,'[1]DADOS (OCULTAR)'!$Q$3:$S$133,3,0),"")</f>
        <v>10894988000729</v>
      </c>
      <c r="B65" s="10" t="str">
        <f>'[1]TCE - ANEXO III - Preencher'!C74</f>
        <v>UPAE CARUARU</v>
      </c>
      <c r="C65" s="11"/>
      <c r="D65" s="12" t="str">
        <f>'[1]TCE - ANEXO III - Preencher'!E74</f>
        <v>JESSIKA KALINNY BATISTA SOBRAL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2238-10</v>
      </c>
      <c r="G65" s="14">
        <f>IF('[1]TCE - ANEXO III - Preencher'!H74="","",'[1]TCE - ANEXO III - Preencher'!H74)</f>
        <v>44805</v>
      </c>
      <c r="H65" s="15">
        <f>'[1]TCE - ANEXO III - Preencher'!I74</f>
        <v>55.3</v>
      </c>
      <c r="I65" s="15">
        <f>'[1]TCE - ANEXO III - Preencher'!J74</f>
        <v>442.44</v>
      </c>
      <c r="J65" s="15">
        <f>'[1]TCE - ANEXO III - Preencher'!K74</f>
        <v>0</v>
      </c>
      <c r="K65" s="16">
        <f>'[1]TCE - ANEXO III - Preencher'!L74</f>
        <v>268.05</v>
      </c>
      <c r="L65" s="16">
        <f>'[1]TCE - ANEXO III - Preencher'!M74</f>
        <v>0</v>
      </c>
      <c r="M65" s="16">
        <f t="shared" si="1"/>
        <v>268.05</v>
      </c>
      <c r="N65" s="16">
        <f>'[1]TCE - ANEXO III - Preencher'!O74</f>
        <v>2.58</v>
      </c>
      <c r="O65" s="16">
        <f>'[1]TCE - ANEXO III - Preencher'!P74</f>
        <v>0</v>
      </c>
      <c r="P65" s="17">
        <f t="shared" si="2"/>
        <v>2.58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138.86000000000001</v>
      </c>
      <c r="U65" s="16">
        <f>'[1]TCE - ANEXO III - Preencher'!V74</f>
        <v>0</v>
      </c>
      <c r="V65" s="17">
        <f t="shared" si="4"/>
        <v>138.86000000000001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907.23</v>
      </c>
    </row>
    <row r="66" spans="1:28" s="4" customFormat="1" x14ac:dyDescent="0.2">
      <c r="A66" s="9">
        <f>IFERROR(VLOOKUP(B66,'[1]DADOS (OCULTAR)'!$Q$3:$S$133,3,0),"")</f>
        <v>10894988000729</v>
      </c>
      <c r="B66" s="10" t="str">
        <f>'[1]TCE - ANEXO III - Preencher'!C75</f>
        <v>UPAE CARUARU</v>
      </c>
      <c r="C66" s="11"/>
      <c r="D66" s="12" t="str">
        <f>'[1]TCE - ANEXO III - Preencher'!E75</f>
        <v>JOAO CLAUDIO FERREIRA PEIXOTO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4101-05</v>
      </c>
      <c r="G66" s="14">
        <f>IF('[1]TCE - ANEXO III - Preencher'!H75="","",'[1]TCE - ANEXO III - Preencher'!H75)</f>
        <v>44805</v>
      </c>
      <c r="H66" s="15">
        <f>'[1]TCE - ANEXO III - Preencher'!I75</f>
        <v>145.22999999999999</v>
      </c>
      <c r="I66" s="15">
        <f>'[1]TCE - ANEXO III - Preencher'!J75</f>
        <v>1161.81</v>
      </c>
      <c r="J66" s="15">
        <f>'[1]TCE - ANEXO III - Preencher'!K75</f>
        <v>0</v>
      </c>
      <c r="K66" s="16">
        <f>'[1]TCE - ANEXO III - Preencher'!L75</f>
        <v>268.05</v>
      </c>
      <c r="L66" s="16">
        <f>'[1]TCE - ANEXO III - Preencher'!M75</f>
        <v>0</v>
      </c>
      <c r="M66" s="16">
        <f t="shared" si="1"/>
        <v>268.05</v>
      </c>
      <c r="N66" s="16">
        <f>'[1]TCE - ANEXO III - Preencher'!O75</f>
        <v>1.29</v>
      </c>
      <c r="O66" s="16">
        <f>'[1]TCE - ANEXO III - Preencher'!P75</f>
        <v>0</v>
      </c>
      <c r="P66" s="17">
        <f t="shared" si="2"/>
        <v>1.29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1576.3799999999999</v>
      </c>
    </row>
    <row r="67" spans="1:28" s="4" customFormat="1" x14ac:dyDescent="0.2">
      <c r="A67" s="9">
        <f>IFERROR(VLOOKUP(B67,'[1]DADOS (OCULTAR)'!$Q$3:$S$133,3,0),"")</f>
        <v>10894988000729</v>
      </c>
      <c r="B67" s="10" t="str">
        <f>'[1]TCE - ANEXO III - Preencher'!C76</f>
        <v>UPAE CARUARU</v>
      </c>
      <c r="C67" s="11"/>
      <c r="D67" s="12" t="str">
        <f>'[1]TCE - ANEXO III - Preencher'!E76</f>
        <v>JOELISSON OLIVEIRA DOS SANTOS MACEDO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>
        <f>IF('[1]TCE - ANEXO III - Preencher'!H76="","",'[1]TCE - ANEXO III - Preencher'!H76)</f>
        <v>44805</v>
      </c>
      <c r="H67" s="15">
        <f>'[1]TCE - ANEXO III - Preencher'!I76</f>
        <v>15.26</v>
      </c>
      <c r="I67" s="15">
        <f>'[1]TCE - ANEXO III - Preencher'!J76</f>
        <v>122.1</v>
      </c>
      <c r="J67" s="15">
        <f>'[1]TCE - ANEXO III - Preencher'!K76</f>
        <v>0</v>
      </c>
      <c r="K67" s="16">
        <f>'[1]TCE - ANEXO III - Preencher'!L76</f>
        <v>268.05</v>
      </c>
      <c r="L67" s="16">
        <f>'[1]TCE - ANEXO III - Preencher'!M76</f>
        <v>0</v>
      </c>
      <c r="M67" s="16">
        <f t="shared" si="1"/>
        <v>268.05</v>
      </c>
      <c r="N67" s="16">
        <f>'[1]TCE - ANEXO III - Preencher'!O76</f>
        <v>1.29</v>
      </c>
      <c r="O67" s="16">
        <f>'[1]TCE - ANEXO III - Preencher'!P76</f>
        <v>0</v>
      </c>
      <c r="P67" s="17">
        <f t="shared" si="2"/>
        <v>1.29</v>
      </c>
      <c r="Q67" s="16">
        <f>'[1]TCE - ANEXO III - Preencher'!R76</f>
        <v>180</v>
      </c>
      <c r="R67" s="16">
        <f>'[1]TCE - ANEXO III - Preencher'!S76</f>
        <v>91.57</v>
      </c>
      <c r="S67" s="17">
        <f t="shared" si="3"/>
        <v>88.43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495.13</v>
      </c>
    </row>
    <row r="68" spans="1:28" s="4" customFormat="1" x14ac:dyDescent="0.2">
      <c r="A68" s="9">
        <f>IFERROR(VLOOKUP(B68,'[1]DADOS (OCULTAR)'!$Q$3:$S$133,3,0),"")</f>
        <v>10894988000729</v>
      </c>
      <c r="B68" s="10" t="str">
        <f>'[1]TCE - ANEXO III - Preencher'!C77</f>
        <v>UPAE CARUARU</v>
      </c>
      <c r="C68" s="11"/>
      <c r="D68" s="12" t="str">
        <f>'[1]TCE - ANEXO III - Preencher'!E77</f>
        <v xml:space="preserve">JONNAS DREYSON ANDRADE BEZERRA DE VASCONCELOS 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44805</v>
      </c>
      <c r="H68" s="15">
        <f>'[1]TCE - ANEXO III - Preencher'!I77</f>
        <v>12.42</v>
      </c>
      <c r="I68" s="15">
        <f>'[1]TCE - ANEXO III - Preencher'!J77</f>
        <v>99.29</v>
      </c>
      <c r="J68" s="15">
        <f>'[1]TCE - ANEXO III - Preencher'!K77</f>
        <v>0</v>
      </c>
      <c r="K68" s="16">
        <f>'[1]TCE - ANEXO III - Preencher'!L77</f>
        <v>268.05</v>
      </c>
      <c r="L68" s="16">
        <f>'[1]TCE - ANEXO III - Preencher'!M77</f>
        <v>0</v>
      </c>
      <c r="M68" s="16">
        <f t="shared" ref="M68:M131" si="7">K68-L68</f>
        <v>268.05</v>
      </c>
      <c r="N68" s="16">
        <f>'[1]TCE - ANEXO III - Preencher'!O77</f>
        <v>1.29</v>
      </c>
      <c r="O68" s="16">
        <f>'[1]TCE - ANEXO III - Preencher'!P77</f>
        <v>0</v>
      </c>
      <c r="P68" s="17">
        <f t="shared" ref="P68:P131" si="8">N68-O68</f>
        <v>1.29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381.05</v>
      </c>
    </row>
    <row r="69" spans="1:28" s="4" customFormat="1" x14ac:dyDescent="0.2">
      <c r="A69" s="9">
        <f>IFERROR(VLOOKUP(B69,'[1]DADOS (OCULTAR)'!$Q$3:$S$133,3,0),"")</f>
        <v>10894988000729</v>
      </c>
      <c r="B69" s="10" t="str">
        <f>'[1]TCE - ANEXO III - Preencher'!C78</f>
        <v>UPAE CARUARU</v>
      </c>
      <c r="C69" s="11"/>
      <c r="D69" s="12" t="str">
        <f>'[1]TCE - ANEXO III - Preencher'!E78</f>
        <v>JOSE ADEMILDO COSTA SALES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44805</v>
      </c>
      <c r="H69" s="15">
        <f>'[1]TCE - ANEXO III - Preencher'!I78</f>
        <v>15.13</v>
      </c>
      <c r="I69" s="15">
        <f>'[1]TCE - ANEXO III - Preencher'!J78</f>
        <v>113.82</v>
      </c>
      <c r="J69" s="15">
        <f>'[1]TCE - ANEXO III - Preencher'!K78</f>
        <v>0</v>
      </c>
      <c r="K69" s="16">
        <f>'[1]TCE - ANEXO III - Preencher'!L78</f>
        <v>268.05</v>
      </c>
      <c r="L69" s="16">
        <f>'[1]TCE - ANEXO III - Preencher'!M78</f>
        <v>0</v>
      </c>
      <c r="M69" s="16">
        <f t="shared" si="7"/>
        <v>268.05</v>
      </c>
      <c r="N69" s="16">
        <f>'[1]TCE - ANEXO III - Preencher'!O78</f>
        <v>1.29</v>
      </c>
      <c r="O69" s="16">
        <f>'[1]TCE - ANEXO III - Preencher'!P78</f>
        <v>0</v>
      </c>
      <c r="P69" s="17">
        <f t="shared" si="8"/>
        <v>1.29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398.29</v>
      </c>
    </row>
    <row r="70" spans="1:28" s="4" customFormat="1" x14ac:dyDescent="0.2">
      <c r="A70" s="9">
        <f>IFERROR(VLOOKUP(B70,'[1]DADOS (OCULTAR)'!$Q$3:$S$133,3,0),"")</f>
        <v>10894988000729</v>
      </c>
      <c r="B70" s="10" t="str">
        <f>'[1]TCE - ANEXO III - Preencher'!C79</f>
        <v>UPAE CARUARU</v>
      </c>
      <c r="C70" s="11"/>
      <c r="D70" s="12" t="str">
        <f>'[1]TCE - ANEXO III - Preencher'!E79</f>
        <v>JOSE ISMAEL JOAQUIM DOS SANTOS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2124-05</v>
      </c>
      <c r="G70" s="14">
        <f>IF('[1]TCE - ANEXO III - Preencher'!H79="","",'[1]TCE - ANEXO III - Preencher'!H79)</f>
        <v>44805</v>
      </c>
      <c r="H70" s="15">
        <f>'[1]TCE - ANEXO III - Preencher'!I79</f>
        <v>25.03</v>
      </c>
      <c r="I70" s="15">
        <f>'[1]TCE - ANEXO III - Preencher'!J79</f>
        <v>200.31</v>
      </c>
      <c r="J70" s="15">
        <f>'[1]TCE - ANEXO III - Preencher'!K79</f>
        <v>0</v>
      </c>
      <c r="K70" s="16">
        <f>'[1]TCE - ANEXO III - Preencher'!L79</f>
        <v>268.05</v>
      </c>
      <c r="L70" s="16">
        <f>'[1]TCE - ANEXO III - Preencher'!M79</f>
        <v>0</v>
      </c>
      <c r="M70" s="16">
        <f t="shared" si="7"/>
        <v>268.05</v>
      </c>
      <c r="N70" s="16">
        <f>'[1]TCE - ANEXO III - Preencher'!O79</f>
        <v>1.29</v>
      </c>
      <c r="O70" s="16">
        <f>'[1]TCE - ANEXO III - Preencher'!P79</f>
        <v>0</v>
      </c>
      <c r="P70" s="17">
        <f t="shared" si="8"/>
        <v>1.29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494.68</v>
      </c>
    </row>
    <row r="71" spans="1:28" s="4" customFormat="1" x14ac:dyDescent="0.2">
      <c r="A71" s="9">
        <f>IFERROR(VLOOKUP(B71,'[1]DADOS (OCULTAR)'!$Q$3:$S$133,3,0),"")</f>
        <v>10894988000729</v>
      </c>
      <c r="B71" s="10" t="str">
        <f>'[1]TCE - ANEXO III - Preencher'!C80</f>
        <v>UPAE CARUARU</v>
      </c>
      <c r="C71" s="11"/>
      <c r="D71" s="12" t="str">
        <f>'[1]TCE - ANEXO III - Preencher'!E80</f>
        <v>JOSEILDA MARIA DE LIMA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4110-05</v>
      </c>
      <c r="G71" s="14">
        <f>IF('[1]TCE - ANEXO III - Preencher'!H80="","",'[1]TCE - ANEXO III - Preencher'!H80)</f>
        <v>44805</v>
      </c>
      <c r="H71" s="15">
        <f>'[1]TCE - ANEXO III - Preencher'!I80</f>
        <v>14.64</v>
      </c>
      <c r="I71" s="15">
        <f>'[1]TCE - ANEXO III - Preencher'!J80</f>
        <v>117.11</v>
      </c>
      <c r="J71" s="15">
        <f>'[1]TCE - ANEXO III - Preencher'!K80</f>
        <v>0</v>
      </c>
      <c r="K71" s="16">
        <f>'[1]TCE - ANEXO III - Preencher'!L80</f>
        <v>268.05</v>
      </c>
      <c r="L71" s="16">
        <f>'[1]TCE - ANEXO III - Preencher'!M80</f>
        <v>0</v>
      </c>
      <c r="M71" s="16">
        <f t="shared" si="7"/>
        <v>268.05</v>
      </c>
      <c r="N71" s="16">
        <f>'[1]TCE - ANEXO III - Preencher'!O80</f>
        <v>1.29</v>
      </c>
      <c r="O71" s="16">
        <f>'[1]TCE - ANEXO III - Preencher'!P80</f>
        <v>0</v>
      </c>
      <c r="P71" s="17">
        <f t="shared" si="8"/>
        <v>1.29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401.09000000000003</v>
      </c>
    </row>
    <row r="72" spans="1:28" s="4" customFormat="1" x14ac:dyDescent="0.2">
      <c r="A72" s="9">
        <f>IFERROR(VLOOKUP(B72,'[1]DADOS (OCULTAR)'!$Q$3:$S$133,3,0),"")</f>
        <v>10894988000729</v>
      </c>
      <c r="B72" s="10" t="str">
        <f>'[1]TCE - ANEXO III - Preencher'!C81</f>
        <v>UPAE CARUARU</v>
      </c>
      <c r="C72" s="11"/>
      <c r="D72" s="12" t="str">
        <f>'[1]TCE - ANEXO III - Preencher'!E81</f>
        <v>JOSEMARIO XAVIER DA COSTA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5143-10</v>
      </c>
      <c r="G72" s="14">
        <f>IF('[1]TCE - ANEXO III - Preencher'!H81="","",'[1]TCE - ANEXO III - Preencher'!H81)</f>
        <v>44805</v>
      </c>
      <c r="H72" s="15">
        <f>'[1]TCE - ANEXO III - Preencher'!I81</f>
        <v>15.76</v>
      </c>
      <c r="I72" s="15">
        <f>'[1]TCE - ANEXO III - Preencher'!J81</f>
        <v>126.05</v>
      </c>
      <c r="J72" s="15">
        <f>'[1]TCE - ANEXO III - Preencher'!K81</f>
        <v>0</v>
      </c>
      <c r="K72" s="16">
        <f>'[1]TCE - ANEXO III - Preencher'!L81</f>
        <v>268.05</v>
      </c>
      <c r="L72" s="16">
        <f>'[1]TCE - ANEXO III - Preencher'!M81</f>
        <v>0</v>
      </c>
      <c r="M72" s="16">
        <f t="shared" si="7"/>
        <v>268.05</v>
      </c>
      <c r="N72" s="16">
        <f>'[1]TCE - ANEXO III - Preencher'!O81</f>
        <v>1.29</v>
      </c>
      <c r="O72" s="16">
        <f>'[1]TCE - ANEXO III - Preencher'!P81</f>
        <v>0</v>
      </c>
      <c r="P72" s="17">
        <f t="shared" si="8"/>
        <v>1.29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411.15000000000003</v>
      </c>
    </row>
    <row r="73" spans="1:28" s="4" customFormat="1" x14ac:dyDescent="0.2">
      <c r="A73" s="9">
        <f>IFERROR(VLOOKUP(B73,'[1]DADOS (OCULTAR)'!$Q$3:$S$133,3,0),"")</f>
        <v>10894988000729</v>
      </c>
      <c r="B73" s="10" t="str">
        <f>'[1]TCE - ANEXO III - Preencher'!C82</f>
        <v>UPAE CARUARU</v>
      </c>
      <c r="C73" s="11"/>
      <c r="D73" s="12" t="str">
        <f>'[1]TCE - ANEXO III - Preencher'!E82</f>
        <v>JOSENILDO AMARAL DO NASCIMENTO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3222-25</v>
      </c>
      <c r="G73" s="14">
        <f>IF('[1]TCE - ANEXO III - Preencher'!H82="","",'[1]TCE - ANEXO III - Preencher'!H82)</f>
        <v>44805</v>
      </c>
      <c r="H73" s="15">
        <f>'[1]TCE - ANEXO III - Preencher'!I82</f>
        <v>18.12</v>
      </c>
      <c r="I73" s="15">
        <f>'[1]TCE - ANEXO III - Preencher'!J82</f>
        <v>144.96</v>
      </c>
      <c r="J73" s="15">
        <f>'[1]TCE - ANEXO III - Preencher'!K82</f>
        <v>0</v>
      </c>
      <c r="K73" s="16">
        <f>'[1]TCE - ANEXO III - Preencher'!L82</f>
        <v>268.05</v>
      </c>
      <c r="L73" s="16">
        <f>'[1]TCE - ANEXO III - Preencher'!M82</f>
        <v>0</v>
      </c>
      <c r="M73" s="16">
        <f t="shared" si="7"/>
        <v>268.05</v>
      </c>
      <c r="N73" s="16">
        <f>'[1]TCE - ANEXO III - Preencher'!O82</f>
        <v>1.29</v>
      </c>
      <c r="O73" s="16">
        <f>'[1]TCE - ANEXO III - Preencher'!P82</f>
        <v>0</v>
      </c>
      <c r="P73" s="17">
        <f t="shared" si="8"/>
        <v>1.29</v>
      </c>
      <c r="Q73" s="16">
        <f>'[1]TCE - ANEXO III - Preencher'!R82</f>
        <v>180</v>
      </c>
      <c r="R73" s="16">
        <f>'[1]TCE - ANEXO III - Preencher'!S82</f>
        <v>94.17</v>
      </c>
      <c r="S73" s="17">
        <f t="shared" si="9"/>
        <v>85.83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518.25</v>
      </c>
    </row>
    <row r="74" spans="1:28" s="4" customFormat="1" x14ac:dyDescent="0.2">
      <c r="A74" s="9">
        <f>IFERROR(VLOOKUP(B74,'[1]DADOS (OCULTAR)'!$Q$3:$S$133,3,0),"")</f>
        <v>10894988000729</v>
      </c>
      <c r="B74" s="10" t="str">
        <f>'[1]TCE - ANEXO III - Preencher'!C83</f>
        <v>UPAE CARUARU</v>
      </c>
      <c r="C74" s="11"/>
      <c r="D74" s="12" t="str">
        <f>'[1]TCE - ANEXO III - Preencher'!E83</f>
        <v>JUCELENE MARIA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5143-20</v>
      </c>
      <c r="G74" s="14">
        <f>IF('[1]TCE - ANEXO III - Preencher'!H83="","",'[1]TCE - ANEXO III - Preencher'!H83)</f>
        <v>44805</v>
      </c>
      <c r="H74" s="15">
        <f>'[1]TCE - ANEXO III - Preencher'!I83</f>
        <v>14.54</v>
      </c>
      <c r="I74" s="15">
        <f>'[1]TCE - ANEXO III - Preencher'!J83</f>
        <v>116.35</v>
      </c>
      <c r="J74" s="15">
        <f>'[1]TCE - ANEXO III - Preencher'!K83</f>
        <v>0</v>
      </c>
      <c r="K74" s="16">
        <f>'[1]TCE - ANEXO III - Preencher'!L83</f>
        <v>268.05</v>
      </c>
      <c r="L74" s="16">
        <f>'[1]TCE - ANEXO III - Preencher'!M83</f>
        <v>0</v>
      </c>
      <c r="M74" s="16">
        <f t="shared" si="7"/>
        <v>268.05</v>
      </c>
      <c r="N74" s="16">
        <f>'[1]TCE - ANEXO III - Preencher'!O83</f>
        <v>1.29</v>
      </c>
      <c r="O74" s="16">
        <f>'[1]TCE - ANEXO III - Preencher'!P83</f>
        <v>0</v>
      </c>
      <c r="P74" s="17">
        <f t="shared" si="8"/>
        <v>1.29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400.23</v>
      </c>
    </row>
    <row r="75" spans="1:28" s="4" customFormat="1" x14ac:dyDescent="0.2">
      <c r="A75" s="9">
        <f>IFERROR(VLOOKUP(B75,'[1]DADOS (OCULTAR)'!$Q$3:$S$133,3,0),"")</f>
        <v>10894988000729</v>
      </c>
      <c r="B75" s="10" t="str">
        <f>'[1]TCE - ANEXO III - Preencher'!C84</f>
        <v>UPAE CARUARU</v>
      </c>
      <c r="C75" s="11"/>
      <c r="D75" s="12" t="str">
        <f>'[1]TCE - ANEXO III - Preencher'!E84</f>
        <v>JULIERME CAVALCANTI CORDEIRO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7156-15</v>
      </c>
      <c r="G75" s="14">
        <f>IF('[1]TCE - ANEXO III - Preencher'!H84="","",'[1]TCE - ANEXO III - Preencher'!H84)</f>
        <v>44805</v>
      </c>
      <c r="H75" s="15">
        <f>'[1]TCE - ANEXO III - Preencher'!I84</f>
        <v>19.29</v>
      </c>
      <c r="I75" s="15">
        <f>'[1]TCE - ANEXO III - Preencher'!J84</f>
        <v>154.32</v>
      </c>
      <c r="J75" s="15">
        <f>'[1]TCE - ANEXO III - Preencher'!K84</f>
        <v>0</v>
      </c>
      <c r="K75" s="16">
        <f>'[1]TCE - ANEXO III - Preencher'!L84</f>
        <v>268.05</v>
      </c>
      <c r="L75" s="16">
        <f>'[1]TCE - ANEXO III - Preencher'!M84</f>
        <v>0</v>
      </c>
      <c r="M75" s="16">
        <f t="shared" si="7"/>
        <v>268.05</v>
      </c>
      <c r="N75" s="16">
        <f>'[1]TCE - ANEXO III - Preencher'!O84</f>
        <v>1.29</v>
      </c>
      <c r="O75" s="16">
        <f>'[1]TCE - ANEXO III - Preencher'!P84</f>
        <v>0</v>
      </c>
      <c r="P75" s="17">
        <f t="shared" si="8"/>
        <v>1.29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442.95</v>
      </c>
    </row>
    <row r="76" spans="1:28" s="4" customFormat="1" x14ac:dyDescent="0.2">
      <c r="A76" s="9">
        <f>IFERROR(VLOOKUP(B76,'[1]DADOS (OCULTAR)'!$Q$3:$S$133,3,0),"")</f>
        <v>10894988000729</v>
      </c>
      <c r="B76" s="10" t="str">
        <f>'[1]TCE - ANEXO III - Preencher'!C85</f>
        <v>UPAE CARUARU</v>
      </c>
      <c r="C76" s="11"/>
      <c r="D76" s="12" t="str">
        <f>'[1]TCE - ANEXO III - Preencher'!E85</f>
        <v>JULIO CESAR SILVA NUNES DE MELO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4110-05</v>
      </c>
      <c r="G76" s="14">
        <f>IF('[1]TCE - ANEXO III - Preencher'!H85="","",'[1]TCE - ANEXO III - Preencher'!H85)</f>
        <v>44805</v>
      </c>
      <c r="H76" s="15">
        <f>'[1]TCE - ANEXO III - Preencher'!I85</f>
        <v>14.63</v>
      </c>
      <c r="I76" s="15">
        <f>'[1]TCE - ANEXO III - Preencher'!J85</f>
        <v>117.11</v>
      </c>
      <c r="J76" s="15">
        <f>'[1]TCE - ANEXO III - Preencher'!K85</f>
        <v>0</v>
      </c>
      <c r="K76" s="16">
        <f>'[1]TCE - ANEXO III - Preencher'!L85</f>
        <v>268.05</v>
      </c>
      <c r="L76" s="16">
        <f>'[1]TCE - ANEXO III - Preencher'!M85</f>
        <v>0</v>
      </c>
      <c r="M76" s="16">
        <f t="shared" si="7"/>
        <v>268.05</v>
      </c>
      <c r="N76" s="16">
        <f>'[1]TCE - ANEXO III - Preencher'!O85</f>
        <v>1.29</v>
      </c>
      <c r="O76" s="16">
        <f>'[1]TCE - ANEXO III - Preencher'!P85</f>
        <v>0</v>
      </c>
      <c r="P76" s="17">
        <f t="shared" si="8"/>
        <v>1.29</v>
      </c>
      <c r="Q76" s="16">
        <f>'[1]TCE - ANEXO III - Preencher'!R85</f>
        <v>180</v>
      </c>
      <c r="R76" s="16">
        <f>'[1]TCE - ANEXO III - Preencher'!S85</f>
        <v>73.290000000000006</v>
      </c>
      <c r="S76" s="17">
        <f t="shared" si="9"/>
        <v>106.71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507.79</v>
      </c>
    </row>
    <row r="77" spans="1:28" s="4" customFormat="1" x14ac:dyDescent="0.2">
      <c r="A77" s="9">
        <f>IFERROR(VLOOKUP(B77,'[1]DADOS (OCULTAR)'!$Q$3:$S$133,3,0),"")</f>
        <v>10894988000729</v>
      </c>
      <c r="B77" s="10" t="str">
        <f>'[1]TCE - ANEXO III - Preencher'!C86</f>
        <v>UPAE CARUARU</v>
      </c>
      <c r="C77" s="11"/>
      <c r="D77" s="12" t="str">
        <f>'[1]TCE - ANEXO III - Preencher'!E86</f>
        <v>JURANDIR CAVALCANTI DE ARAUJO MELO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2252-80</v>
      </c>
      <c r="G77" s="14">
        <f>IF('[1]TCE - ANEXO III - Preencher'!H86="","",'[1]TCE - ANEXO III - Preencher'!H86)</f>
        <v>44805</v>
      </c>
      <c r="H77" s="15">
        <f>'[1]TCE - ANEXO III - Preencher'!I86</f>
        <v>61.19</v>
      </c>
      <c r="I77" s="15">
        <f>'[1]TCE - ANEXO III - Preencher'!J86</f>
        <v>489.47</v>
      </c>
      <c r="J77" s="15">
        <f>'[1]TCE - ANEXO III - Preencher'!K86</f>
        <v>0</v>
      </c>
      <c r="K77" s="16">
        <f>'[1]TCE - ANEXO III - Preencher'!L86</f>
        <v>268.05</v>
      </c>
      <c r="L77" s="16">
        <f>'[1]TCE - ANEXO III - Preencher'!M86</f>
        <v>0</v>
      </c>
      <c r="M77" s="16">
        <f t="shared" si="7"/>
        <v>268.05</v>
      </c>
      <c r="N77" s="16">
        <f>'[1]TCE - ANEXO III - Preencher'!O86</f>
        <v>10.34</v>
      </c>
      <c r="O77" s="16">
        <f>'[1]TCE - ANEXO III - Preencher'!P86</f>
        <v>0</v>
      </c>
      <c r="P77" s="17">
        <f t="shared" si="8"/>
        <v>10.34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829.05000000000007</v>
      </c>
    </row>
    <row r="78" spans="1:28" s="4" customFormat="1" x14ac:dyDescent="0.2">
      <c r="A78" s="9">
        <f>IFERROR(VLOOKUP(B78,'[1]DADOS (OCULTAR)'!$Q$3:$S$133,3,0),"")</f>
        <v>10894988000729</v>
      </c>
      <c r="B78" s="10" t="str">
        <f>'[1]TCE - ANEXO III - Preencher'!C87</f>
        <v>UPAE CARUARU</v>
      </c>
      <c r="C78" s="11"/>
      <c r="D78" s="12" t="str">
        <f>'[1]TCE - ANEXO III - Preencher'!E87</f>
        <v>KETHERYN IZENOBRE DA SILVA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4110-05</v>
      </c>
      <c r="G78" s="14">
        <f>IF('[1]TCE - ANEXO III - Preencher'!H87="","",'[1]TCE - ANEXO III - Preencher'!H87)</f>
        <v>44805</v>
      </c>
      <c r="H78" s="15">
        <f>'[1]TCE - ANEXO III - Preencher'!I87</f>
        <v>14.63</v>
      </c>
      <c r="I78" s="15">
        <f>'[1]TCE - ANEXO III - Preencher'!J87</f>
        <v>117.11</v>
      </c>
      <c r="J78" s="15">
        <f>'[1]TCE - ANEXO III - Preencher'!K87</f>
        <v>0</v>
      </c>
      <c r="K78" s="16">
        <f>'[1]TCE - ANEXO III - Preencher'!L87</f>
        <v>268.05</v>
      </c>
      <c r="L78" s="16">
        <f>'[1]TCE - ANEXO III - Preencher'!M87</f>
        <v>0</v>
      </c>
      <c r="M78" s="16">
        <f t="shared" si="7"/>
        <v>268.05</v>
      </c>
      <c r="N78" s="16">
        <f>'[1]TCE - ANEXO III - Preencher'!O87</f>
        <v>1.29</v>
      </c>
      <c r="O78" s="16">
        <f>'[1]TCE - ANEXO III - Preencher'!P87</f>
        <v>0</v>
      </c>
      <c r="P78" s="17">
        <f t="shared" si="8"/>
        <v>1.29</v>
      </c>
      <c r="Q78" s="16">
        <f>'[1]TCE - ANEXO III - Preencher'!R87</f>
        <v>360</v>
      </c>
      <c r="R78" s="16">
        <f>'[1]TCE - ANEXO III - Preencher'!S87</f>
        <v>73.290000000000006</v>
      </c>
      <c r="S78" s="17">
        <f t="shared" si="9"/>
        <v>286.70999999999998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687.79</v>
      </c>
    </row>
    <row r="79" spans="1:28" s="4" customFormat="1" x14ac:dyDescent="0.2">
      <c r="A79" s="9">
        <f>IFERROR(VLOOKUP(B79,'[1]DADOS (OCULTAR)'!$Q$3:$S$133,3,0),"")</f>
        <v>10894988000729</v>
      </c>
      <c r="B79" s="10" t="str">
        <f>'[1]TCE - ANEXO III - Preencher'!C88</f>
        <v>UPAE CARUARU</v>
      </c>
      <c r="C79" s="11"/>
      <c r="D79" s="12" t="str">
        <f>'[1]TCE - ANEXO III - Preencher'!E88</f>
        <v>LAILSON SERGIO BEZERRA DE LIMA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2251-12</v>
      </c>
      <c r="G79" s="14">
        <f>IF('[1]TCE - ANEXO III - Preencher'!H88="","",'[1]TCE - ANEXO III - Preencher'!H88)</f>
        <v>44805</v>
      </c>
      <c r="H79" s="15">
        <f>'[1]TCE - ANEXO III - Preencher'!I88</f>
        <v>61.18</v>
      </c>
      <c r="I79" s="15">
        <f>'[1]TCE - ANEXO III - Preencher'!J88</f>
        <v>489.47</v>
      </c>
      <c r="J79" s="15">
        <f>'[1]TCE - ANEXO III - Preencher'!K88</f>
        <v>0</v>
      </c>
      <c r="K79" s="16">
        <f>'[1]TCE - ANEXO III - Preencher'!L88</f>
        <v>268.05</v>
      </c>
      <c r="L79" s="16">
        <f>'[1]TCE - ANEXO III - Preencher'!M88</f>
        <v>0</v>
      </c>
      <c r="M79" s="16">
        <f t="shared" si="7"/>
        <v>268.05</v>
      </c>
      <c r="N79" s="16">
        <f>'[1]TCE - ANEXO III - Preencher'!O88</f>
        <v>10.34</v>
      </c>
      <c r="O79" s="16">
        <f>'[1]TCE - ANEXO III - Preencher'!P88</f>
        <v>0</v>
      </c>
      <c r="P79" s="17">
        <f t="shared" si="8"/>
        <v>10.34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829.04000000000008</v>
      </c>
    </row>
    <row r="80" spans="1:28" s="4" customFormat="1" x14ac:dyDescent="0.2">
      <c r="A80" s="9">
        <f>IFERROR(VLOOKUP(B80,'[1]DADOS (OCULTAR)'!$Q$3:$S$133,3,0),"")</f>
        <v>10894988000729</v>
      </c>
      <c r="B80" s="10" t="str">
        <f>'[1]TCE - ANEXO III - Preencher'!C89</f>
        <v>UPAE CARUARU</v>
      </c>
      <c r="C80" s="11"/>
      <c r="D80" s="12" t="str">
        <f>'[1]TCE - ANEXO III - Preencher'!E89</f>
        <v>LAURA TEREZA ARAUJO GALINDO DE LIRA BARROS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2234-05</v>
      </c>
      <c r="G80" s="14">
        <f>IF('[1]TCE - ANEXO III - Preencher'!H89="","",'[1]TCE - ANEXO III - Preencher'!H89)</f>
        <v>44805</v>
      </c>
      <c r="H80" s="15">
        <f>'[1]TCE - ANEXO III - Preencher'!I89</f>
        <v>33.450000000000003</v>
      </c>
      <c r="I80" s="15">
        <f>'[1]TCE - ANEXO III - Preencher'!J89</f>
        <v>267.66000000000003</v>
      </c>
      <c r="J80" s="15">
        <f>'[1]TCE - ANEXO III - Preencher'!K89</f>
        <v>0</v>
      </c>
      <c r="K80" s="16">
        <f>'[1]TCE - ANEXO III - Preencher'!L89</f>
        <v>268.05</v>
      </c>
      <c r="L80" s="16">
        <f>'[1]TCE - ANEXO III - Preencher'!M89</f>
        <v>0</v>
      </c>
      <c r="M80" s="16">
        <f t="shared" si="7"/>
        <v>268.05</v>
      </c>
      <c r="N80" s="16">
        <f>'[1]TCE - ANEXO III - Preencher'!O89</f>
        <v>1.29</v>
      </c>
      <c r="O80" s="16">
        <f>'[1]TCE - ANEXO III - Preencher'!P89</f>
        <v>0</v>
      </c>
      <c r="P80" s="17">
        <f t="shared" si="8"/>
        <v>1.29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570.45000000000005</v>
      </c>
    </row>
    <row r="81" spans="1:28" s="4" customFormat="1" x14ac:dyDescent="0.2">
      <c r="A81" s="9">
        <f>IFERROR(VLOOKUP(B81,'[1]DADOS (OCULTAR)'!$Q$3:$S$133,3,0),"")</f>
        <v>10894988000729</v>
      </c>
      <c r="B81" s="10" t="str">
        <f>'[1]TCE - ANEXO III - Preencher'!C90</f>
        <v>UPAE CARUARU</v>
      </c>
      <c r="C81" s="11"/>
      <c r="D81" s="12" t="str">
        <f>'[1]TCE - ANEXO III - Preencher'!E90</f>
        <v>LEIDIANNY FIRMINO COSTA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2252-75</v>
      </c>
      <c r="G81" s="14">
        <f>IF('[1]TCE - ANEXO III - Preencher'!H90="","",'[1]TCE - ANEXO III - Preencher'!H90)</f>
        <v>44805</v>
      </c>
      <c r="H81" s="15">
        <f>'[1]TCE - ANEXO III - Preencher'!I90</f>
        <v>31.05</v>
      </c>
      <c r="I81" s="15">
        <f>'[1]TCE - ANEXO III - Preencher'!J90</f>
        <v>248.35</v>
      </c>
      <c r="J81" s="15">
        <f>'[1]TCE - ANEXO III - Preencher'!K90</f>
        <v>0</v>
      </c>
      <c r="K81" s="16">
        <f>'[1]TCE - ANEXO III - Preencher'!L90</f>
        <v>268.05</v>
      </c>
      <c r="L81" s="16">
        <f>'[1]TCE - ANEXO III - Preencher'!M90</f>
        <v>0</v>
      </c>
      <c r="M81" s="16">
        <f t="shared" si="7"/>
        <v>268.05</v>
      </c>
      <c r="N81" s="16">
        <f>'[1]TCE - ANEXO III - Preencher'!O90</f>
        <v>10.34</v>
      </c>
      <c r="O81" s="16">
        <f>'[1]TCE - ANEXO III - Preencher'!P90</f>
        <v>0</v>
      </c>
      <c r="P81" s="17">
        <f t="shared" si="8"/>
        <v>10.34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557.79000000000008</v>
      </c>
    </row>
    <row r="82" spans="1:28" s="4" customFormat="1" x14ac:dyDescent="0.2">
      <c r="A82" s="9">
        <f>IFERROR(VLOOKUP(B82,'[1]DADOS (OCULTAR)'!$Q$3:$S$133,3,0),"")</f>
        <v>10894988000729</v>
      </c>
      <c r="B82" s="10" t="str">
        <f>'[1]TCE - ANEXO III - Preencher'!C91</f>
        <v>UPAE CARUARU</v>
      </c>
      <c r="C82" s="11"/>
      <c r="D82" s="12" t="str">
        <f>'[1]TCE - ANEXO III - Preencher'!E91</f>
        <v>LEILA ISABELE DE SOUZA MOTA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2251-35</v>
      </c>
      <c r="G82" s="14">
        <f>IF('[1]TCE - ANEXO III - Preencher'!H91="","",'[1]TCE - ANEXO III - Preencher'!H91)</f>
        <v>44805</v>
      </c>
      <c r="H82" s="15">
        <f>'[1]TCE - ANEXO III - Preencher'!I91</f>
        <v>63.84</v>
      </c>
      <c r="I82" s="15">
        <f>'[1]TCE - ANEXO III - Preencher'!J91</f>
        <v>510.66</v>
      </c>
      <c r="J82" s="15">
        <f>'[1]TCE - ANEXO III - Preencher'!K91</f>
        <v>0</v>
      </c>
      <c r="K82" s="16">
        <f>'[1]TCE - ANEXO III - Preencher'!L91</f>
        <v>268.05</v>
      </c>
      <c r="L82" s="16">
        <f>'[1]TCE - ANEXO III - Preencher'!M91</f>
        <v>0</v>
      </c>
      <c r="M82" s="16">
        <f t="shared" si="7"/>
        <v>268.05</v>
      </c>
      <c r="N82" s="16">
        <f>'[1]TCE - ANEXO III - Preencher'!O91</f>
        <v>10.34</v>
      </c>
      <c r="O82" s="16">
        <f>'[1]TCE - ANEXO III - Preencher'!P91</f>
        <v>0</v>
      </c>
      <c r="P82" s="17">
        <f t="shared" si="8"/>
        <v>10.34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852.89</v>
      </c>
    </row>
    <row r="83" spans="1:28" s="4" customFormat="1" x14ac:dyDescent="0.2">
      <c r="A83" s="9">
        <f>IFERROR(VLOOKUP(B83,'[1]DADOS (OCULTAR)'!$Q$3:$S$133,3,0),"")</f>
        <v>10894988000729</v>
      </c>
      <c r="B83" s="10" t="str">
        <f>'[1]TCE - ANEXO III - Preencher'!C92</f>
        <v>UPAE CARUARU</v>
      </c>
      <c r="C83" s="11"/>
      <c r="D83" s="12" t="str">
        <f>'[1]TCE - ANEXO III - Preencher'!E92</f>
        <v>LEILA MARIA GALVAO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3241-15</v>
      </c>
      <c r="G83" s="14">
        <f>IF('[1]TCE - ANEXO III - Preencher'!H92="","",'[1]TCE - ANEXO III - Preencher'!H92)</f>
        <v>44805</v>
      </c>
      <c r="H83" s="15">
        <f>'[1]TCE - ANEXO III - Preencher'!I92</f>
        <v>42.02</v>
      </c>
      <c r="I83" s="15">
        <f>'[1]TCE - ANEXO III - Preencher'!J92</f>
        <v>336.17</v>
      </c>
      <c r="J83" s="15">
        <f>'[1]TCE - ANEXO III - Preencher'!K92</f>
        <v>0</v>
      </c>
      <c r="K83" s="16">
        <f>'[1]TCE - ANEXO III - Preencher'!L92</f>
        <v>268.05</v>
      </c>
      <c r="L83" s="16">
        <f>'[1]TCE - ANEXO III - Preencher'!M92</f>
        <v>0</v>
      </c>
      <c r="M83" s="16">
        <f t="shared" si="7"/>
        <v>268.05</v>
      </c>
      <c r="N83" s="16">
        <f>'[1]TCE - ANEXO III - Preencher'!O92</f>
        <v>1.29</v>
      </c>
      <c r="O83" s="16">
        <f>'[1]TCE - ANEXO III - Preencher'!P92</f>
        <v>0</v>
      </c>
      <c r="P83" s="17">
        <f t="shared" si="8"/>
        <v>1.29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647.53</v>
      </c>
    </row>
    <row r="84" spans="1:28" s="4" customFormat="1" x14ac:dyDescent="0.2">
      <c r="A84" s="9">
        <f>IFERROR(VLOOKUP(B84,'[1]DADOS (OCULTAR)'!$Q$3:$S$133,3,0),"")</f>
        <v>10894988000729</v>
      </c>
      <c r="B84" s="10" t="str">
        <f>'[1]TCE - ANEXO III - Preencher'!C93</f>
        <v>UPAE CARUARU</v>
      </c>
      <c r="C84" s="11"/>
      <c r="D84" s="12" t="str">
        <f>'[1]TCE - ANEXO III - Preencher'!E93</f>
        <v>LETICIA KARINE DA SILVA MOTA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44805</v>
      </c>
      <c r="H84" s="15">
        <f>'[1]TCE - ANEXO III - Preencher'!I93</f>
        <v>16.04</v>
      </c>
      <c r="I84" s="15">
        <f>'[1]TCE - ANEXO III - Preencher'!J93</f>
        <v>128.34</v>
      </c>
      <c r="J84" s="15">
        <f>'[1]TCE - ANEXO III - Preencher'!K93</f>
        <v>0</v>
      </c>
      <c r="K84" s="16">
        <f>'[1]TCE - ANEXO III - Preencher'!L93</f>
        <v>268.05</v>
      </c>
      <c r="L84" s="16">
        <f>'[1]TCE - ANEXO III - Preencher'!M93</f>
        <v>0</v>
      </c>
      <c r="M84" s="16">
        <f t="shared" si="7"/>
        <v>268.05</v>
      </c>
      <c r="N84" s="16">
        <f>'[1]TCE - ANEXO III - Preencher'!O93</f>
        <v>1.29</v>
      </c>
      <c r="O84" s="16">
        <f>'[1]TCE - ANEXO III - Preencher'!P93</f>
        <v>0</v>
      </c>
      <c r="P84" s="17">
        <f t="shared" si="8"/>
        <v>1.29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69.41</v>
      </c>
      <c r="U84" s="16">
        <f>'[1]TCE - ANEXO III - Preencher'!V93</f>
        <v>0</v>
      </c>
      <c r="V84" s="17">
        <f t="shared" si="10"/>
        <v>69.41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483.13</v>
      </c>
    </row>
    <row r="85" spans="1:28" s="4" customFormat="1" x14ac:dyDescent="0.2">
      <c r="A85" s="9">
        <f>IFERROR(VLOOKUP(B85,'[1]DADOS (OCULTAR)'!$Q$3:$S$133,3,0),"")</f>
        <v>10894988000729</v>
      </c>
      <c r="B85" s="10" t="str">
        <f>'[1]TCE - ANEXO III - Preencher'!C94</f>
        <v>UPAE CARUARU</v>
      </c>
      <c r="C85" s="11"/>
      <c r="D85" s="12" t="str">
        <f>'[1]TCE - ANEXO III - Preencher'!E94</f>
        <v>LILAINE PEREIRA DA SILVA GONÇALO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44805</v>
      </c>
      <c r="H85" s="15">
        <f>'[1]TCE - ANEXO III - Preencher'!I94</f>
        <v>16.04</v>
      </c>
      <c r="I85" s="15">
        <f>'[1]TCE - ANEXO III - Preencher'!J94</f>
        <v>128.34</v>
      </c>
      <c r="J85" s="15">
        <f>'[1]TCE - ANEXO III - Preencher'!K94</f>
        <v>0</v>
      </c>
      <c r="K85" s="16">
        <f>'[1]TCE - ANEXO III - Preencher'!L94</f>
        <v>268.05</v>
      </c>
      <c r="L85" s="16">
        <f>'[1]TCE - ANEXO III - Preencher'!M94</f>
        <v>0</v>
      </c>
      <c r="M85" s="16">
        <f t="shared" si="7"/>
        <v>268.05</v>
      </c>
      <c r="N85" s="16">
        <f>'[1]TCE - ANEXO III - Preencher'!O94</f>
        <v>1.29</v>
      </c>
      <c r="O85" s="16">
        <f>'[1]TCE - ANEXO III - Preencher'!P94</f>
        <v>0</v>
      </c>
      <c r="P85" s="17">
        <f t="shared" si="8"/>
        <v>1.29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69.41</v>
      </c>
      <c r="U85" s="16">
        <f>'[1]TCE - ANEXO III - Preencher'!V94</f>
        <v>0</v>
      </c>
      <c r="V85" s="17">
        <f t="shared" si="10"/>
        <v>69.41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483.13</v>
      </c>
    </row>
    <row r="86" spans="1:28" s="4" customFormat="1" x14ac:dyDescent="0.2">
      <c r="A86" s="9">
        <f>IFERROR(VLOOKUP(B86,'[1]DADOS (OCULTAR)'!$Q$3:$S$133,3,0),"")</f>
        <v>10894988000729</v>
      </c>
      <c r="B86" s="10" t="str">
        <f>'[1]TCE - ANEXO III - Preencher'!C95</f>
        <v>UPAE CARUARU</v>
      </c>
      <c r="C86" s="11"/>
      <c r="D86" s="12" t="str">
        <f>'[1]TCE - ANEXO III - Preencher'!E95</f>
        <v>LISLEY KAWANA NICACIO PEREIRA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>
        <f>IF('[1]TCE - ANEXO III - Preencher'!H95="","",'[1]TCE - ANEXO III - Preencher'!H95)</f>
        <v>44805</v>
      </c>
      <c r="H86" s="15">
        <f>'[1]TCE - ANEXO III - Preencher'!I95</f>
        <v>54.67</v>
      </c>
      <c r="I86" s="15">
        <f>'[1]TCE - ANEXO III - Preencher'!J95</f>
        <v>437.39</v>
      </c>
      <c r="J86" s="15">
        <f>'[1]TCE - ANEXO III - Preencher'!K95</f>
        <v>0</v>
      </c>
      <c r="K86" s="16">
        <f>'[1]TCE - ANEXO III - Preencher'!L95</f>
        <v>268.05</v>
      </c>
      <c r="L86" s="16">
        <f>'[1]TCE - ANEXO III - Preencher'!M95</f>
        <v>0</v>
      </c>
      <c r="M86" s="16">
        <f t="shared" si="7"/>
        <v>268.05</v>
      </c>
      <c r="N86" s="16">
        <f>'[1]TCE - ANEXO III - Preencher'!O95</f>
        <v>2.58</v>
      </c>
      <c r="O86" s="16">
        <f>'[1]TCE - ANEXO III - Preencher'!P95</f>
        <v>0</v>
      </c>
      <c r="P86" s="17">
        <f t="shared" si="8"/>
        <v>2.58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762.69</v>
      </c>
    </row>
    <row r="87" spans="1:28" s="4" customFormat="1" x14ac:dyDescent="0.2">
      <c r="A87" s="9">
        <f>IFERROR(VLOOKUP(B87,'[1]DADOS (OCULTAR)'!$Q$3:$S$133,3,0),"")</f>
        <v>10894988000729</v>
      </c>
      <c r="B87" s="10" t="str">
        <f>'[1]TCE - ANEXO III - Preencher'!C96</f>
        <v>UPAE CARUARU</v>
      </c>
      <c r="C87" s="11"/>
      <c r="D87" s="12" t="str">
        <f>'[1]TCE - ANEXO III - Preencher'!E96</f>
        <v xml:space="preserve">LIVIA DE SOUZA MOTA 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2251-35</v>
      </c>
      <c r="G87" s="14">
        <f>IF('[1]TCE - ANEXO III - Preencher'!H96="","",'[1]TCE - ANEXO III - Preencher'!H96)</f>
        <v>44805</v>
      </c>
      <c r="H87" s="15">
        <f>'[1]TCE - ANEXO III - Preencher'!I96</f>
        <v>61.19</v>
      </c>
      <c r="I87" s="15">
        <f>'[1]TCE - ANEXO III - Preencher'!J96</f>
        <v>489.52</v>
      </c>
      <c r="J87" s="15">
        <f>'[1]TCE - ANEXO III - Preencher'!K96</f>
        <v>0</v>
      </c>
      <c r="K87" s="16">
        <f>'[1]TCE - ANEXO III - Preencher'!L96</f>
        <v>268.05</v>
      </c>
      <c r="L87" s="16">
        <f>'[1]TCE - ANEXO III - Preencher'!M96</f>
        <v>0</v>
      </c>
      <c r="M87" s="16">
        <f t="shared" si="7"/>
        <v>268.05</v>
      </c>
      <c r="N87" s="16">
        <f>'[1]TCE - ANEXO III - Preencher'!O96</f>
        <v>10.34</v>
      </c>
      <c r="O87" s="16">
        <f>'[1]TCE - ANEXO III - Preencher'!P96</f>
        <v>0</v>
      </c>
      <c r="P87" s="17">
        <f t="shared" si="8"/>
        <v>10.34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829.1</v>
      </c>
    </row>
    <row r="88" spans="1:28" s="4" customFormat="1" x14ac:dyDescent="0.2">
      <c r="A88" s="9">
        <f>IFERROR(VLOOKUP(B88,'[1]DADOS (OCULTAR)'!$Q$3:$S$133,3,0),"")</f>
        <v>10894988000729</v>
      </c>
      <c r="B88" s="10" t="str">
        <f>'[1]TCE - ANEXO III - Preencher'!C97</f>
        <v>UPAE CARUARU</v>
      </c>
      <c r="C88" s="11"/>
      <c r="D88" s="12" t="str">
        <f>'[1]TCE - ANEXO III - Preencher'!E97</f>
        <v>LUIZ EDUARDO SOARES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4141-05</v>
      </c>
      <c r="G88" s="14">
        <f>IF('[1]TCE - ANEXO III - Preencher'!H97="","",'[1]TCE - ANEXO III - Preencher'!H97)</f>
        <v>44805</v>
      </c>
      <c r="H88" s="15">
        <f>'[1]TCE - ANEXO III - Preencher'!I97</f>
        <v>13.74</v>
      </c>
      <c r="I88" s="15">
        <f>'[1]TCE - ANEXO III - Preencher'!J97</f>
        <v>101.26</v>
      </c>
      <c r="J88" s="15">
        <f>'[1]TCE - ANEXO III - Preencher'!K97</f>
        <v>0</v>
      </c>
      <c r="K88" s="16">
        <f>'[1]TCE - ANEXO III - Preencher'!L97</f>
        <v>268.05</v>
      </c>
      <c r="L88" s="16">
        <f>'[1]TCE - ANEXO III - Preencher'!M97</f>
        <v>0</v>
      </c>
      <c r="M88" s="16">
        <f t="shared" si="7"/>
        <v>268.05</v>
      </c>
      <c r="N88" s="16">
        <f>'[1]TCE - ANEXO III - Preencher'!O97</f>
        <v>1.29</v>
      </c>
      <c r="O88" s="16">
        <f>'[1]TCE - ANEXO III - Preencher'!P97</f>
        <v>0</v>
      </c>
      <c r="P88" s="17">
        <f t="shared" si="8"/>
        <v>1.29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384.34000000000003</v>
      </c>
    </row>
    <row r="89" spans="1:28" s="4" customFormat="1" x14ac:dyDescent="0.2">
      <c r="A89" s="9">
        <f>IFERROR(VLOOKUP(B89,'[1]DADOS (OCULTAR)'!$Q$3:$S$133,3,0),"")</f>
        <v>10894988000729</v>
      </c>
      <c r="B89" s="10" t="str">
        <f>'[1]TCE - ANEXO III - Preencher'!C98</f>
        <v>UPAE CARUARU</v>
      </c>
      <c r="C89" s="11"/>
      <c r="D89" s="12" t="str">
        <f>'[1]TCE - ANEXO III - Preencher'!E98</f>
        <v>LYLIAN FREIRE DE FREITAS CAVALCANTE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2516-05</v>
      </c>
      <c r="G89" s="14">
        <f>IF('[1]TCE - ANEXO III - Preencher'!H98="","",'[1]TCE - ANEXO III - Preencher'!H98)</f>
        <v>44805</v>
      </c>
      <c r="H89" s="15">
        <f>'[1]TCE - ANEXO III - Preencher'!I98</f>
        <v>19.25</v>
      </c>
      <c r="I89" s="15">
        <f>'[1]TCE - ANEXO III - Preencher'!J98</f>
        <v>154.04</v>
      </c>
      <c r="J89" s="15">
        <f>'[1]TCE - ANEXO III - Preencher'!K98</f>
        <v>0</v>
      </c>
      <c r="K89" s="16">
        <f>'[1]TCE - ANEXO III - Preencher'!L98</f>
        <v>268.05</v>
      </c>
      <c r="L89" s="16">
        <f>'[1]TCE - ANEXO III - Preencher'!M98</f>
        <v>0</v>
      </c>
      <c r="M89" s="16">
        <f t="shared" si="7"/>
        <v>268.05</v>
      </c>
      <c r="N89" s="16">
        <f>'[1]TCE - ANEXO III - Preencher'!O98</f>
        <v>1.29</v>
      </c>
      <c r="O89" s="16">
        <f>'[1]TCE - ANEXO III - Preencher'!P98</f>
        <v>0</v>
      </c>
      <c r="P89" s="17">
        <f t="shared" si="8"/>
        <v>1.29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442.63000000000005</v>
      </c>
    </row>
    <row r="90" spans="1:28" s="4" customFormat="1" x14ac:dyDescent="0.2">
      <c r="A90" s="9">
        <f>IFERROR(VLOOKUP(B90,'[1]DADOS (OCULTAR)'!$Q$3:$S$133,3,0),"")</f>
        <v>10894988000729</v>
      </c>
      <c r="B90" s="10" t="str">
        <f>'[1]TCE - ANEXO III - Preencher'!C99</f>
        <v>UPAE CARUARU</v>
      </c>
      <c r="C90" s="11"/>
      <c r="D90" s="12" t="str">
        <f>'[1]TCE - ANEXO III - Preencher'!E99</f>
        <v>MARCIA MARIA DE LIMA E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44805</v>
      </c>
      <c r="H90" s="15">
        <f>'[1]TCE - ANEXO III - Preencher'!I99</f>
        <v>9.09</v>
      </c>
      <c r="I90" s="15">
        <f>'[1]TCE - ANEXO III - Preencher'!J99</f>
        <v>72.73</v>
      </c>
      <c r="J90" s="15">
        <f>'[1]TCE - ANEXO III - Preencher'!K99</f>
        <v>0</v>
      </c>
      <c r="K90" s="16">
        <f>'[1]TCE - ANEXO III - Preencher'!L99</f>
        <v>268.05</v>
      </c>
      <c r="L90" s="16">
        <f>'[1]TCE - ANEXO III - Preencher'!M99</f>
        <v>0</v>
      </c>
      <c r="M90" s="16">
        <f t="shared" si="7"/>
        <v>268.05</v>
      </c>
      <c r="N90" s="16">
        <f>'[1]TCE - ANEXO III - Preencher'!O99</f>
        <v>1.29</v>
      </c>
      <c r="O90" s="16">
        <f>'[1]TCE - ANEXO III - Preencher'!P99</f>
        <v>0</v>
      </c>
      <c r="P90" s="17">
        <f t="shared" si="8"/>
        <v>1.29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351.16</v>
      </c>
    </row>
    <row r="91" spans="1:28" s="4" customFormat="1" x14ac:dyDescent="0.2">
      <c r="A91" s="9">
        <f>IFERROR(VLOOKUP(B91,'[1]DADOS (OCULTAR)'!$Q$3:$S$133,3,0),"")</f>
        <v>10894988000729</v>
      </c>
      <c r="B91" s="10" t="str">
        <f>'[1]TCE - ANEXO III - Preencher'!C100</f>
        <v>UPAE CARUARU</v>
      </c>
      <c r="C91" s="11"/>
      <c r="D91" s="12" t="str">
        <f>'[1]TCE - ANEXO III - Preencher'!E100</f>
        <v>MARIA EDILMA DA SILVA MORAES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5163-45</v>
      </c>
      <c r="G91" s="14">
        <f>IF('[1]TCE - ANEXO III - Preencher'!H100="","",'[1]TCE - ANEXO III - Preencher'!H100)</f>
        <v>44805</v>
      </c>
      <c r="H91" s="15">
        <f>'[1]TCE - ANEXO III - Preencher'!I100</f>
        <v>14.54</v>
      </c>
      <c r="I91" s="15">
        <f>'[1]TCE - ANEXO III - Preencher'!J100</f>
        <v>111.94</v>
      </c>
      <c r="J91" s="15">
        <f>'[1]TCE - ANEXO III - Preencher'!K100</f>
        <v>0</v>
      </c>
      <c r="K91" s="16">
        <f>'[1]TCE - ANEXO III - Preencher'!L100</f>
        <v>268.05</v>
      </c>
      <c r="L91" s="16">
        <f>'[1]TCE - ANEXO III - Preencher'!M100</f>
        <v>0</v>
      </c>
      <c r="M91" s="16">
        <f t="shared" si="7"/>
        <v>268.05</v>
      </c>
      <c r="N91" s="16">
        <f>'[1]TCE - ANEXO III - Preencher'!O100</f>
        <v>1.29</v>
      </c>
      <c r="O91" s="16">
        <f>'[1]TCE - ANEXO III - Preencher'!P100</f>
        <v>0</v>
      </c>
      <c r="P91" s="17">
        <f t="shared" si="8"/>
        <v>1.29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395.82</v>
      </c>
    </row>
    <row r="92" spans="1:28" s="4" customFormat="1" x14ac:dyDescent="0.2">
      <c r="A92" s="9">
        <f>IFERROR(VLOOKUP(B92,'[1]DADOS (OCULTAR)'!$Q$3:$S$133,3,0),"")</f>
        <v>10894988000729</v>
      </c>
      <c r="B92" s="10" t="str">
        <f>'[1]TCE - ANEXO III - Preencher'!C101</f>
        <v>UPAE CARUARU</v>
      </c>
      <c r="C92" s="11"/>
      <c r="D92" s="12" t="str">
        <f>'[1]TCE - ANEXO III - Preencher'!E101</f>
        <v>MARIA EMANUELLA MONTEIRO BATISTA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4110-10</v>
      </c>
      <c r="G92" s="14">
        <f>IF('[1]TCE - ANEXO III - Preencher'!H101="","",'[1]TCE - ANEXO III - Preencher'!H101)</f>
        <v>44805</v>
      </c>
      <c r="H92" s="15">
        <f>'[1]TCE - ANEXO III - Preencher'!I101</f>
        <v>19.84</v>
      </c>
      <c r="I92" s="15">
        <f>'[1]TCE - ANEXO III - Preencher'!J101</f>
        <v>158.72999999999999</v>
      </c>
      <c r="J92" s="15">
        <f>'[1]TCE - ANEXO III - Preencher'!K101</f>
        <v>0</v>
      </c>
      <c r="K92" s="16">
        <f>'[1]TCE - ANEXO III - Preencher'!L101</f>
        <v>268.05</v>
      </c>
      <c r="L92" s="16">
        <f>'[1]TCE - ANEXO III - Preencher'!M101</f>
        <v>0</v>
      </c>
      <c r="M92" s="16">
        <f t="shared" si="7"/>
        <v>268.05</v>
      </c>
      <c r="N92" s="16">
        <f>'[1]TCE - ANEXO III - Preencher'!O101</f>
        <v>1.29</v>
      </c>
      <c r="O92" s="16">
        <f>'[1]TCE - ANEXO III - Preencher'!P101</f>
        <v>0</v>
      </c>
      <c r="P92" s="17">
        <f t="shared" si="8"/>
        <v>1.29</v>
      </c>
      <c r="Q92" s="16">
        <f>'[1]TCE - ANEXO III - Preencher'!R101</f>
        <v>360</v>
      </c>
      <c r="R92" s="16">
        <f>'[1]TCE - ANEXO III - Preencher'!S101</f>
        <v>91.57</v>
      </c>
      <c r="S92" s="17">
        <f t="shared" si="9"/>
        <v>268.43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716.34</v>
      </c>
    </row>
    <row r="93" spans="1:28" s="4" customFormat="1" x14ac:dyDescent="0.2">
      <c r="A93" s="9">
        <f>IFERROR(VLOOKUP(B93,'[1]DADOS (OCULTAR)'!$Q$3:$S$133,3,0),"")</f>
        <v>10894988000729</v>
      </c>
      <c r="B93" s="10" t="str">
        <f>'[1]TCE - ANEXO III - Preencher'!C102</f>
        <v>UPAE CARUARU</v>
      </c>
      <c r="C93" s="11"/>
      <c r="D93" s="12" t="str">
        <f>'[1]TCE - ANEXO III - Preencher'!E102</f>
        <v>MARIA ISLLAYRA BISPO DE SOUZA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4110-10</v>
      </c>
      <c r="G93" s="14">
        <f>IF('[1]TCE - ANEXO III - Preencher'!H102="","",'[1]TCE - ANEXO III - Preencher'!H102)</f>
        <v>44805</v>
      </c>
      <c r="H93" s="15">
        <f>'[1]TCE - ANEXO III - Preencher'!I102</f>
        <v>15.26</v>
      </c>
      <c r="I93" s="15">
        <f>'[1]TCE - ANEXO III - Preencher'!J102</f>
        <v>122.1</v>
      </c>
      <c r="J93" s="15">
        <f>'[1]TCE - ANEXO III - Preencher'!K102</f>
        <v>0</v>
      </c>
      <c r="K93" s="16">
        <f>'[1]TCE - ANEXO III - Preencher'!L102</f>
        <v>268.05</v>
      </c>
      <c r="L93" s="16">
        <f>'[1]TCE - ANEXO III - Preencher'!M102</f>
        <v>0</v>
      </c>
      <c r="M93" s="16">
        <f t="shared" si="7"/>
        <v>268.05</v>
      </c>
      <c r="N93" s="16">
        <f>'[1]TCE - ANEXO III - Preencher'!O102</f>
        <v>1.29</v>
      </c>
      <c r="O93" s="16">
        <f>'[1]TCE - ANEXO III - Preencher'!P102</f>
        <v>0</v>
      </c>
      <c r="P93" s="17">
        <f t="shared" si="8"/>
        <v>1.29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406.7</v>
      </c>
    </row>
    <row r="94" spans="1:28" s="4" customFormat="1" x14ac:dyDescent="0.2">
      <c r="A94" s="9">
        <f>IFERROR(VLOOKUP(B94,'[1]DADOS (OCULTAR)'!$Q$3:$S$133,3,0),"")</f>
        <v>10894988000729</v>
      </c>
      <c r="B94" s="10" t="str">
        <f>'[1]TCE - ANEXO III - Preencher'!C103</f>
        <v>UPAE CARUARU</v>
      </c>
      <c r="C94" s="11"/>
      <c r="D94" s="12" t="str">
        <f>'[1]TCE - ANEXO III - Preencher'!E103</f>
        <v>MARIA JOSE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44805</v>
      </c>
      <c r="H94" s="15">
        <f>'[1]TCE - ANEXO III - Preencher'!I103</f>
        <v>16.05</v>
      </c>
      <c r="I94" s="15">
        <f>'[1]TCE - ANEXO III - Preencher'!J103</f>
        <v>128.34</v>
      </c>
      <c r="J94" s="15">
        <f>'[1]TCE - ANEXO III - Preencher'!K103</f>
        <v>0</v>
      </c>
      <c r="K94" s="16">
        <f>'[1]TCE - ANEXO III - Preencher'!L103</f>
        <v>268.05</v>
      </c>
      <c r="L94" s="16">
        <f>'[1]TCE - ANEXO III - Preencher'!M103</f>
        <v>0</v>
      </c>
      <c r="M94" s="16">
        <f t="shared" si="7"/>
        <v>268.05</v>
      </c>
      <c r="N94" s="16">
        <f>'[1]TCE - ANEXO III - Preencher'!O103</f>
        <v>1.29</v>
      </c>
      <c r="O94" s="16">
        <f>'[1]TCE - ANEXO III - Preencher'!P103</f>
        <v>0</v>
      </c>
      <c r="P94" s="17">
        <f t="shared" si="8"/>
        <v>1.29</v>
      </c>
      <c r="Q94" s="16">
        <f>'[1]TCE - ANEXO III - Preencher'!R103</f>
        <v>360</v>
      </c>
      <c r="R94" s="16">
        <f>'[1]TCE - ANEXO III - Preencher'!S103</f>
        <v>81.709999999999994</v>
      </c>
      <c r="S94" s="17">
        <f t="shared" si="9"/>
        <v>278.29000000000002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692.0200000000001</v>
      </c>
    </row>
    <row r="95" spans="1:28" s="4" customFormat="1" x14ac:dyDescent="0.2">
      <c r="A95" s="9">
        <f>IFERROR(VLOOKUP(B95,'[1]DADOS (OCULTAR)'!$Q$3:$S$133,3,0),"")</f>
        <v>10894988000729</v>
      </c>
      <c r="B95" s="10" t="str">
        <f>'[1]TCE - ANEXO III - Preencher'!C104</f>
        <v>UPAE CARUARU</v>
      </c>
      <c r="C95" s="11"/>
      <c r="D95" s="12" t="str">
        <f>'[1]TCE - ANEXO III - Preencher'!E104</f>
        <v>MARIA LETICIA PATRIOTA DE NOVAES LINS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2236-05</v>
      </c>
      <c r="G95" s="14">
        <f>IF('[1]TCE - ANEXO III - Preencher'!H104="","",'[1]TCE - ANEXO III - Preencher'!H104)</f>
        <v>44805</v>
      </c>
      <c r="H95" s="15">
        <f>'[1]TCE - ANEXO III - Preencher'!I104</f>
        <v>25.43</v>
      </c>
      <c r="I95" s="15">
        <f>'[1]TCE - ANEXO III - Preencher'!J104</f>
        <v>203.49</v>
      </c>
      <c r="J95" s="15">
        <f>'[1]TCE - ANEXO III - Preencher'!K104</f>
        <v>0</v>
      </c>
      <c r="K95" s="16">
        <f>'[1]TCE - ANEXO III - Preencher'!L104</f>
        <v>268.05</v>
      </c>
      <c r="L95" s="16">
        <f>'[1]TCE - ANEXO III - Preencher'!M104</f>
        <v>0</v>
      </c>
      <c r="M95" s="16">
        <f t="shared" si="7"/>
        <v>268.05</v>
      </c>
      <c r="N95" s="16">
        <f>'[1]TCE - ANEXO III - Preencher'!O104</f>
        <v>1.29</v>
      </c>
      <c r="O95" s="16">
        <f>'[1]TCE - ANEXO III - Preencher'!P104</f>
        <v>0</v>
      </c>
      <c r="P95" s="17">
        <f t="shared" si="8"/>
        <v>1.29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498.26000000000005</v>
      </c>
    </row>
    <row r="96" spans="1:28" s="4" customFormat="1" x14ac:dyDescent="0.2">
      <c r="A96" s="9">
        <f>IFERROR(VLOOKUP(B96,'[1]DADOS (OCULTAR)'!$Q$3:$S$133,3,0),"")</f>
        <v>10894988000729</v>
      </c>
      <c r="B96" s="10" t="str">
        <f>'[1]TCE - ANEXO III - Preencher'!C105</f>
        <v>UPAE CARUARU</v>
      </c>
      <c r="C96" s="11"/>
      <c r="D96" s="12" t="str">
        <f>'[1]TCE - ANEXO III - Preencher'!E105</f>
        <v xml:space="preserve">MARIA MONALISA PEIXOTO DA SILVA 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3222-25</v>
      </c>
      <c r="G96" s="14">
        <f>IF('[1]TCE - ANEXO III - Preencher'!H105="","",'[1]TCE - ANEXO III - Preencher'!H105)</f>
        <v>44805</v>
      </c>
      <c r="H96" s="15">
        <f>'[1]TCE - ANEXO III - Preencher'!I105</f>
        <v>18.11</v>
      </c>
      <c r="I96" s="15">
        <f>'[1]TCE - ANEXO III - Preencher'!J105</f>
        <v>144.96</v>
      </c>
      <c r="J96" s="15">
        <f>'[1]TCE - ANEXO III - Preencher'!K105</f>
        <v>0</v>
      </c>
      <c r="K96" s="16">
        <f>'[1]TCE - ANEXO III - Preencher'!L105</f>
        <v>268.05</v>
      </c>
      <c r="L96" s="16">
        <f>'[1]TCE - ANEXO III - Preencher'!M105</f>
        <v>0</v>
      </c>
      <c r="M96" s="16">
        <f t="shared" si="7"/>
        <v>268.05</v>
      </c>
      <c r="N96" s="16">
        <f>'[1]TCE - ANEXO III - Preencher'!O105</f>
        <v>1.29</v>
      </c>
      <c r="O96" s="16">
        <f>'[1]TCE - ANEXO III - Preencher'!P105</f>
        <v>0</v>
      </c>
      <c r="P96" s="17">
        <f t="shared" si="8"/>
        <v>1.29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432.41</v>
      </c>
    </row>
    <row r="97" spans="1:28" s="4" customFormat="1" x14ac:dyDescent="0.2">
      <c r="A97" s="9">
        <f>IFERROR(VLOOKUP(B97,'[1]DADOS (OCULTAR)'!$Q$3:$S$133,3,0),"")</f>
        <v>10894988000729</v>
      </c>
      <c r="B97" s="10" t="str">
        <f>'[1]TCE - ANEXO III - Preencher'!C106</f>
        <v>UPAE CARUARU</v>
      </c>
      <c r="C97" s="11"/>
      <c r="D97" s="12" t="str">
        <f>'[1]TCE - ANEXO III - Preencher'!E106</f>
        <v xml:space="preserve">MARIA ROSANGELA BEZERRA MACIEL 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5143-20</v>
      </c>
      <c r="G97" s="14">
        <f>IF('[1]TCE - ANEXO III - Preencher'!H106="","",'[1]TCE - ANEXO III - Preencher'!H106)</f>
        <v>44805</v>
      </c>
      <c r="H97" s="15">
        <f>'[1]TCE - ANEXO III - Preencher'!I106</f>
        <v>14.54</v>
      </c>
      <c r="I97" s="15">
        <f>'[1]TCE - ANEXO III - Preencher'!J106</f>
        <v>116.35</v>
      </c>
      <c r="J97" s="15">
        <f>'[1]TCE - ANEXO III - Preencher'!K106</f>
        <v>0</v>
      </c>
      <c r="K97" s="16">
        <f>'[1]TCE - ANEXO III - Preencher'!L106</f>
        <v>268.05</v>
      </c>
      <c r="L97" s="16">
        <f>'[1]TCE - ANEXO III - Preencher'!M106</f>
        <v>0</v>
      </c>
      <c r="M97" s="16">
        <f t="shared" si="7"/>
        <v>268.05</v>
      </c>
      <c r="N97" s="16">
        <f>'[1]TCE - ANEXO III - Preencher'!O106</f>
        <v>1.29</v>
      </c>
      <c r="O97" s="16">
        <f>'[1]TCE - ANEXO III - Preencher'!P106</f>
        <v>0</v>
      </c>
      <c r="P97" s="17">
        <f t="shared" si="8"/>
        <v>1.29</v>
      </c>
      <c r="Q97" s="16">
        <f>'[1]TCE - ANEXO III - Preencher'!R106</f>
        <v>360</v>
      </c>
      <c r="R97" s="16">
        <f>'[1]TCE - ANEXO III - Preencher'!S106</f>
        <v>72.72</v>
      </c>
      <c r="S97" s="17">
        <f t="shared" si="9"/>
        <v>287.27999999999997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687.51</v>
      </c>
    </row>
    <row r="98" spans="1:28" s="4" customFormat="1" x14ac:dyDescent="0.2">
      <c r="A98" s="9">
        <f>IFERROR(VLOOKUP(B98,'[1]DADOS (OCULTAR)'!$Q$3:$S$133,3,0),"")</f>
        <v>10894988000729</v>
      </c>
      <c r="B98" s="10" t="str">
        <f>'[1]TCE - ANEXO III - Preencher'!C107</f>
        <v>UPAE CARUARU</v>
      </c>
      <c r="C98" s="11"/>
      <c r="D98" s="12" t="str">
        <f>'[1]TCE - ANEXO III - Preencher'!E107</f>
        <v>MARIA TERESA DE SOUSA MOTA MELO LAGO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2236-05</v>
      </c>
      <c r="G98" s="14">
        <f>IF('[1]TCE - ANEXO III - Preencher'!H107="","",'[1]TCE - ANEXO III - Preencher'!H107)</f>
        <v>44805</v>
      </c>
      <c r="H98" s="15">
        <f>'[1]TCE - ANEXO III - Preencher'!I107</f>
        <v>25.43</v>
      </c>
      <c r="I98" s="15">
        <f>'[1]TCE - ANEXO III - Preencher'!J107</f>
        <v>203.49</v>
      </c>
      <c r="J98" s="15">
        <f>'[1]TCE - ANEXO III - Preencher'!K107</f>
        <v>0</v>
      </c>
      <c r="K98" s="16">
        <f>'[1]TCE - ANEXO III - Preencher'!L107</f>
        <v>268.05</v>
      </c>
      <c r="L98" s="16">
        <f>'[1]TCE - ANEXO III - Preencher'!M107</f>
        <v>0</v>
      </c>
      <c r="M98" s="16">
        <f t="shared" si="7"/>
        <v>268.05</v>
      </c>
      <c r="N98" s="16">
        <f>'[1]TCE - ANEXO III - Preencher'!O107</f>
        <v>1.29</v>
      </c>
      <c r="O98" s="16">
        <f>'[1]TCE - ANEXO III - Preencher'!P107</f>
        <v>0</v>
      </c>
      <c r="P98" s="17">
        <f t="shared" si="8"/>
        <v>1.29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498.26000000000005</v>
      </c>
    </row>
    <row r="99" spans="1:28" s="4" customFormat="1" x14ac:dyDescent="0.2">
      <c r="A99" s="9">
        <f>IFERROR(VLOOKUP(B99,'[1]DADOS (OCULTAR)'!$Q$3:$S$133,3,0),"")</f>
        <v>10894988000729</v>
      </c>
      <c r="B99" s="10" t="str">
        <f>'[1]TCE - ANEXO III - Preencher'!C108</f>
        <v>UPAE CARUARU</v>
      </c>
      <c r="C99" s="11"/>
      <c r="D99" s="12" t="str">
        <f>'[1]TCE - ANEXO III - Preencher'!E108</f>
        <v>MARINA BARBOSA E SOUZA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2235-05</v>
      </c>
      <c r="G99" s="14">
        <f>IF('[1]TCE - ANEXO III - Preencher'!H108="","",'[1]TCE - ANEXO III - Preencher'!H108)</f>
        <v>44805</v>
      </c>
      <c r="H99" s="15">
        <f>'[1]TCE - ANEXO III - Preencher'!I108</f>
        <v>28.04</v>
      </c>
      <c r="I99" s="15">
        <f>'[1]TCE - ANEXO III - Preencher'!J108</f>
        <v>224.31</v>
      </c>
      <c r="J99" s="15">
        <f>'[1]TCE - ANEXO III - Preencher'!K108</f>
        <v>0</v>
      </c>
      <c r="K99" s="16">
        <f>'[1]TCE - ANEXO III - Preencher'!L108</f>
        <v>268.05</v>
      </c>
      <c r="L99" s="16">
        <f>'[1]TCE - ANEXO III - Preencher'!M108</f>
        <v>0</v>
      </c>
      <c r="M99" s="16">
        <f t="shared" si="7"/>
        <v>268.05</v>
      </c>
      <c r="N99" s="16">
        <f>'[1]TCE - ANEXO III - Preencher'!O108</f>
        <v>2.58</v>
      </c>
      <c r="O99" s="16">
        <f>'[1]TCE - ANEXO III - Preencher'!P108</f>
        <v>0</v>
      </c>
      <c r="P99" s="17">
        <f t="shared" si="8"/>
        <v>2.58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522.98</v>
      </c>
    </row>
    <row r="100" spans="1:28" s="4" customFormat="1" x14ac:dyDescent="0.2">
      <c r="A100" s="9">
        <f>IFERROR(VLOOKUP(B100,'[1]DADOS (OCULTAR)'!$Q$3:$S$133,3,0),"")</f>
        <v>10894988000729</v>
      </c>
      <c r="B100" s="10" t="str">
        <f>'[1]TCE - ANEXO III - Preencher'!C109</f>
        <v>UPAE CARUARU</v>
      </c>
      <c r="C100" s="11"/>
      <c r="D100" s="12" t="str">
        <f>'[1]TCE - ANEXO III - Preencher'!E109</f>
        <v>MARIZETE NEUZA DOS SANTOS RAMOS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2236-05</v>
      </c>
      <c r="G100" s="14">
        <f>IF('[1]TCE - ANEXO III - Preencher'!H109="","",'[1]TCE - ANEXO III - Preencher'!H109)</f>
        <v>44805</v>
      </c>
      <c r="H100" s="15">
        <f>'[1]TCE - ANEXO III - Preencher'!I109</f>
        <v>25.43</v>
      </c>
      <c r="I100" s="15">
        <f>'[1]TCE - ANEXO III - Preencher'!J109</f>
        <v>203.49</v>
      </c>
      <c r="J100" s="15">
        <f>'[1]TCE - ANEXO III - Preencher'!K109</f>
        <v>0</v>
      </c>
      <c r="K100" s="16">
        <f>'[1]TCE - ANEXO III - Preencher'!L109</f>
        <v>268.05</v>
      </c>
      <c r="L100" s="16">
        <f>'[1]TCE - ANEXO III - Preencher'!M109</f>
        <v>0</v>
      </c>
      <c r="M100" s="16">
        <f t="shared" si="7"/>
        <v>268.05</v>
      </c>
      <c r="N100" s="16">
        <f>'[1]TCE - ANEXO III - Preencher'!O109</f>
        <v>2.58</v>
      </c>
      <c r="O100" s="16">
        <f>'[1]TCE - ANEXO III - Preencher'!P109</f>
        <v>0</v>
      </c>
      <c r="P100" s="17">
        <f t="shared" si="8"/>
        <v>2.58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499.55</v>
      </c>
    </row>
    <row r="101" spans="1:28" s="4" customFormat="1" x14ac:dyDescent="0.2">
      <c r="A101" s="9">
        <f>IFERROR(VLOOKUP(B101,'[1]DADOS (OCULTAR)'!$Q$3:$S$133,3,0),"")</f>
        <v>10894988000729</v>
      </c>
      <c r="B101" s="10" t="str">
        <f>'[1]TCE - ANEXO III - Preencher'!C110</f>
        <v>UPAE CARUARU</v>
      </c>
      <c r="C101" s="11"/>
      <c r="D101" s="12" t="str">
        <f>'[1]TCE - ANEXO III - Preencher'!E110</f>
        <v>MATHEUS HENRIQUE JOSE DE FREITAS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2236-05</v>
      </c>
      <c r="G101" s="14">
        <f>IF('[1]TCE - ANEXO III - Preencher'!H110="","",'[1]TCE - ANEXO III - Preencher'!H110)</f>
        <v>44805</v>
      </c>
      <c r="H101" s="15">
        <f>'[1]TCE - ANEXO III - Preencher'!I110</f>
        <v>25.43</v>
      </c>
      <c r="I101" s="15">
        <f>'[1]TCE - ANEXO III - Preencher'!J110</f>
        <v>203.49</v>
      </c>
      <c r="J101" s="15">
        <f>'[1]TCE - ANEXO III - Preencher'!K110</f>
        <v>0</v>
      </c>
      <c r="K101" s="16">
        <f>'[1]TCE - ANEXO III - Preencher'!L110</f>
        <v>268.05</v>
      </c>
      <c r="L101" s="16">
        <f>'[1]TCE - ANEXO III - Preencher'!M110</f>
        <v>0</v>
      </c>
      <c r="M101" s="16">
        <f t="shared" si="7"/>
        <v>268.05</v>
      </c>
      <c r="N101" s="16">
        <f>'[1]TCE - ANEXO III - Preencher'!O110</f>
        <v>2.58</v>
      </c>
      <c r="O101" s="16">
        <f>'[1]TCE - ANEXO III - Preencher'!P110</f>
        <v>0</v>
      </c>
      <c r="P101" s="17">
        <f t="shared" si="8"/>
        <v>2.58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499.55</v>
      </c>
    </row>
    <row r="102" spans="1:28" s="4" customFormat="1" x14ac:dyDescent="0.2">
      <c r="A102" s="9">
        <f>IFERROR(VLOOKUP(B102,'[1]DADOS (OCULTAR)'!$Q$3:$S$133,3,0),"")</f>
        <v>10894988000729</v>
      </c>
      <c r="B102" s="10" t="str">
        <f>'[1]TCE - ANEXO III - Preencher'!C111</f>
        <v>UPAE CARUARU</v>
      </c>
      <c r="C102" s="11"/>
      <c r="D102" s="12" t="str">
        <f>'[1]TCE - ANEXO III - Preencher'!E111</f>
        <v>MAYARA RODRIGUES GUALBERTO DE PAULA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4110-10</v>
      </c>
      <c r="G102" s="14">
        <f>IF('[1]TCE - ANEXO III - Preencher'!H111="","",'[1]TCE - ANEXO III - Preencher'!H111)</f>
        <v>44805</v>
      </c>
      <c r="H102" s="15">
        <f>'[1]TCE - ANEXO III - Preencher'!I111</f>
        <v>15.51</v>
      </c>
      <c r="I102" s="15">
        <f>'[1]TCE - ANEXO III - Preencher'!J111</f>
        <v>124</v>
      </c>
      <c r="J102" s="15">
        <f>'[1]TCE - ANEXO III - Preencher'!K111</f>
        <v>0</v>
      </c>
      <c r="K102" s="16">
        <f>'[1]TCE - ANEXO III - Preencher'!L111</f>
        <v>268.05</v>
      </c>
      <c r="L102" s="16">
        <f>'[1]TCE - ANEXO III - Preencher'!M111</f>
        <v>0</v>
      </c>
      <c r="M102" s="16">
        <f t="shared" si="7"/>
        <v>268.05</v>
      </c>
      <c r="N102" s="16">
        <f>'[1]TCE - ANEXO III - Preencher'!O111</f>
        <v>1.29</v>
      </c>
      <c r="O102" s="16">
        <f>'[1]TCE - ANEXO III - Preencher'!P111</f>
        <v>0</v>
      </c>
      <c r="P102" s="17">
        <f t="shared" si="8"/>
        <v>1.29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408.85</v>
      </c>
    </row>
    <row r="103" spans="1:28" s="4" customFormat="1" x14ac:dyDescent="0.2">
      <c r="A103" s="9">
        <f>IFERROR(VLOOKUP(B103,'[1]DADOS (OCULTAR)'!$Q$3:$S$133,3,0),"")</f>
        <v>10894988000729</v>
      </c>
      <c r="B103" s="10" t="str">
        <f>'[1]TCE - ANEXO III - Preencher'!C112</f>
        <v>UPAE CARUARU</v>
      </c>
      <c r="C103" s="11"/>
      <c r="D103" s="12" t="str">
        <f>'[1]TCE - ANEXO III - Preencher'!E112</f>
        <v>MAYTTA ROCHELLY LOPES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2236-05</v>
      </c>
      <c r="G103" s="14">
        <f>IF('[1]TCE - ANEXO III - Preencher'!H112="","",'[1]TCE - ANEXO III - Preencher'!H112)</f>
        <v>44805</v>
      </c>
      <c r="H103" s="15">
        <f>'[1]TCE - ANEXO III - Preencher'!I112</f>
        <v>25.43</v>
      </c>
      <c r="I103" s="15">
        <f>'[1]TCE - ANEXO III - Preencher'!J112</f>
        <v>203.49</v>
      </c>
      <c r="J103" s="15">
        <f>'[1]TCE - ANEXO III - Preencher'!K112</f>
        <v>0</v>
      </c>
      <c r="K103" s="16">
        <f>'[1]TCE - ANEXO III - Preencher'!L112</f>
        <v>268.05</v>
      </c>
      <c r="L103" s="16">
        <f>'[1]TCE - ANEXO III - Preencher'!M112</f>
        <v>0</v>
      </c>
      <c r="M103" s="16">
        <f t="shared" si="7"/>
        <v>268.05</v>
      </c>
      <c r="N103" s="16">
        <f>'[1]TCE - ANEXO III - Preencher'!O112</f>
        <v>2.58</v>
      </c>
      <c r="O103" s="16">
        <f>'[1]TCE - ANEXO III - Preencher'!P112</f>
        <v>0</v>
      </c>
      <c r="P103" s="17">
        <f t="shared" si="8"/>
        <v>2.58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499.55</v>
      </c>
    </row>
    <row r="104" spans="1:28" s="4" customFormat="1" x14ac:dyDescent="0.2">
      <c r="A104" s="9">
        <f>IFERROR(VLOOKUP(B104,'[1]DADOS (OCULTAR)'!$Q$3:$S$133,3,0),"")</f>
        <v>10894988000729</v>
      </c>
      <c r="B104" s="10" t="str">
        <f>'[1]TCE - ANEXO III - Preencher'!C113</f>
        <v>UPAE CARUARU</v>
      </c>
      <c r="C104" s="11"/>
      <c r="D104" s="12" t="str">
        <f>'[1]TCE - ANEXO III - Preencher'!E113</f>
        <v>MICHELE ALVES DE OLIVEIRA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2394-05</v>
      </c>
      <c r="G104" s="14">
        <f>IF('[1]TCE - ANEXO III - Preencher'!H113="","",'[1]TCE - ANEXO III - Preencher'!H113)</f>
        <v>44805</v>
      </c>
      <c r="H104" s="15">
        <f>'[1]TCE - ANEXO III - Preencher'!I113</f>
        <v>31.7</v>
      </c>
      <c r="I104" s="15">
        <f>'[1]TCE - ANEXO III - Preencher'!J113</f>
        <v>253.58</v>
      </c>
      <c r="J104" s="15">
        <f>'[1]TCE - ANEXO III - Preencher'!K113</f>
        <v>0</v>
      </c>
      <c r="K104" s="16">
        <f>'[1]TCE - ANEXO III - Preencher'!L113</f>
        <v>268.05</v>
      </c>
      <c r="L104" s="16">
        <f>'[1]TCE - ANEXO III - Preencher'!M113</f>
        <v>0</v>
      </c>
      <c r="M104" s="16">
        <f t="shared" si="7"/>
        <v>268.05</v>
      </c>
      <c r="N104" s="16">
        <f>'[1]TCE - ANEXO III - Preencher'!O113</f>
        <v>1.29</v>
      </c>
      <c r="O104" s="16">
        <f>'[1]TCE - ANEXO III - Preencher'!P113</f>
        <v>0</v>
      </c>
      <c r="P104" s="17">
        <f t="shared" si="8"/>
        <v>1.29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554.62</v>
      </c>
    </row>
    <row r="105" spans="1:28" s="4" customFormat="1" x14ac:dyDescent="0.2">
      <c r="A105" s="9">
        <f>IFERROR(VLOOKUP(B105,'[1]DADOS (OCULTAR)'!$Q$3:$S$133,3,0),"")</f>
        <v>10894988000729</v>
      </c>
      <c r="B105" s="10" t="str">
        <f>'[1]TCE - ANEXO III - Preencher'!C114</f>
        <v>UPAE CARUARU</v>
      </c>
      <c r="C105" s="11"/>
      <c r="D105" s="12" t="str">
        <f>'[1]TCE - ANEXO III - Preencher'!E114</f>
        <v>MILENA CATARINE SILVA DE ARAUJO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5134-30</v>
      </c>
      <c r="G105" s="14">
        <f>IF('[1]TCE - ANEXO III - Preencher'!H114="","",'[1]TCE - ANEXO III - Preencher'!H114)</f>
        <v>44805</v>
      </c>
      <c r="H105" s="15">
        <f>'[1]TCE - ANEXO III - Preencher'!I114</f>
        <v>10.5</v>
      </c>
      <c r="I105" s="15">
        <f>'[1]TCE - ANEXO III - Preencher'!J114</f>
        <v>84.03</v>
      </c>
      <c r="J105" s="15">
        <f>'[1]TCE - ANEXO III - Preencher'!K114</f>
        <v>0</v>
      </c>
      <c r="K105" s="16">
        <f>'[1]TCE - ANEXO III - Preencher'!L114</f>
        <v>268.05</v>
      </c>
      <c r="L105" s="16">
        <f>'[1]TCE - ANEXO III - Preencher'!M114</f>
        <v>0</v>
      </c>
      <c r="M105" s="16">
        <f t="shared" si="7"/>
        <v>268.05</v>
      </c>
      <c r="N105" s="16">
        <f>'[1]TCE - ANEXO III - Preencher'!O114</f>
        <v>1.29</v>
      </c>
      <c r="O105" s="16">
        <f>'[1]TCE - ANEXO III - Preencher'!P114</f>
        <v>0</v>
      </c>
      <c r="P105" s="17">
        <f t="shared" si="8"/>
        <v>1.29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363.87000000000006</v>
      </c>
    </row>
    <row r="106" spans="1:28" s="4" customFormat="1" x14ac:dyDescent="0.2">
      <c r="A106" s="9">
        <f>IFERROR(VLOOKUP(B106,'[1]DADOS (OCULTAR)'!$Q$3:$S$133,3,0),"")</f>
        <v>10894988000729</v>
      </c>
      <c r="B106" s="10" t="str">
        <f>'[1]TCE - ANEXO III - Preencher'!C115</f>
        <v>UPAE CARUARU</v>
      </c>
      <c r="C106" s="11"/>
      <c r="D106" s="12" t="str">
        <f>'[1]TCE - ANEXO III - Preencher'!E115</f>
        <v>MORGANA KITI PEREIRA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44805</v>
      </c>
      <c r="H106" s="15">
        <f>'[1]TCE - ANEXO III - Preencher'!I115</f>
        <v>16.04</v>
      </c>
      <c r="I106" s="15">
        <f>'[1]TCE - ANEXO III - Preencher'!J115</f>
        <v>128.34</v>
      </c>
      <c r="J106" s="15">
        <f>'[1]TCE - ANEXO III - Preencher'!K115</f>
        <v>0</v>
      </c>
      <c r="K106" s="16">
        <f>'[1]TCE - ANEXO III - Preencher'!L115</f>
        <v>268.05</v>
      </c>
      <c r="L106" s="16">
        <f>'[1]TCE - ANEXO III - Preencher'!M115</f>
        <v>0</v>
      </c>
      <c r="M106" s="16">
        <f t="shared" si="7"/>
        <v>268.05</v>
      </c>
      <c r="N106" s="16">
        <f>'[1]TCE - ANEXO III - Preencher'!O115</f>
        <v>1.29</v>
      </c>
      <c r="O106" s="16">
        <f>'[1]TCE - ANEXO III - Preencher'!P115</f>
        <v>0</v>
      </c>
      <c r="P106" s="17">
        <f t="shared" si="8"/>
        <v>1.29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413.72</v>
      </c>
    </row>
    <row r="107" spans="1:28" s="4" customFormat="1" x14ac:dyDescent="0.2">
      <c r="A107" s="9">
        <f>IFERROR(VLOOKUP(B107,'[1]DADOS (OCULTAR)'!$Q$3:$S$133,3,0),"")</f>
        <v>10894988000729</v>
      </c>
      <c r="B107" s="10" t="str">
        <f>'[1]TCE - ANEXO III - Preencher'!C116</f>
        <v>UPAE CARUARU</v>
      </c>
      <c r="C107" s="11"/>
      <c r="D107" s="12" t="str">
        <f>'[1]TCE - ANEXO III - Preencher'!E116</f>
        <v>MUSA MELLINNE FERREIRA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2611-10</v>
      </c>
      <c r="G107" s="14">
        <f>IF('[1]TCE - ANEXO III - Preencher'!H116="","",'[1]TCE - ANEXO III - Preencher'!H116)</f>
        <v>44805</v>
      </c>
      <c r="H107" s="15">
        <f>'[1]TCE - ANEXO III - Preencher'!I116</f>
        <v>84.21</v>
      </c>
      <c r="I107" s="15">
        <f>'[1]TCE - ANEXO III - Preencher'!J116</f>
        <v>673.63</v>
      </c>
      <c r="J107" s="15">
        <f>'[1]TCE - ANEXO III - Preencher'!K116</f>
        <v>0</v>
      </c>
      <c r="K107" s="16">
        <f>'[1]TCE - ANEXO III - Preencher'!L116</f>
        <v>268.05</v>
      </c>
      <c r="L107" s="16">
        <f>'[1]TCE - ANEXO III - Preencher'!M116</f>
        <v>0</v>
      </c>
      <c r="M107" s="16">
        <f t="shared" si="7"/>
        <v>268.05</v>
      </c>
      <c r="N107" s="16">
        <f>'[1]TCE - ANEXO III - Preencher'!O116</f>
        <v>1.29</v>
      </c>
      <c r="O107" s="16">
        <f>'[1]TCE - ANEXO III - Preencher'!P116</f>
        <v>0</v>
      </c>
      <c r="P107" s="17">
        <f t="shared" si="8"/>
        <v>1.29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1027.18</v>
      </c>
    </row>
    <row r="108" spans="1:28" s="4" customFormat="1" x14ac:dyDescent="0.2">
      <c r="A108" s="9">
        <f>IFERROR(VLOOKUP(B108,'[1]DADOS (OCULTAR)'!$Q$3:$S$133,3,0),"")</f>
        <v>10894988000729</v>
      </c>
      <c r="B108" s="10" t="str">
        <f>'[1]TCE - ANEXO III - Preencher'!C117</f>
        <v>UPAE CARUARU</v>
      </c>
      <c r="C108" s="11"/>
      <c r="D108" s="12" t="str">
        <f>'[1]TCE - ANEXO III - Preencher'!E117</f>
        <v>MYCHELL JOSE MIRANDA VIEIRA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3241-15</v>
      </c>
      <c r="G108" s="14">
        <f>IF('[1]TCE - ANEXO III - Preencher'!H117="","",'[1]TCE - ANEXO III - Preencher'!H117)</f>
        <v>44805</v>
      </c>
      <c r="H108" s="15">
        <f>'[1]TCE - ANEXO III - Preencher'!I117</f>
        <v>31.02</v>
      </c>
      <c r="I108" s="15">
        <f>'[1]TCE - ANEXO III - Preencher'!J117</f>
        <v>248.14</v>
      </c>
      <c r="J108" s="15">
        <f>'[1]TCE - ANEXO III - Preencher'!K117</f>
        <v>0</v>
      </c>
      <c r="K108" s="16">
        <f>'[1]TCE - ANEXO III - Preencher'!L117</f>
        <v>268.05</v>
      </c>
      <c r="L108" s="16">
        <f>'[1]TCE - ANEXO III - Preencher'!M117</f>
        <v>0</v>
      </c>
      <c r="M108" s="16">
        <f t="shared" si="7"/>
        <v>268.05</v>
      </c>
      <c r="N108" s="16">
        <f>'[1]TCE - ANEXO III - Preencher'!O117</f>
        <v>1.29</v>
      </c>
      <c r="O108" s="16">
        <f>'[1]TCE - ANEXO III - Preencher'!P117</f>
        <v>0</v>
      </c>
      <c r="P108" s="17">
        <f t="shared" si="8"/>
        <v>1.29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548.5</v>
      </c>
    </row>
    <row r="109" spans="1:28" s="4" customFormat="1" x14ac:dyDescent="0.2">
      <c r="A109" s="9">
        <f>IFERROR(VLOOKUP(B109,'[1]DADOS (OCULTAR)'!$Q$3:$S$133,3,0),"")</f>
        <v>10894988000729</v>
      </c>
      <c r="B109" s="10" t="str">
        <f>'[1]TCE - ANEXO III - Preencher'!C118</f>
        <v>UPAE CARUARU</v>
      </c>
      <c r="C109" s="11"/>
      <c r="D109" s="12" t="str">
        <f>'[1]TCE - ANEXO III - Preencher'!E118</f>
        <v>NADJA NAYRA BEZERRA CALDAS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2252-65</v>
      </c>
      <c r="G109" s="14">
        <f>IF('[1]TCE - ANEXO III - Preencher'!H118="","",'[1]TCE - ANEXO III - Preencher'!H118)</f>
        <v>44805</v>
      </c>
      <c r="H109" s="15">
        <f>'[1]TCE - ANEXO III - Preencher'!I118</f>
        <v>61.19</v>
      </c>
      <c r="I109" s="15">
        <f>'[1]TCE - ANEXO III - Preencher'!J118</f>
        <v>489.47</v>
      </c>
      <c r="J109" s="15">
        <f>'[1]TCE - ANEXO III - Preencher'!K118</f>
        <v>0</v>
      </c>
      <c r="K109" s="16">
        <f>'[1]TCE - ANEXO III - Preencher'!L118</f>
        <v>268.05</v>
      </c>
      <c r="L109" s="16">
        <f>'[1]TCE - ANEXO III - Preencher'!M118</f>
        <v>0</v>
      </c>
      <c r="M109" s="16">
        <f t="shared" si="7"/>
        <v>268.05</v>
      </c>
      <c r="N109" s="16">
        <f>'[1]TCE - ANEXO III - Preencher'!O118</f>
        <v>10.34</v>
      </c>
      <c r="O109" s="16">
        <f>'[1]TCE - ANEXO III - Preencher'!P118</f>
        <v>0</v>
      </c>
      <c r="P109" s="17">
        <f t="shared" si="8"/>
        <v>10.34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829.05000000000007</v>
      </c>
    </row>
    <row r="110" spans="1:28" s="4" customFormat="1" x14ac:dyDescent="0.2">
      <c r="A110" s="9">
        <f>IFERROR(VLOOKUP(B110,'[1]DADOS (OCULTAR)'!$Q$3:$S$133,3,0),"")</f>
        <v>10894988000729</v>
      </c>
      <c r="B110" s="10" t="str">
        <f>'[1]TCE - ANEXO III - Preencher'!C119</f>
        <v>UPAE CARUARU</v>
      </c>
      <c r="C110" s="11"/>
      <c r="D110" s="12" t="str">
        <f>'[1]TCE - ANEXO III - Preencher'!E119</f>
        <v>NATHALIA VALOIS MONTARROYOS DE MORAES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2252-55</v>
      </c>
      <c r="G110" s="14">
        <f>IF('[1]TCE - ANEXO III - Preencher'!H119="","",'[1]TCE - ANEXO III - Preencher'!H119)</f>
        <v>44805</v>
      </c>
      <c r="H110" s="15">
        <f>'[1]TCE - ANEXO III - Preencher'!I119</f>
        <v>60.76</v>
      </c>
      <c r="I110" s="15">
        <f>'[1]TCE - ANEXO III - Preencher'!J119</f>
        <v>486.12</v>
      </c>
      <c r="J110" s="15">
        <f>'[1]TCE - ANEXO III - Preencher'!K119</f>
        <v>0</v>
      </c>
      <c r="K110" s="16">
        <f>'[1]TCE - ANEXO III - Preencher'!L119</f>
        <v>268.05</v>
      </c>
      <c r="L110" s="16">
        <f>'[1]TCE - ANEXO III - Preencher'!M119</f>
        <v>0</v>
      </c>
      <c r="M110" s="16">
        <f t="shared" si="7"/>
        <v>268.05</v>
      </c>
      <c r="N110" s="16">
        <f>'[1]TCE - ANEXO III - Preencher'!O119</f>
        <v>10.34</v>
      </c>
      <c r="O110" s="16">
        <f>'[1]TCE - ANEXO III - Preencher'!P119</f>
        <v>0</v>
      </c>
      <c r="P110" s="17">
        <f t="shared" si="8"/>
        <v>10.34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825.2700000000001</v>
      </c>
    </row>
    <row r="111" spans="1:28" s="4" customFormat="1" x14ac:dyDescent="0.2">
      <c r="A111" s="9">
        <f>IFERROR(VLOOKUP(B111,'[1]DADOS (OCULTAR)'!$Q$3:$S$133,3,0),"")</f>
        <v>10894988000729</v>
      </c>
      <c r="B111" s="10" t="str">
        <f>'[1]TCE - ANEXO III - Preencher'!C120</f>
        <v>UPAE CARUARU</v>
      </c>
      <c r="C111" s="11"/>
      <c r="D111" s="12" t="str">
        <f>'[1]TCE - ANEXO III - Preencher'!E120</f>
        <v>NATHALLYA LARYSSA CELESTINO DE LIMA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2236-05</v>
      </c>
      <c r="G111" s="14">
        <f>IF('[1]TCE - ANEXO III - Preencher'!H120="","",'[1]TCE - ANEXO III - Preencher'!H120)</f>
        <v>44805</v>
      </c>
      <c r="H111" s="15">
        <f>'[1]TCE - ANEXO III - Preencher'!I120</f>
        <v>26.35</v>
      </c>
      <c r="I111" s="15">
        <f>'[1]TCE - ANEXO III - Preencher'!J120</f>
        <v>210.85</v>
      </c>
      <c r="J111" s="15">
        <f>'[1]TCE - ANEXO III - Preencher'!K120</f>
        <v>0</v>
      </c>
      <c r="K111" s="16">
        <f>'[1]TCE - ANEXO III - Preencher'!L120</f>
        <v>268.05</v>
      </c>
      <c r="L111" s="16">
        <f>'[1]TCE - ANEXO III - Preencher'!M120</f>
        <v>0</v>
      </c>
      <c r="M111" s="16">
        <f t="shared" si="7"/>
        <v>268.05</v>
      </c>
      <c r="N111" s="16">
        <f>'[1]TCE - ANEXO III - Preencher'!O120</f>
        <v>2.58</v>
      </c>
      <c r="O111" s="16">
        <f>'[1]TCE - ANEXO III - Preencher'!P120</f>
        <v>0</v>
      </c>
      <c r="P111" s="17">
        <f t="shared" si="8"/>
        <v>2.58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507.83</v>
      </c>
    </row>
    <row r="112" spans="1:28" s="4" customFormat="1" x14ac:dyDescent="0.2">
      <c r="A112" s="9">
        <f>IFERROR(VLOOKUP(B112,'[1]DADOS (OCULTAR)'!$Q$3:$S$133,3,0),"")</f>
        <v>10894988000729</v>
      </c>
      <c r="B112" s="10" t="str">
        <f>'[1]TCE - ANEXO III - Preencher'!C121</f>
        <v>UPAE CARUARU</v>
      </c>
      <c r="C112" s="11"/>
      <c r="D112" s="12" t="str">
        <f>'[1]TCE - ANEXO III - Preencher'!E121</f>
        <v>NATHALYA CRISTINA FERNANDES DE MELO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4110-10</v>
      </c>
      <c r="G112" s="14">
        <f>IF('[1]TCE - ANEXO III - Preencher'!H121="","",'[1]TCE - ANEXO III - Preencher'!H121)</f>
        <v>44805</v>
      </c>
      <c r="H112" s="15">
        <f>'[1]TCE - ANEXO III - Preencher'!I121</f>
        <v>19.850000000000001</v>
      </c>
      <c r="I112" s="15">
        <f>'[1]TCE - ANEXO III - Preencher'!J121</f>
        <v>158.72999999999999</v>
      </c>
      <c r="J112" s="15">
        <f>'[1]TCE - ANEXO III - Preencher'!K121</f>
        <v>0</v>
      </c>
      <c r="K112" s="16">
        <f>'[1]TCE - ANEXO III - Preencher'!L121</f>
        <v>268.05</v>
      </c>
      <c r="L112" s="16">
        <f>'[1]TCE - ANEXO III - Preencher'!M121</f>
        <v>0</v>
      </c>
      <c r="M112" s="16">
        <f t="shared" si="7"/>
        <v>268.05</v>
      </c>
      <c r="N112" s="16">
        <f>'[1]TCE - ANEXO III - Preencher'!O121</f>
        <v>1.29</v>
      </c>
      <c r="O112" s="16">
        <f>'[1]TCE - ANEXO III - Preencher'!P121</f>
        <v>0</v>
      </c>
      <c r="P112" s="17">
        <f t="shared" si="8"/>
        <v>1.29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447.92</v>
      </c>
    </row>
    <row r="113" spans="1:28" s="4" customFormat="1" x14ac:dyDescent="0.2">
      <c r="A113" s="9">
        <f>IFERROR(VLOOKUP(B113,'[1]DADOS (OCULTAR)'!$Q$3:$S$133,3,0),"")</f>
        <v>10894988000729</v>
      </c>
      <c r="B113" s="10" t="str">
        <f>'[1]TCE - ANEXO III - Preencher'!C122</f>
        <v>UPAE CARUARU</v>
      </c>
      <c r="C113" s="11"/>
      <c r="D113" s="12" t="str">
        <f>'[1]TCE - ANEXO III - Preencher'!E122</f>
        <v>NELSON JONATHAS DA SILVA MELO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5143-10</v>
      </c>
      <c r="G113" s="14">
        <f>IF('[1]TCE - ANEXO III - Preencher'!H122="","",'[1]TCE - ANEXO III - Preencher'!H122)</f>
        <v>44805</v>
      </c>
      <c r="H113" s="15">
        <f>'[1]TCE - ANEXO III - Preencher'!I122</f>
        <v>19.350000000000001</v>
      </c>
      <c r="I113" s="15">
        <f>'[1]TCE - ANEXO III - Preencher'!J122</f>
        <v>154.78</v>
      </c>
      <c r="J113" s="15">
        <f>'[1]TCE - ANEXO III - Preencher'!K122</f>
        <v>0</v>
      </c>
      <c r="K113" s="16">
        <f>'[1]TCE - ANEXO III - Preencher'!L122</f>
        <v>268.05</v>
      </c>
      <c r="L113" s="16">
        <f>'[1]TCE - ANEXO III - Preencher'!M122</f>
        <v>0</v>
      </c>
      <c r="M113" s="16">
        <f t="shared" si="7"/>
        <v>268.05</v>
      </c>
      <c r="N113" s="16">
        <f>'[1]TCE - ANEXO III - Preencher'!O122</f>
        <v>1.29</v>
      </c>
      <c r="O113" s="16">
        <f>'[1]TCE - ANEXO III - Preencher'!P122</f>
        <v>0</v>
      </c>
      <c r="P113" s="17">
        <f t="shared" si="8"/>
        <v>1.29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443.47</v>
      </c>
    </row>
    <row r="114" spans="1:28" s="4" customFormat="1" x14ac:dyDescent="0.2">
      <c r="A114" s="9">
        <f>IFERROR(VLOOKUP(B114,'[1]DADOS (OCULTAR)'!$Q$3:$S$133,3,0),"")</f>
        <v>10894988000729</v>
      </c>
      <c r="B114" s="10" t="str">
        <f>'[1]TCE - ANEXO III - Preencher'!C123</f>
        <v>UPAE CARUARU</v>
      </c>
      <c r="C114" s="11"/>
      <c r="D114" s="12" t="str">
        <f>'[1]TCE - ANEXO III - Preencher'!E123</f>
        <v>NIZAELLI RAISSA CAVALCANTI MORAIS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4101-05</v>
      </c>
      <c r="G114" s="14">
        <f>IF('[1]TCE - ANEXO III - Preencher'!H123="","",'[1]TCE - ANEXO III - Preencher'!H123)</f>
        <v>44805</v>
      </c>
      <c r="H114" s="15">
        <f>'[1]TCE - ANEXO III - Preencher'!I123</f>
        <v>54.34</v>
      </c>
      <c r="I114" s="15">
        <f>'[1]TCE - ANEXO III - Preencher'!J123</f>
        <v>434.7</v>
      </c>
      <c r="J114" s="15">
        <f>'[1]TCE - ANEXO III - Preencher'!K123</f>
        <v>0</v>
      </c>
      <c r="K114" s="16">
        <f>'[1]TCE - ANEXO III - Preencher'!L123</f>
        <v>268.05</v>
      </c>
      <c r="L114" s="16">
        <f>'[1]TCE - ANEXO III - Preencher'!M123</f>
        <v>0</v>
      </c>
      <c r="M114" s="16">
        <f t="shared" si="7"/>
        <v>268.05</v>
      </c>
      <c r="N114" s="16">
        <f>'[1]TCE - ANEXO III - Preencher'!O123</f>
        <v>1.29</v>
      </c>
      <c r="O114" s="16">
        <f>'[1]TCE - ANEXO III - Preencher'!P123</f>
        <v>0</v>
      </c>
      <c r="P114" s="17">
        <f t="shared" si="8"/>
        <v>1.29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758.37999999999988</v>
      </c>
    </row>
    <row r="115" spans="1:28" s="4" customFormat="1" x14ac:dyDescent="0.2">
      <c r="A115" s="9">
        <f>IFERROR(VLOOKUP(B115,'[1]DADOS (OCULTAR)'!$Q$3:$S$133,3,0),"")</f>
        <v>10894988000729</v>
      </c>
      <c r="B115" s="10" t="str">
        <f>'[1]TCE - ANEXO III - Preencher'!C124</f>
        <v>UPAE CARUARU</v>
      </c>
      <c r="C115" s="11"/>
      <c r="D115" s="12" t="str">
        <f>'[1]TCE - ANEXO III - Preencher'!E124</f>
        <v>ODILON DE ALMEIDA MERGULHAO NETO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7823-05</v>
      </c>
      <c r="G115" s="14">
        <f>IF('[1]TCE - ANEXO III - Preencher'!H124="","",'[1]TCE - ANEXO III - Preencher'!H124)</f>
        <v>44805</v>
      </c>
      <c r="H115" s="15">
        <f>'[1]TCE - ANEXO III - Preencher'!I124</f>
        <v>20.83</v>
      </c>
      <c r="I115" s="15">
        <f>'[1]TCE - ANEXO III - Preencher'!J124</f>
        <v>166.71</v>
      </c>
      <c r="J115" s="15">
        <f>'[1]TCE - ANEXO III - Preencher'!K124</f>
        <v>0</v>
      </c>
      <c r="K115" s="16">
        <f>'[1]TCE - ANEXO III - Preencher'!L124</f>
        <v>268.05</v>
      </c>
      <c r="L115" s="16">
        <f>'[1]TCE - ANEXO III - Preencher'!M124</f>
        <v>0</v>
      </c>
      <c r="M115" s="16">
        <f t="shared" si="7"/>
        <v>268.05</v>
      </c>
      <c r="N115" s="16">
        <f>'[1]TCE - ANEXO III - Preencher'!O124</f>
        <v>1.29</v>
      </c>
      <c r="O115" s="16">
        <f>'[1]TCE - ANEXO III - Preencher'!P124</f>
        <v>0</v>
      </c>
      <c r="P115" s="17">
        <f t="shared" si="8"/>
        <v>1.29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456.88000000000005</v>
      </c>
    </row>
    <row r="116" spans="1:28" s="4" customFormat="1" x14ac:dyDescent="0.2">
      <c r="A116" s="9">
        <f>IFERROR(VLOOKUP(B116,'[1]DADOS (OCULTAR)'!$Q$3:$S$133,3,0),"")</f>
        <v>10894988000729</v>
      </c>
      <c r="B116" s="10" t="str">
        <f>'[1]TCE - ANEXO III - Preencher'!C125</f>
        <v>UPAE CARUARU</v>
      </c>
      <c r="C116" s="11"/>
      <c r="D116" s="12" t="str">
        <f>'[1]TCE - ANEXO III - Preencher'!E125</f>
        <v>PEDRO FELLIPE RAMOS DE MORAES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4110-10</v>
      </c>
      <c r="G116" s="14">
        <f>IF('[1]TCE - ANEXO III - Preencher'!H125="","",'[1]TCE - ANEXO III - Preencher'!H125)</f>
        <v>44805</v>
      </c>
      <c r="H116" s="15">
        <f>'[1]TCE - ANEXO III - Preencher'!I125</f>
        <v>15.26</v>
      </c>
      <c r="I116" s="15">
        <f>'[1]TCE - ANEXO III - Preencher'!J125</f>
        <v>122.1</v>
      </c>
      <c r="J116" s="15">
        <f>'[1]TCE - ANEXO III - Preencher'!K125</f>
        <v>0</v>
      </c>
      <c r="K116" s="16">
        <f>'[1]TCE - ANEXO III - Preencher'!L125</f>
        <v>268.05</v>
      </c>
      <c r="L116" s="16">
        <f>'[1]TCE - ANEXO III - Preencher'!M125</f>
        <v>0</v>
      </c>
      <c r="M116" s="16">
        <f t="shared" si="7"/>
        <v>268.05</v>
      </c>
      <c r="N116" s="16">
        <f>'[1]TCE - ANEXO III - Preencher'!O125</f>
        <v>1.29</v>
      </c>
      <c r="O116" s="16">
        <f>'[1]TCE - ANEXO III - Preencher'!P125</f>
        <v>0</v>
      </c>
      <c r="P116" s="17">
        <f t="shared" si="8"/>
        <v>1.29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406.7</v>
      </c>
    </row>
    <row r="117" spans="1:28" s="4" customFormat="1" x14ac:dyDescent="0.2">
      <c r="A117" s="9">
        <f>IFERROR(VLOOKUP(B117,'[1]DADOS (OCULTAR)'!$Q$3:$S$133,3,0),"")</f>
        <v>10894988000729</v>
      </c>
      <c r="B117" s="10" t="str">
        <f>'[1]TCE - ANEXO III - Preencher'!C126</f>
        <v>UPAE CARUARU</v>
      </c>
      <c r="C117" s="11"/>
      <c r="D117" s="12" t="str">
        <f>'[1]TCE - ANEXO III - Preencher'!E126</f>
        <v>PEDRO PAULO MEDEIROS ARAUJO DE MOURA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2251-85</v>
      </c>
      <c r="G117" s="14">
        <f>IF('[1]TCE - ANEXO III - Preencher'!H126="","",'[1]TCE - ANEXO III - Preencher'!H126)</f>
        <v>44805</v>
      </c>
      <c r="H117" s="15">
        <f>'[1]TCE - ANEXO III - Preencher'!I126</f>
        <v>61.19</v>
      </c>
      <c r="I117" s="15">
        <f>'[1]TCE - ANEXO III - Preencher'!J126</f>
        <v>489.47</v>
      </c>
      <c r="J117" s="15">
        <f>'[1]TCE - ANEXO III - Preencher'!K126</f>
        <v>0</v>
      </c>
      <c r="K117" s="16">
        <f>'[1]TCE - ANEXO III - Preencher'!L126</f>
        <v>268.05</v>
      </c>
      <c r="L117" s="16">
        <f>'[1]TCE - ANEXO III - Preencher'!M126</f>
        <v>0</v>
      </c>
      <c r="M117" s="16">
        <f t="shared" si="7"/>
        <v>268.05</v>
      </c>
      <c r="N117" s="16">
        <f>'[1]TCE - ANEXO III - Preencher'!O126</f>
        <v>10.34</v>
      </c>
      <c r="O117" s="16">
        <f>'[1]TCE - ANEXO III - Preencher'!P126</f>
        <v>0</v>
      </c>
      <c r="P117" s="17">
        <f t="shared" si="8"/>
        <v>10.34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829.05000000000007</v>
      </c>
    </row>
    <row r="118" spans="1:28" s="4" customFormat="1" x14ac:dyDescent="0.2">
      <c r="A118" s="9">
        <f>IFERROR(VLOOKUP(B118,'[1]DADOS (OCULTAR)'!$Q$3:$S$133,3,0),"")</f>
        <v>10894988000729</v>
      </c>
      <c r="B118" s="10" t="str">
        <f>'[1]TCE - ANEXO III - Preencher'!C127</f>
        <v>UPAE CARUARU</v>
      </c>
      <c r="C118" s="11"/>
      <c r="D118" s="12" t="str">
        <f>'[1]TCE - ANEXO III - Preencher'!E127</f>
        <v>POLIANA CONCEICAO SANTOS VIRGOLINO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4110-10</v>
      </c>
      <c r="G118" s="14">
        <f>IF('[1]TCE - ANEXO III - Preencher'!H127="","",'[1]TCE - ANEXO III - Preencher'!H127)</f>
        <v>44805</v>
      </c>
      <c r="H118" s="15">
        <f>'[1]TCE - ANEXO III - Preencher'!I127</f>
        <v>19.84</v>
      </c>
      <c r="I118" s="15">
        <f>'[1]TCE - ANEXO III - Preencher'!J127</f>
        <v>158.72999999999999</v>
      </c>
      <c r="J118" s="15">
        <f>'[1]TCE - ANEXO III - Preencher'!K127</f>
        <v>0</v>
      </c>
      <c r="K118" s="16">
        <f>'[1]TCE - ANEXO III - Preencher'!L127</f>
        <v>268.05</v>
      </c>
      <c r="L118" s="16">
        <f>'[1]TCE - ANEXO III - Preencher'!M127</f>
        <v>0</v>
      </c>
      <c r="M118" s="16">
        <f t="shared" si="7"/>
        <v>268.05</v>
      </c>
      <c r="N118" s="16">
        <f>'[1]TCE - ANEXO III - Preencher'!O127</f>
        <v>1.29</v>
      </c>
      <c r="O118" s="16">
        <f>'[1]TCE - ANEXO III - Preencher'!P127</f>
        <v>0</v>
      </c>
      <c r="P118" s="17">
        <f t="shared" si="8"/>
        <v>1.29</v>
      </c>
      <c r="Q118" s="16">
        <f>'[1]TCE - ANEXO III - Preencher'!R127</f>
        <v>324</v>
      </c>
      <c r="R118" s="16">
        <f>'[1]TCE - ANEXO III - Preencher'!S127</f>
        <v>91.57</v>
      </c>
      <c r="S118" s="17">
        <f t="shared" si="9"/>
        <v>232.43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680.34</v>
      </c>
    </row>
    <row r="119" spans="1:28" s="4" customFormat="1" x14ac:dyDescent="0.2">
      <c r="A119" s="9">
        <f>IFERROR(VLOOKUP(B119,'[1]DADOS (OCULTAR)'!$Q$3:$S$133,3,0),"")</f>
        <v>10894988000729</v>
      </c>
      <c r="B119" s="10" t="str">
        <f>'[1]TCE - ANEXO III - Preencher'!C128</f>
        <v>UPAE CARUARU</v>
      </c>
      <c r="C119" s="11"/>
      <c r="D119" s="12" t="str">
        <f>'[1]TCE - ANEXO III - Preencher'!E128</f>
        <v>PRISCILLA DAYANE DA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5143-20</v>
      </c>
      <c r="G119" s="14">
        <f>IF('[1]TCE - ANEXO III - Preencher'!H128="","",'[1]TCE - ANEXO III - Preencher'!H128)</f>
        <v>44805</v>
      </c>
      <c r="H119" s="15">
        <f>'[1]TCE - ANEXO III - Preencher'!I128</f>
        <v>14.54</v>
      </c>
      <c r="I119" s="15">
        <f>'[1]TCE - ANEXO III - Preencher'!J128</f>
        <v>116.35</v>
      </c>
      <c r="J119" s="15">
        <f>'[1]TCE - ANEXO III - Preencher'!K128</f>
        <v>0</v>
      </c>
      <c r="K119" s="16">
        <f>'[1]TCE - ANEXO III - Preencher'!L128</f>
        <v>268.05</v>
      </c>
      <c r="L119" s="16">
        <f>'[1]TCE - ANEXO III - Preencher'!M128</f>
        <v>0</v>
      </c>
      <c r="M119" s="16">
        <f t="shared" si="7"/>
        <v>268.05</v>
      </c>
      <c r="N119" s="16">
        <f>'[1]TCE - ANEXO III - Preencher'!O128</f>
        <v>1.29</v>
      </c>
      <c r="O119" s="16">
        <f>'[1]TCE - ANEXO III - Preencher'!P128</f>
        <v>0</v>
      </c>
      <c r="P119" s="17">
        <f t="shared" si="8"/>
        <v>1.29</v>
      </c>
      <c r="Q119" s="16">
        <f>'[1]TCE - ANEXO III - Preencher'!R128</f>
        <v>324</v>
      </c>
      <c r="R119" s="16">
        <f>'[1]TCE - ANEXO III - Preencher'!S128</f>
        <v>72.72</v>
      </c>
      <c r="S119" s="17">
        <f t="shared" si="9"/>
        <v>251.28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651.51</v>
      </c>
    </row>
    <row r="120" spans="1:28" s="4" customFormat="1" x14ac:dyDescent="0.2">
      <c r="A120" s="9">
        <f>IFERROR(VLOOKUP(B120,'[1]DADOS (OCULTAR)'!$Q$3:$S$133,3,0),"")</f>
        <v>10894988000729</v>
      </c>
      <c r="B120" s="10" t="str">
        <f>'[1]TCE - ANEXO III - Preencher'!C129</f>
        <v>UPAE CARUARU</v>
      </c>
      <c r="C120" s="11"/>
      <c r="D120" s="12" t="str">
        <f>'[1]TCE - ANEXO III - Preencher'!E129</f>
        <v>QUITERIA ELIDIA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>
        <f>IF('[1]TCE - ANEXO III - Preencher'!H129="","",'[1]TCE - ANEXO III - Preencher'!H129)</f>
        <v>44805</v>
      </c>
      <c r="H120" s="15">
        <f>'[1]TCE - ANEXO III - Preencher'!I129</f>
        <v>16.05</v>
      </c>
      <c r="I120" s="15">
        <f>'[1]TCE - ANEXO III - Preencher'!J129</f>
        <v>128.34</v>
      </c>
      <c r="J120" s="15">
        <f>'[1]TCE - ANEXO III - Preencher'!K129</f>
        <v>0</v>
      </c>
      <c r="K120" s="16">
        <f>'[1]TCE - ANEXO III - Preencher'!L129</f>
        <v>268.05</v>
      </c>
      <c r="L120" s="16">
        <f>'[1]TCE - ANEXO III - Preencher'!M129</f>
        <v>0</v>
      </c>
      <c r="M120" s="16">
        <f t="shared" si="7"/>
        <v>268.05</v>
      </c>
      <c r="N120" s="16">
        <f>'[1]TCE - ANEXO III - Preencher'!O129</f>
        <v>1.29</v>
      </c>
      <c r="O120" s="16">
        <f>'[1]TCE - ANEXO III - Preencher'!P129</f>
        <v>0</v>
      </c>
      <c r="P120" s="17">
        <f t="shared" si="8"/>
        <v>1.29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413.73000000000008</v>
      </c>
    </row>
    <row r="121" spans="1:28" s="4" customFormat="1" x14ac:dyDescent="0.2">
      <c r="A121" s="9">
        <f>IFERROR(VLOOKUP(B121,'[1]DADOS (OCULTAR)'!$Q$3:$S$133,3,0),"")</f>
        <v>10894988000729</v>
      </c>
      <c r="B121" s="10" t="str">
        <f>'[1]TCE - ANEXO III - Preencher'!C130</f>
        <v>UPAE CARUARU</v>
      </c>
      <c r="C121" s="11"/>
      <c r="D121" s="12" t="str">
        <f>'[1]TCE - ANEXO III - Preencher'!E130</f>
        <v>RAICY KELLER ALVES DANTAS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2236-05</v>
      </c>
      <c r="G121" s="14">
        <f>IF('[1]TCE - ANEXO III - Preencher'!H130="","",'[1]TCE - ANEXO III - Preencher'!H130)</f>
        <v>44805</v>
      </c>
      <c r="H121" s="15">
        <f>'[1]TCE - ANEXO III - Preencher'!I130</f>
        <v>32.159999999999997</v>
      </c>
      <c r="I121" s="15">
        <f>'[1]TCE - ANEXO III - Preencher'!J130</f>
        <v>257.32</v>
      </c>
      <c r="J121" s="15">
        <f>'[1]TCE - ANEXO III - Preencher'!K130</f>
        <v>0</v>
      </c>
      <c r="K121" s="16">
        <f>'[1]TCE - ANEXO III - Preencher'!L130</f>
        <v>268.05</v>
      </c>
      <c r="L121" s="16">
        <f>'[1]TCE - ANEXO III - Preencher'!M130</f>
        <v>0</v>
      </c>
      <c r="M121" s="16">
        <f t="shared" si="7"/>
        <v>268.05</v>
      </c>
      <c r="N121" s="16">
        <f>'[1]TCE - ANEXO III - Preencher'!O130</f>
        <v>2.58</v>
      </c>
      <c r="O121" s="16">
        <f>'[1]TCE - ANEXO III - Preencher'!P130</f>
        <v>0</v>
      </c>
      <c r="P121" s="17">
        <f t="shared" si="8"/>
        <v>2.58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560.11</v>
      </c>
    </row>
    <row r="122" spans="1:28" s="4" customFormat="1" x14ac:dyDescent="0.2">
      <c r="A122" s="9">
        <f>IFERROR(VLOOKUP(B122,'[1]DADOS (OCULTAR)'!$Q$3:$S$133,3,0),"")</f>
        <v>10894988000729</v>
      </c>
      <c r="B122" s="10" t="str">
        <f>'[1]TCE - ANEXO III - Preencher'!C131</f>
        <v>UPAE CARUARU</v>
      </c>
      <c r="C122" s="11"/>
      <c r="D122" s="12" t="str">
        <f>'[1]TCE - ANEXO III - Preencher'!E131</f>
        <v>RAISSA MARIA FEITOZA ROCHA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2252-03</v>
      </c>
      <c r="G122" s="14">
        <f>IF('[1]TCE - ANEXO III - Preencher'!H131="","",'[1]TCE - ANEXO III - Preencher'!H131)</f>
        <v>44805</v>
      </c>
      <c r="H122" s="15">
        <f>'[1]TCE - ANEXO III - Preencher'!I131</f>
        <v>61.18</v>
      </c>
      <c r="I122" s="15">
        <f>'[1]TCE - ANEXO III - Preencher'!J131</f>
        <v>489.47</v>
      </c>
      <c r="J122" s="15">
        <f>'[1]TCE - ANEXO III - Preencher'!K131</f>
        <v>0</v>
      </c>
      <c r="K122" s="16">
        <f>'[1]TCE - ANEXO III - Preencher'!L131</f>
        <v>268.05</v>
      </c>
      <c r="L122" s="16">
        <f>'[1]TCE - ANEXO III - Preencher'!M131</f>
        <v>0</v>
      </c>
      <c r="M122" s="16">
        <f t="shared" si="7"/>
        <v>268.05</v>
      </c>
      <c r="N122" s="16">
        <f>'[1]TCE - ANEXO III - Preencher'!O131</f>
        <v>10.34</v>
      </c>
      <c r="O122" s="16">
        <f>'[1]TCE - ANEXO III - Preencher'!P131</f>
        <v>0</v>
      </c>
      <c r="P122" s="17">
        <f t="shared" si="8"/>
        <v>10.34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829.04000000000008</v>
      </c>
    </row>
    <row r="123" spans="1:28" s="4" customFormat="1" x14ac:dyDescent="0.2">
      <c r="A123" s="9">
        <f>IFERROR(VLOOKUP(B123,'[1]DADOS (OCULTAR)'!$Q$3:$S$133,3,0),"")</f>
        <v>10894988000729</v>
      </c>
      <c r="B123" s="10" t="str">
        <f>'[1]TCE - ANEXO III - Preencher'!C132</f>
        <v>UPAE CARUARU</v>
      </c>
      <c r="C123" s="11"/>
      <c r="D123" s="12" t="str">
        <f>'[1]TCE - ANEXO III - Preencher'!E132</f>
        <v>RAONY RODRIGO LEITE SOBRAL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4110-10</v>
      </c>
      <c r="G123" s="14">
        <f>IF('[1]TCE - ANEXO III - Preencher'!H132="","",'[1]TCE - ANEXO III - Preencher'!H132)</f>
        <v>44805</v>
      </c>
      <c r="H123" s="15">
        <f>'[1]TCE - ANEXO III - Preencher'!I132</f>
        <v>15.26</v>
      </c>
      <c r="I123" s="15">
        <f>'[1]TCE - ANEXO III - Preencher'!J132</f>
        <v>122.1</v>
      </c>
      <c r="J123" s="15">
        <f>'[1]TCE - ANEXO III - Preencher'!K132</f>
        <v>0</v>
      </c>
      <c r="K123" s="16">
        <f>'[1]TCE - ANEXO III - Preencher'!L132</f>
        <v>268.05</v>
      </c>
      <c r="L123" s="16">
        <f>'[1]TCE - ANEXO III - Preencher'!M132</f>
        <v>0</v>
      </c>
      <c r="M123" s="16">
        <f t="shared" si="7"/>
        <v>268.05</v>
      </c>
      <c r="N123" s="16">
        <f>'[1]TCE - ANEXO III - Preencher'!O132</f>
        <v>1.29</v>
      </c>
      <c r="O123" s="16">
        <f>'[1]TCE - ANEXO III - Preencher'!P132</f>
        <v>0</v>
      </c>
      <c r="P123" s="17">
        <f t="shared" si="8"/>
        <v>1.29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406.7</v>
      </c>
    </row>
    <row r="124" spans="1:28" s="4" customFormat="1" x14ac:dyDescent="0.2">
      <c r="A124" s="9">
        <f>IFERROR(VLOOKUP(B124,'[1]DADOS (OCULTAR)'!$Q$3:$S$133,3,0),"")</f>
        <v>10894988000729</v>
      </c>
      <c r="B124" s="10" t="str">
        <f>'[1]TCE - ANEXO III - Preencher'!C133</f>
        <v>UPAE CARUARU</v>
      </c>
      <c r="C124" s="11"/>
      <c r="D124" s="12" t="str">
        <f>'[1]TCE - ANEXO III - Preencher'!E133</f>
        <v>RAQUEL BARROS FERREIRA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5143-20</v>
      </c>
      <c r="G124" s="14">
        <f>IF('[1]TCE - ANEXO III - Preencher'!H133="","",'[1]TCE - ANEXO III - Preencher'!H133)</f>
        <v>44805</v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268.05</v>
      </c>
      <c r="L124" s="16">
        <f>'[1]TCE - ANEXO III - Preencher'!M133</f>
        <v>0</v>
      </c>
      <c r="M124" s="16">
        <f t="shared" si="7"/>
        <v>268.05</v>
      </c>
      <c r="N124" s="16">
        <f>'[1]TCE - ANEXO III - Preencher'!O133</f>
        <v>1.29</v>
      </c>
      <c r="O124" s="16">
        <f>'[1]TCE - ANEXO III - Preencher'!P133</f>
        <v>0</v>
      </c>
      <c r="P124" s="17">
        <f t="shared" si="8"/>
        <v>1.29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269.34000000000003</v>
      </c>
    </row>
    <row r="125" spans="1:28" s="4" customFormat="1" x14ac:dyDescent="0.2">
      <c r="A125" s="9">
        <f>IFERROR(VLOOKUP(B125,'[1]DADOS (OCULTAR)'!$Q$3:$S$133,3,0),"")</f>
        <v>10894988000729</v>
      </c>
      <c r="B125" s="10" t="str">
        <f>'[1]TCE - ANEXO III - Preencher'!C134</f>
        <v>UPAE CARUARU</v>
      </c>
      <c r="C125" s="11"/>
      <c r="D125" s="12" t="str">
        <f>'[1]TCE - ANEXO III - Preencher'!E134</f>
        <v>REBECA NAARA TELES GONÇALVES CAVALCANTI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2235-05</v>
      </c>
      <c r="G125" s="14">
        <f>IF('[1]TCE - ANEXO III - Preencher'!H134="","",'[1]TCE - ANEXO III - Preencher'!H134)</f>
        <v>44805</v>
      </c>
      <c r="H125" s="15">
        <f>'[1]TCE - ANEXO III - Preencher'!I134</f>
        <v>44.03</v>
      </c>
      <c r="I125" s="15">
        <f>'[1]TCE - ANEXO III - Preencher'!J134</f>
        <v>352.31</v>
      </c>
      <c r="J125" s="15">
        <f>'[1]TCE - ANEXO III - Preencher'!K134</f>
        <v>0</v>
      </c>
      <c r="K125" s="16">
        <f>'[1]TCE - ANEXO III - Preencher'!L134</f>
        <v>268.05</v>
      </c>
      <c r="L125" s="16">
        <f>'[1]TCE - ANEXO III - Preencher'!M134</f>
        <v>0</v>
      </c>
      <c r="M125" s="16">
        <f t="shared" si="7"/>
        <v>268.05</v>
      </c>
      <c r="N125" s="16">
        <f>'[1]TCE - ANEXO III - Preencher'!O134</f>
        <v>2.58</v>
      </c>
      <c r="O125" s="16">
        <f>'[1]TCE - ANEXO III - Preencher'!P134</f>
        <v>0</v>
      </c>
      <c r="P125" s="17">
        <f t="shared" si="8"/>
        <v>2.58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110.51</v>
      </c>
      <c r="U125" s="16">
        <f>'[1]TCE - ANEXO III - Preencher'!V134</f>
        <v>0</v>
      </c>
      <c r="V125" s="17">
        <f t="shared" si="10"/>
        <v>110.51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777.48000000000013</v>
      </c>
    </row>
    <row r="126" spans="1:28" s="4" customFormat="1" x14ac:dyDescent="0.2">
      <c r="A126" s="9">
        <f>IFERROR(VLOOKUP(B126,'[1]DADOS (OCULTAR)'!$Q$3:$S$133,3,0),"")</f>
        <v>10894988000729</v>
      </c>
      <c r="B126" s="10" t="str">
        <f>'[1]TCE - ANEXO III - Preencher'!C135</f>
        <v>UPAE CARUARU</v>
      </c>
      <c r="C126" s="11"/>
      <c r="D126" s="12" t="str">
        <f>'[1]TCE - ANEXO III - Preencher'!E135</f>
        <v>RENATA GOMES DE OLIVEIRA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4131-15</v>
      </c>
      <c r="G126" s="14">
        <f>IF('[1]TCE - ANEXO III - Preencher'!H135="","",'[1]TCE - ANEXO III - Preencher'!H135)</f>
        <v>44805</v>
      </c>
      <c r="H126" s="15">
        <f>'[1]TCE - ANEXO III - Preencher'!I135</f>
        <v>21.47</v>
      </c>
      <c r="I126" s="15">
        <f>'[1]TCE - ANEXO III - Preencher'!J135</f>
        <v>171.82</v>
      </c>
      <c r="J126" s="15">
        <f>'[1]TCE - ANEXO III - Preencher'!K135</f>
        <v>0</v>
      </c>
      <c r="K126" s="16">
        <f>'[1]TCE - ANEXO III - Preencher'!L135</f>
        <v>268.05</v>
      </c>
      <c r="L126" s="16">
        <f>'[1]TCE - ANEXO III - Preencher'!M135</f>
        <v>0</v>
      </c>
      <c r="M126" s="16">
        <f t="shared" si="7"/>
        <v>268.05</v>
      </c>
      <c r="N126" s="16">
        <f>'[1]TCE - ANEXO III - Preencher'!O135</f>
        <v>1.29</v>
      </c>
      <c r="O126" s="16">
        <f>'[1]TCE - ANEXO III - Preencher'!P135</f>
        <v>0</v>
      </c>
      <c r="P126" s="17">
        <f t="shared" si="8"/>
        <v>1.29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462.63000000000005</v>
      </c>
    </row>
    <row r="127" spans="1:28" s="4" customFormat="1" x14ac:dyDescent="0.2">
      <c r="A127" s="9">
        <f>IFERROR(VLOOKUP(B127,'[1]DADOS (OCULTAR)'!$Q$3:$S$133,3,0),"")</f>
        <v>10894988000729</v>
      </c>
      <c r="B127" s="10" t="str">
        <f>'[1]TCE - ANEXO III - Preencher'!C136</f>
        <v>UPAE CARUARU</v>
      </c>
      <c r="C127" s="11"/>
      <c r="D127" s="12" t="str">
        <f>'[1]TCE - ANEXO III - Preencher'!E136</f>
        <v>ROBERTA ALENCAR AMORIM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2252-75</v>
      </c>
      <c r="G127" s="14">
        <f>IF('[1]TCE - ANEXO III - Preencher'!H136="","",'[1]TCE - ANEXO III - Preencher'!H136)</f>
        <v>44805</v>
      </c>
      <c r="H127" s="15">
        <f>'[1]TCE - ANEXO III - Preencher'!I136</f>
        <v>61.19</v>
      </c>
      <c r="I127" s="15">
        <f>'[1]TCE - ANEXO III - Preencher'!J136</f>
        <v>489.52</v>
      </c>
      <c r="J127" s="15">
        <f>'[1]TCE - ANEXO III - Preencher'!K136</f>
        <v>0</v>
      </c>
      <c r="K127" s="16">
        <f>'[1]TCE - ANEXO III - Preencher'!L136</f>
        <v>268.05</v>
      </c>
      <c r="L127" s="16">
        <f>'[1]TCE - ANEXO III - Preencher'!M136</f>
        <v>0</v>
      </c>
      <c r="M127" s="16">
        <f t="shared" si="7"/>
        <v>268.05</v>
      </c>
      <c r="N127" s="16">
        <f>'[1]TCE - ANEXO III - Preencher'!O136</f>
        <v>10.34</v>
      </c>
      <c r="O127" s="16">
        <f>'[1]TCE - ANEXO III - Preencher'!P136</f>
        <v>0</v>
      </c>
      <c r="P127" s="17">
        <f t="shared" si="8"/>
        <v>10.34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829.1</v>
      </c>
    </row>
    <row r="128" spans="1:28" s="4" customFormat="1" x14ac:dyDescent="0.2">
      <c r="A128" s="9">
        <f>IFERROR(VLOOKUP(B128,'[1]DADOS (OCULTAR)'!$Q$3:$S$133,3,0),"")</f>
        <v>10894988000729</v>
      </c>
      <c r="B128" s="10" t="str">
        <f>'[1]TCE - ANEXO III - Preencher'!C137</f>
        <v>UPAE CARUARU</v>
      </c>
      <c r="C128" s="11"/>
      <c r="D128" s="12" t="str">
        <f>'[1]TCE - ANEXO III - Preencher'!E137</f>
        <v>ROBERTA SANDY MELO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2235-05</v>
      </c>
      <c r="G128" s="14">
        <f>IF('[1]TCE - ANEXO III - Preencher'!H137="","",'[1]TCE - ANEXO III - Preencher'!H137)</f>
        <v>44805</v>
      </c>
      <c r="H128" s="15">
        <f>'[1]TCE - ANEXO III - Preencher'!I137</f>
        <v>26.7</v>
      </c>
      <c r="I128" s="15">
        <f>'[1]TCE - ANEXO III - Preencher'!J137</f>
        <v>213.62</v>
      </c>
      <c r="J128" s="15">
        <f>'[1]TCE - ANEXO III - Preencher'!K137</f>
        <v>0</v>
      </c>
      <c r="K128" s="16">
        <f>'[1]TCE - ANEXO III - Preencher'!L137</f>
        <v>268.05</v>
      </c>
      <c r="L128" s="16">
        <f>'[1]TCE - ANEXO III - Preencher'!M137</f>
        <v>0</v>
      </c>
      <c r="M128" s="16">
        <f t="shared" si="7"/>
        <v>268.05</v>
      </c>
      <c r="N128" s="16">
        <f>'[1]TCE - ANEXO III - Preencher'!O137</f>
        <v>2.58</v>
      </c>
      <c r="O128" s="16">
        <f>'[1]TCE - ANEXO III - Preencher'!P137</f>
        <v>0</v>
      </c>
      <c r="P128" s="17">
        <f t="shared" si="8"/>
        <v>2.58</v>
      </c>
      <c r="Q128" s="16">
        <f>'[1]TCE - ANEXO III - Preencher'!R137</f>
        <v>171</v>
      </c>
      <c r="R128" s="16">
        <f>'[1]TCE - ANEXO III - Preencher'!S137</f>
        <v>145.66999999999999</v>
      </c>
      <c r="S128" s="17">
        <f t="shared" si="9"/>
        <v>25.330000000000013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536.28</v>
      </c>
    </row>
    <row r="129" spans="1:28" s="4" customFormat="1" x14ac:dyDescent="0.2">
      <c r="A129" s="9">
        <f>IFERROR(VLOOKUP(B129,'[1]DADOS (OCULTAR)'!$Q$3:$S$133,3,0),"")</f>
        <v>10894988000729</v>
      </c>
      <c r="B129" s="10" t="str">
        <f>'[1]TCE - ANEXO III - Preencher'!C138</f>
        <v>UPAE CARUARU</v>
      </c>
      <c r="C129" s="11"/>
      <c r="D129" s="12" t="str">
        <f>'[1]TCE - ANEXO III - Preencher'!E138</f>
        <v>RODRIGO FERREIRA SOARES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2522-10</v>
      </c>
      <c r="G129" s="14">
        <f>IF('[1]TCE - ANEXO III - Preencher'!H138="","",'[1]TCE - ANEXO III - Preencher'!H138)</f>
        <v>44805</v>
      </c>
      <c r="H129" s="15">
        <f>'[1]TCE - ANEXO III - Preencher'!I138</f>
        <v>9.18</v>
      </c>
      <c r="I129" s="15">
        <f>'[1]TCE - ANEXO III - Preencher'!J138</f>
        <v>73.45</v>
      </c>
      <c r="J129" s="15">
        <f>'[1]TCE - ANEXO III - Preencher'!K138</f>
        <v>0</v>
      </c>
      <c r="K129" s="16">
        <f>'[1]TCE - ANEXO III - Preencher'!L138</f>
        <v>268.05</v>
      </c>
      <c r="L129" s="16">
        <f>'[1]TCE - ANEXO III - Preencher'!M138</f>
        <v>0</v>
      </c>
      <c r="M129" s="16">
        <f t="shared" si="7"/>
        <v>268.05</v>
      </c>
      <c r="N129" s="16">
        <f>'[1]TCE - ANEXO III - Preencher'!O138</f>
        <v>1.29</v>
      </c>
      <c r="O129" s="16">
        <f>'[1]TCE - ANEXO III - Preencher'!P138</f>
        <v>0</v>
      </c>
      <c r="P129" s="17">
        <f t="shared" si="8"/>
        <v>1.29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351.97</v>
      </c>
    </row>
    <row r="130" spans="1:28" s="4" customFormat="1" x14ac:dyDescent="0.2">
      <c r="A130" s="9">
        <f>IFERROR(VLOOKUP(B130,'[1]DADOS (OCULTAR)'!$Q$3:$S$133,3,0),"")</f>
        <v>10894988000729</v>
      </c>
      <c r="B130" s="10" t="str">
        <f>'[1]TCE - ANEXO III - Preencher'!C139</f>
        <v>UPAE CARUARU</v>
      </c>
      <c r="C130" s="11"/>
      <c r="D130" s="12" t="str">
        <f>'[1]TCE - ANEXO III - Preencher'!E139</f>
        <v xml:space="preserve">ROSELI BARBOSA DA SILVA 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5143-20</v>
      </c>
      <c r="G130" s="14">
        <f>IF('[1]TCE - ANEXO III - Preencher'!H139="","",'[1]TCE - ANEXO III - Preencher'!H139)</f>
        <v>44805</v>
      </c>
      <c r="H130" s="15">
        <f>'[1]TCE - ANEXO III - Preencher'!I139</f>
        <v>14.54</v>
      </c>
      <c r="I130" s="15">
        <f>'[1]TCE - ANEXO III - Preencher'!J139</f>
        <v>107.54</v>
      </c>
      <c r="J130" s="15">
        <f>'[1]TCE - ANEXO III - Preencher'!K139</f>
        <v>0</v>
      </c>
      <c r="K130" s="16">
        <f>'[1]TCE - ANEXO III - Preencher'!L139</f>
        <v>268.05</v>
      </c>
      <c r="L130" s="16">
        <f>'[1]TCE - ANEXO III - Preencher'!M139</f>
        <v>0</v>
      </c>
      <c r="M130" s="16">
        <f t="shared" si="7"/>
        <v>268.05</v>
      </c>
      <c r="N130" s="16">
        <f>'[1]TCE - ANEXO III - Preencher'!O139</f>
        <v>1.29</v>
      </c>
      <c r="O130" s="16">
        <f>'[1]TCE - ANEXO III - Preencher'!P139</f>
        <v>0</v>
      </c>
      <c r="P130" s="17">
        <f t="shared" si="8"/>
        <v>1.29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391.42</v>
      </c>
    </row>
    <row r="131" spans="1:28" s="4" customFormat="1" x14ac:dyDescent="0.2">
      <c r="A131" s="9">
        <f>IFERROR(VLOOKUP(B131,'[1]DADOS (OCULTAR)'!$Q$3:$S$133,3,0),"")</f>
        <v>10894988000729</v>
      </c>
      <c r="B131" s="10" t="str">
        <f>'[1]TCE - ANEXO III - Preencher'!C140</f>
        <v>UPAE CARUARU</v>
      </c>
      <c r="C131" s="11"/>
      <c r="D131" s="12" t="str">
        <f>'[1]TCE - ANEXO III - Preencher'!E140</f>
        <v xml:space="preserve">ROSELIA FABRICIA CORDEIRO 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2235-05</v>
      </c>
      <c r="G131" s="14">
        <f>IF('[1]TCE - ANEXO III - Preencher'!H140="","",'[1]TCE - ANEXO III - Preencher'!H140)</f>
        <v>44805</v>
      </c>
      <c r="H131" s="15">
        <f>'[1]TCE - ANEXO III - Preencher'!I140</f>
        <v>33.83</v>
      </c>
      <c r="I131" s="15">
        <f>'[1]TCE - ANEXO III - Preencher'!J140</f>
        <v>270.58999999999997</v>
      </c>
      <c r="J131" s="15">
        <f>'[1]TCE - ANEXO III - Preencher'!K140</f>
        <v>0</v>
      </c>
      <c r="K131" s="16">
        <f>'[1]TCE - ANEXO III - Preencher'!L140</f>
        <v>268.05</v>
      </c>
      <c r="L131" s="16">
        <f>'[1]TCE - ANEXO III - Preencher'!M140</f>
        <v>0</v>
      </c>
      <c r="M131" s="16">
        <f t="shared" si="7"/>
        <v>268.05</v>
      </c>
      <c r="N131" s="16">
        <f>'[1]TCE - ANEXO III - Preencher'!O140</f>
        <v>2.58</v>
      </c>
      <c r="O131" s="16">
        <f>'[1]TCE - ANEXO III - Preencher'!P140</f>
        <v>0</v>
      </c>
      <c r="P131" s="17">
        <f t="shared" si="8"/>
        <v>2.58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110.51</v>
      </c>
      <c r="U131" s="16">
        <f>'[1]TCE - ANEXO III - Preencher'!V140</f>
        <v>0</v>
      </c>
      <c r="V131" s="17">
        <f t="shared" si="10"/>
        <v>110.51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685.56000000000006</v>
      </c>
    </row>
    <row r="132" spans="1:28" s="4" customFormat="1" x14ac:dyDescent="0.2">
      <c r="A132" s="9">
        <f>IFERROR(VLOOKUP(B132,'[1]DADOS (OCULTAR)'!$Q$3:$S$133,3,0),"")</f>
        <v>10894988000729</v>
      </c>
      <c r="B132" s="10" t="str">
        <f>'[1]TCE - ANEXO III - Preencher'!C141</f>
        <v>UPAE CARUARU</v>
      </c>
      <c r="C132" s="11"/>
      <c r="D132" s="12" t="str">
        <f>'[1]TCE - ANEXO III - Preencher'!E141</f>
        <v>ROSILENE LIMA DE SOUSA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5143-20</v>
      </c>
      <c r="G132" s="14">
        <f>IF('[1]TCE - ANEXO III - Preencher'!H141="","",'[1]TCE - ANEXO III - Preencher'!H141)</f>
        <v>44805</v>
      </c>
      <c r="H132" s="15">
        <f>'[1]TCE - ANEXO III - Preencher'!I141</f>
        <v>14.55</v>
      </c>
      <c r="I132" s="15">
        <f>'[1]TCE - ANEXO III - Preencher'!J141</f>
        <v>116.35</v>
      </c>
      <c r="J132" s="15">
        <f>'[1]TCE - ANEXO III - Preencher'!K141</f>
        <v>0</v>
      </c>
      <c r="K132" s="16">
        <f>'[1]TCE - ANEXO III - Preencher'!L141</f>
        <v>268.05</v>
      </c>
      <c r="L132" s="16">
        <f>'[1]TCE - ANEXO III - Preencher'!M141</f>
        <v>0</v>
      </c>
      <c r="M132" s="16">
        <f t="shared" ref="M132:M195" si="13">K132-L132</f>
        <v>268.05</v>
      </c>
      <c r="N132" s="16">
        <f>'[1]TCE - ANEXO III - Preencher'!O141</f>
        <v>1.29</v>
      </c>
      <c r="O132" s="16">
        <f>'[1]TCE - ANEXO III - Preencher'!P141</f>
        <v>0</v>
      </c>
      <c r="P132" s="17">
        <f t="shared" ref="P132:P195" si="14">N132-O132</f>
        <v>1.29</v>
      </c>
      <c r="Q132" s="16">
        <f>'[1]TCE - ANEXO III - Preencher'!R141</f>
        <v>342</v>
      </c>
      <c r="R132" s="16">
        <f>'[1]TCE - ANEXO III - Preencher'!S141</f>
        <v>72.72</v>
      </c>
      <c r="S132" s="17">
        <f t="shared" ref="S132:S195" si="15">Q132-R132</f>
        <v>269.27999999999997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669.52</v>
      </c>
    </row>
    <row r="133" spans="1:28" s="4" customFormat="1" x14ac:dyDescent="0.2">
      <c r="A133" s="9">
        <f>IFERROR(VLOOKUP(B133,'[1]DADOS (OCULTAR)'!$Q$3:$S$133,3,0),"")</f>
        <v>10894988000729</v>
      </c>
      <c r="B133" s="10" t="str">
        <f>'[1]TCE - ANEXO III - Preencher'!C142</f>
        <v>UPAE CARUARU</v>
      </c>
      <c r="C133" s="11"/>
      <c r="D133" s="12" t="str">
        <f>'[1]TCE - ANEXO III - Preencher'!E142</f>
        <v>SEVERINO JOSE DE CARVALHO JUNIOR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2124-05</v>
      </c>
      <c r="G133" s="14">
        <f>IF('[1]TCE - ANEXO III - Preencher'!H142="","",'[1]TCE - ANEXO III - Preencher'!H142)</f>
        <v>44805</v>
      </c>
      <c r="H133" s="15">
        <f>'[1]TCE - ANEXO III - Preencher'!I142</f>
        <v>23.08</v>
      </c>
      <c r="I133" s="15">
        <f>'[1]TCE - ANEXO III - Preencher'!J142</f>
        <v>184.66</v>
      </c>
      <c r="J133" s="15">
        <f>'[1]TCE - ANEXO III - Preencher'!K142</f>
        <v>0</v>
      </c>
      <c r="K133" s="16">
        <f>'[1]TCE - ANEXO III - Preencher'!L142</f>
        <v>268.05</v>
      </c>
      <c r="L133" s="16">
        <f>'[1]TCE - ANEXO III - Preencher'!M142</f>
        <v>0</v>
      </c>
      <c r="M133" s="16">
        <f t="shared" si="13"/>
        <v>268.05</v>
      </c>
      <c r="N133" s="16">
        <f>'[1]TCE - ANEXO III - Preencher'!O142</f>
        <v>1.29</v>
      </c>
      <c r="O133" s="16">
        <f>'[1]TCE - ANEXO III - Preencher'!P142</f>
        <v>0</v>
      </c>
      <c r="P133" s="17">
        <f t="shared" si="14"/>
        <v>1.29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477.08000000000004</v>
      </c>
    </row>
    <row r="134" spans="1:28" s="4" customFormat="1" x14ac:dyDescent="0.2">
      <c r="A134" s="9">
        <f>IFERROR(VLOOKUP(B134,'[1]DADOS (OCULTAR)'!$Q$3:$S$133,3,0),"")</f>
        <v>10894988000729</v>
      </c>
      <c r="B134" s="10" t="str">
        <f>'[1]TCE - ANEXO III - Preencher'!C143</f>
        <v>UPAE CARUARU</v>
      </c>
      <c r="C134" s="11"/>
      <c r="D134" s="12" t="str">
        <f>'[1]TCE - ANEXO III - Preencher'!E143</f>
        <v>SILAS JOSE DE SOUZA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5174-10</v>
      </c>
      <c r="G134" s="14">
        <f>IF('[1]TCE - ANEXO III - Preencher'!H143="","",'[1]TCE - ANEXO III - Preencher'!H143)</f>
        <v>44805</v>
      </c>
      <c r="H134" s="15">
        <f>'[1]TCE - ANEXO III - Preencher'!I143</f>
        <v>15.76</v>
      </c>
      <c r="I134" s="15">
        <f>'[1]TCE - ANEXO III - Preencher'!J143</f>
        <v>126.05</v>
      </c>
      <c r="J134" s="15">
        <f>'[1]TCE - ANEXO III - Preencher'!K143</f>
        <v>0</v>
      </c>
      <c r="K134" s="16">
        <f>'[1]TCE - ANEXO III - Preencher'!L143</f>
        <v>268.05</v>
      </c>
      <c r="L134" s="16">
        <f>'[1]TCE - ANEXO III - Preencher'!M143</f>
        <v>0</v>
      </c>
      <c r="M134" s="16">
        <f t="shared" si="13"/>
        <v>268.05</v>
      </c>
      <c r="N134" s="16">
        <f>'[1]TCE - ANEXO III - Preencher'!O143</f>
        <v>1.29</v>
      </c>
      <c r="O134" s="16">
        <f>'[1]TCE - ANEXO III - Preencher'!P143</f>
        <v>0</v>
      </c>
      <c r="P134" s="17">
        <f t="shared" si="14"/>
        <v>1.29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411.15000000000003</v>
      </c>
    </row>
    <row r="135" spans="1:28" s="4" customFormat="1" x14ac:dyDescent="0.2">
      <c r="A135" s="9">
        <f>IFERROR(VLOOKUP(B135,'[1]DADOS (OCULTAR)'!$Q$3:$S$133,3,0),"")</f>
        <v>10894988000729</v>
      </c>
      <c r="B135" s="10" t="str">
        <f>'[1]TCE - ANEXO III - Preencher'!C144</f>
        <v>UPAE CARUARU</v>
      </c>
      <c r="C135" s="11"/>
      <c r="D135" s="12" t="str">
        <f>'[1]TCE - ANEXO III - Preencher'!E144</f>
        <v>SILVANA MARIA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44805</v>
      </c>
      <c r="H135" s="15">
        <f>'[1]TCE - ANEXO III - Preencher'!I144</f>
        <v>16.04</v>
      </c>
      <c r="I135" s="15">
        <f>'[1]TCE - ANEXO III - Preencher'!J144</f>
        <v>128.34</v>
      </c>
      <c r="J135" s="15">
        <f>'[1]TCE - ANEXO III - Preencher'!K144</f>
        <v>0</v>
      </c>
      <c r="K135" s="16">
        <f>'[1]TCE - ANEXO III - Preencher'!L144</f>
        <v>268.05</v>
      </c>
      <c r="L135" s="16">
        <f>'[1]TCE - ANEXO III - Preencher'!M144</f>
        <v>0</v>
      </c>
      <c r="M135" s="16">
        <f t="shared" si="13"/>
        <v>268.05</v>
      </c>
      <c r="N135" s="16">
        <f>'[1]TCE - ANEXO III - Preencher'!O144</f>
        <v>1.29</v>
      </c>
      <c r="O135" s="16">
        <f>'[1]TCE - ANEXO III - Preencher'!P144</f>
        <v>0</v>
      </c>
      <c r="P135" s="17">
        <f t="shared" si="14"/>
        <v>1.29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413.72</v>
      </c>
    </row>
    <row r="136" spans="1:28" s="4" customFormat="1" x14ac:dyDescent="0.2">
      <c r="A136" s="9">
        <f>IFERROR(VLOOKUP(B136,'[1]DADOS (OCULTAR)'!$Q$3:$S$133,3,0),"")</f>
        <v>10894988000729</v>
      </c>
      <c r="B136" s="10" t="str">
        <f>'[1]TCE - ANEXO III - Preencher'!C145</f>
        <v>UPAE CARUARU</v>
      </c>
      <c r="C136" s="11"/>
      <c r="D136" s="12" t="str">
        <f>'[1]TCE - ANEXO III - Preencher'!E145</f>
        <v>SILVIA EMANUELA BARROS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44805</v>
      </c>
      <c r="H136" s="15">
        <f>'[1]TCE - ANEXO III - Preencher'!I145</f>
        <v>16.04</v>
      </c>
      <c r="I136" s="15">
        <f>'[1]TCE - ANEXO III - Preencher'!J145</f>
        <v>128.34</v>
      </c>
      <c r="J136" s="15">
        <f>'[1]TCE - ANEXO III - Preencher'!K145</f>
        <v>0</v>
      </c>
      <c r="K136" s="16">
        <f>'[1]TCE - ANEXO III - Preencher'!L145</f>
        <v>268.05</v>
      </c>
      <c r="L136" s="16">
        <f>'[1]TCE - ANEXO III - Preencher'!M145</f>
        <v>0</v>
      </c>
      <c r="M136" s="16">
        <f t="shared" si="13"/>
        <v>268.05</v>
      </c>
      <c r="N136" s="16">
        <f>'[1]TCE - ANEXO III - Preencher'!O145</f>
        <v>1.29</v>
      </c>
      <c r="O136" s="16">
        <f>'[1]TCE - ANEXO III - Preencher'!P145</f>
        <v>0</v>
      </c>
      <c r="P136" s="17">
        <f t="shared" si="14"/>
        <v>1.29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413.72</v>
      </c>
    </row>
    <row r="137" spans="1:28" s="4" customFormat="1" x14ac:dyDescent="0.2">
      <c r="A137" s="9">
        <f>IFERROR(VLOOKUP(B137,'[1]DADOS (OCULTAR)'!$Q$3:$S$133,3,0),"")</f>
        <v>10894988000729</v>
      </c>
      <c r="B137" s="10" t="str">
        <f>'[1]TCE - ANEXO III - Preencher'!C146</f>
        <v>UPAE CARUARU</v>
      </c>
      <c r="C137" s="11"/>
      <c r="D137" s="12" t="str">
        <f>'[1]TCE - ANEXO III - Preencher'!E146</f>
        <v>SIMEAO ROQUE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5151-10</v>
      </c>
      <c r="G137" s="14">
        <f>IF('[1]TCE - ANEXO III - Preencher'!H146="","",'[1]TCE - ANEXO III - Preencher'!H146)</f>
        <v>44805</v>
      </c>
      <c r="H137" s="15">
        <f>'[1]TCE - ANEXO III - Preencher'!I146</f>
        <v>19.399999999999999</v>
      </c>
      <c r="I137" s="15">
        <f>'[1]TCE - ANEXO III - Preencher'!J146</f>
        <v>155.13999999999999</v>
      </c>
      <c r="J137" s="15">
        <f>'[1]TCE - ANEXO III - Preencher'!K146</f>
        <v>0</v>
      </c>
      <c r="K137" s="16">
        <f>'[1]TCE - ANEXO III - Preencher'!L146</f>
        <v>268.05</v>
      </c>
      <c r="L137" s="16">
        <f>'[1]TCE - ANEXO III - Preencher'!M146</f>
        <v>0</v>
      </c>
      <c r="M137" s="16">
        <f t="shared" si="13"/>
        <v>268.05</v>
      </c>
      <c r="N137" s="16">
        <f>'[1]TCE - ANEXO III - Preencher'!O146</f>
        <v>1.29</v>
      </c>
      <c r="O137" s="16">
        <f>'[1]TCE - ANEXO III - Preencher'!P146</f>
        <v>0</v>
      </c>
      <c r="P137" s="17">
        <f t="shared" si="14"/>
        <v>1.29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443.88000000000005</v>
      </c>
    </row>
    <row r="138" spans="1:28" s="4" customFormat="1" x14ac:dyDescent="0.2">
      <c r="A138" s="9">
        <f>IFERROR(VLOOKUP(B138,'[1]DADOS (OCULTAR)'!$Q$3:$S$133,3,0),"")</f>
        <v>10894988000729</v>
      </c>
      <c r="B138" s="10" t="str">
        <f>'[1]TCE - ANEXO III - Preencher'!C147</f>
        <v>UPAE CARUARU</v>
      </c>
      <c r="C138" s="11"/>
      <c r="D138" s="12" t="str">
        <f>'[1]TCE - ANEXO III - Preencher'!E147</f>
        <v xml:space="preserve">SIRLEY JOSE BEVENUTO DA SILVA 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5173-30</v>
      </c>
      <c r="G138" s="14">
        <f>IF('[1]TCE - ANEXO III - Preencher'!H147="","",'[1]TCE - ANEXO III - Preencher'!H147)</f>
        <v>44805</v>
      </c>
      <c r="H138" s="15">
        <f>'[1]TCE - ANEXO III - Preencher'!I147</f>
        <v>13.86</v>
      </c>
      <c r="I138" s="15">
        <f>'[1]TCE - ANEXO III - Preencher'!J147</f>
        <v>110.85</v>
      </c>
      <c r="J138" s="15">
        <f>'[1]TCE - ANEXO III - Preencher'!K147</f>
        <v>0</v>
      </c>
      <c r="K138" s="16">
        <f>'[1]TCE - ANEXO III - Preencher'!L147</f>
        <v>268.05</v>
      </c>
      <c r="L138" s="16">
        <f>'[1]TCE - ANEXO III - Preencher'!M147</f>
        <v>0</v>
      </c>
      <c r="M138" s="16">
        <f t="shared" si="13"/>
        <v>268.05</v>
      </c>
      <c r="N138" s="16">
        <f>'[1]TCE - ANEXO III - Preencher'!O147</f>
        <v>1.29</v>
      </c>
      <c r="O138" s="16">
        <f>'[1]TCE - ANEXO III - Preencher'!P147</f>
        <v>0</v>
      </c>
      <c r="P138" s="17">
        <f t="shared" si="14"/>
        <v>1.29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394.05</v>
      </c>
    </row>
    <row r="139" spans="1:28" s="4" customFormat="1" x14ac:dyDescent="0.2">
      <c r="A139" s="9">
        <f>IFERROR(VLOOKUP(B139,'[1]DADOS (OCULTAR)'!$Q$3:$S$133,3,0),"")</f>
        <v>10894988000729</v>
      </c>
      <c r="B139" s="10" t="str">
        <f>'[1]TCE - ANEXO III - Preencher'!C148</f>
        <v>UPAE CARUARU</v>
      </c>
      <c r="C139" s="11"/>
      <c r="D139" s="12" t="str">
        <f>'[1]TCE - ANEXO III - Preencher'!E148</f>
        <v>SIVANILDO TEODORO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2515-20</v>
      </c>
      <c r="G139" s="14">
        <f>IF('[1]TCE - ANEXO III - Preencher'!H148="","",'[1]TCE - ANEXO III - Preencher'!H148)</f>
        <v>44805</v>
      </c>
      <c r="H139" s="15">
        <f>'[1]TCE - ANEXO III - Preencher'!I148</f>
        <v>24.26</v>
      </c>
      <c r="I139" s="15">
        <f>'[1]TCE - ANEXO III - Preencher'!J148</f>
        <v>194.09</v>
      </c>
      <c r="J139" s="15">
        <f>'[1]TCE - ANEXO III - Preencher'!K148</f>
        <v>0</v>
      </c>
      <c r="K139" s="16">
        <f>'[1]TCE - ANEXO III - Preencher'!L148</f>
        <v>268.05</v>
      </c>
      <c r="L139" s="16">
        <f>'[1]TCE - ANEXO III - Preencher'!M148</f>
        <v>0</v>
      </c>
      <c r="M139" s="16">
        <f t="shared" si="13"/>
        <v>268.05</v>
      </c>
      <c r="N139" s="16">
        <f>'[1]TCE - ANEXO III - Preencher'!O148</f>
        <v>1.29</v>
      </c>
      <c r="O139" s="16">
        <f>'[1]TCE - ANEXO III - Preencher'!P148</f>
        <v>0</v>
      </c>
      <c r="P139" s="17">
        <f t="shared" si="14"/>
        <v>1.29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487.69</v>
      </c>
    </row>
    <row r="140" spans="1:28" s="4" customFormat="1" x14ac:dyDescent="0.2">
      <c r="A140" s="9">
        <f>IFERROR(VLOOKUP(B140,'[1]DADOS (OCULTAR)'!$Q$3:$S$133,3,0),"")</f>
        <v>10894988000729</v>
      </c>
      <c r="B140" s="10" t="str">
        <f>'[1]TCE - ANEXO III - Preencher'!C149</f>
        <v>UPAE CARUARU</v>
      </c>
      <c r="C140" s="11"/>
      <c r="D140" s="12" t="str">
        <f>'[1]TCE - ANEXO III - Preencher'!E149</f>
        <v>TACIA KAMILLA DA SILVA GOMES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2251-09</v>
      </c>
      <c r="G140" s="14">
        <f>IF('[1]TCE - ANEXO III - Preencher'!H149="","",'[1]TCE - ANEXO III - Preencher'!H149)</f>
        <v>44805</v>
      </c>
      <c r="H140" s="15">
        <f>'[1]TCE - ANEXO III - Preencher'!I149</f>
        <v>61.19</v>
      </c>
      <c r="I140" s="15">
        <f>'[1]TCE - ANEXO III - Preencher'!J149</f>
        <v>489.47</v>
      </c>
      <c r="J140" s="15">
        <f>'[1]TCE - ANEXO III - Preencher'!K149</f>
        <v>0</v>
      </c>
      <c r="K140" s="16">
        <f>'[1]TCE - ANEXO III - Preencher'!L149</f>
        <v>268.05</v>
      </c>
      <c r="L140" s="16">
        <f>'[1]TCE - ANEXO III - Preencher'!M149</f>
        <v>0</v>
      </c>
      <c r="M140" s="16">
        <f t="shared" si="13"/>
        <v>268.05</v>
      </c>
      <c r="N140" s="16">
        <f>'[1]TCE - ANEXO III - Preencher'!O149</f>
        <v>10.34</v>
      </c>
      <c r="O140" s="16">
        <f>'[1]TCE - ANEXO III - Preencher'!P149</f>
        <v>0</v>
      </c>
      <c r="P140" s="17">
        <f t="shared" si="14"/>
        <v>10.34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829.05000000000007</v>
      </c>
    </row>
    <row r="141" spans="1:28" s="4" customFormat="1" x14ac:dyDescent="0.2">
      <c r="A141" s="9">
        <f>IFERROR(VLOOKUP(B141,'[1]DADOS (OCULTAR)'!$Q$3:$S$133,3,0),"")</f>
        <v>10894988000729</v>
      </c>
      <c r="B141" s="10" t="str">
        <f>'[1]TCE - ANEXO III - Preencher'!C150</f>
        <v>UPAE CARUARU</v>
      </c>
      <c r="C141" s="11"/>
      <c r="D141" s="12" t="str">
        <f>'[1]TCE - ANEXO III - Preencher'!E150</f>
        <v>TANIA MARIA PESSOA DE LIMA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5134-30</v>
      </c>
      <c r="G141" s="14">
        <f>IF('[1]TCE - ANEXO III - Preencher'!H150="","",'[1]TCE - ANEXO III - Preencher'!H150)</f>
        <v>44805</v>
      </c>
      <c r="H141" s="15">
        <f>'[1]TCE - ANEXO III - Preencher'!I150</f>
        <v>12.13</v>
      </c>
      <c r="I141" s="15">
        <f>'[1]TCE - ANEXO III - Preencher'!J150</f>
        <v>96.96</v>
      </c>
      <c r="J141" s="15">
        <f>'[1]TCE - ANEXO III - Preencher'!K150</f>
        <v>0</v>
      </c>
      <c r="K141" s="16">
        <f>'[1]TCE - ANEXO III - Preencher'!L150</f>
        <v>268.05</v>
      </c>
      <c r="L141" s="16">
        <f>'[1]TCE - ANEXO III - Preencher'!M150</f>
        <v>0</v>
      </c>
      <c r="M141" s="16">
        <f t="shared" si="13"/>
        <v>268.05</v>
      </c>
      <c r="N141" s="16">
        <f>'[1]TCE - ANEXO III - Preencher'!O150</f>
        <v>1.29</v>
      </c>
      <c r="O141" s="16">
        <f>'[1]TCE - ANEXO III - Preencher'!P150</f>
        <v>0</v>
      </c>
      <c r="P141" s="17">
        <f t="shared" si="14"/>
        <v>1.29</v>
      </c>
      <c r="Q141" s="16">
        <f>'[1]TCE - ANEXO III - Preencher'!R150</f>
        <v>360</v>
      </c>
      <c r="R141" s="16">
        <f>'[1]TCE - ANEXO III - Preencher'!S150</f>
        <v>72.72</v>
      </c>
      <c r="S141" s="17">
        <f t="shared" si="15"/>
        <v>287.27999999999997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665.71</v>
      </c>
    </row>
    <row r="142" spans="1:28" s="4" customFormat="1" x14ac:dyDescent="0.2">
      <c r="A142" s="9">
        <f>IFERROR(VLOOKUP(B142,'[1]DADOS (OCULTAR)'!$Q$3:$S$133,3,0),"")</f>
        <v>10894988000729</v>
      </c>
      <c r="B142" s="10" t="str">
        <f>'[1]TCE - ANEXO III - Preencher'!C151</f>
        <v>UPAE CARUARU</v>
      </c>
      <c r="C142" s="11"/>
      <c r="D142" s="12" t="str">
        <f>'[1]TCE - ANEXO III - Preencher'!E151</f>
        <v>THIAGO FONTENELE MARQUES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2251-20</v>
      </c>
      <c r="G142" s="14">
        <f>IF('[1]TCE - ANEXO III - Preencher'!H151="","",'[1]TCE - ANEXO III - Preencher'!H151)</f>
        <v>44805</v>
      </c>
      <c r="H142" s="15">
        <f>'[1]TCE - ANEXO III - Preencher'!I151</f>
        <v>61.19</v>
      </c>
      <c r="I142" s="15">
        <f>'[1]TCE - ANEXO III - Preencher'!J151</f>
        <v>489.47</v>
      </c>
      <c r="J142" s="15">
        <f>'[1]TCE - ANEXO III - Preencher'!K151</f>
        <v>0</v>
      </c>
      <c r="K142" s="16">
        <f>'[1]TCE - ANEXO III - Preencher'!L151</f>
        <v>268.05</v>
      </c>
      <c r="L142" s="16">
        <f>'[1]TCE - ANEXO III - Preencher'!M151</f>
        <v>0</v>
      </c>
      <c r="M142" s="16">
        <f t="shared" si="13"/>
        <v>268.05</v>
      </c>
      <c r="N142" s="16">
        <f>'[1]TCE - ANEXO III - Preencher'!O151</f>
        <v>10.34</v>
      </c>
      <c r="O142" s="16">
        <f>'[1]TCE - ANEXO III - Preencher'!P151</f>
        <v>0</v>
      </c>
      <c r="P142" s="17">
        <f t="shared" si="14"/>
        <v>10.34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829.05000000000007</v>
      </c>
    </row>
    <row r="143" spans="1:28" s="4" customFormat="1" x14ac:dyDescent="0.2">
      <c r="A143" s="9">
        <f>IFERROR(VLOOKUP(B143,'[1]DADOS (OCULTAR)'!$Q$3:$S$133,3,0),"")</f>
        <v>10894988000729</v>
      </c>
      <c r="B143" s="10" t="str">
        <f>'[1]TCE - ANEXO III - Preencher'!C152</f>
        <v>UPAE CARUARU</v>
      </c>
      <c r="C143" s="11"/>
      <c r="D143" s="12" t="str">
        <f>'[1]TCE - ANEXO III - Preencher'!E152</f>
        <v xml:space="preserve">TIBERIO FERREIRA TEIXEIRA 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2252-25</v>
      </c>
      <c r="G143" s="14">
        <f>IF('[1]TCE - ANEXO III - Preencher'!H152="","",'[1]TCE - ANEXO III - Preencher'!H152)</f>
        <v>44805</v>
      </c>
      <c r="H143" s="15">
        <f>'[1]TCE - ANEXO III - Preencher'!I152</f>
        <v>91.33</v>
      </c>
      <c r="I143" s="15">
        <f>'[1]TCE - ANEXO III - Preencher'!J152</f>
        <v>730.59</v>
      </c>
      <c r="J143" s="15">
        <f>'[1]TCE - ANEXO III - Preencher'!K152</f>
        <v>0</v>
      </c>
      <c r="K143" s="16">
        <f>'[1]TCE - ANEXO III - Preencher'!L152</f>
        <v>268.05</v>
      </c>
      <c r="L143" s="16">
        <f>'[1]TCE - ANEXO III - Preencher'!M152</f>
        <v>0</v>
      </c>
      <c r="M143" s="16">
        <f t="shared" si="13"/>
        <v>268.05</v>
      </c>
      <c r="N143" s="16">
        <f>'[1]TCE - ANEXO III - Preencher'!O152</f>
        <v>10.34</v>
      </c>
      <c r="O143" s="16">
        <f>'[1]TCE - ANEXO III - Preencher'!P152</f>
        <v>0</v>
      </c>
      <c r="P143" s="17">
        <f t="shared" si="14"/>
        <v>10.34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1100.31</v>
      </c>
    </row>
    <row r="144" spans="1:28" s="4" customFormat="1" x14ac:dyDescent="0.2">
      <c r="A144" s="9">
        <f>IFERROR(VLOOKUP(B144,'[1]DADOS (OCULTAR)'!$Q$3:$S$133,3,0),"")</f>
        <v>10894988000729</v>
      </c>
      <c r="B144" s="10" t="str">
        <f>'[1]TCE - ANEXO III - Preencher'!C153</f>
        <v>UPAE CARUARU</v>
      </c>
      <c r="C144" s="11"/>
      <c r="D144" s="12" t="str">
        <f>'[1]TCE - ANEXO III - Preencher'!E153</f>
        <v>TONNY PAIVA DA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1424-10</v>
      </c>
      <c r="G144" s="14">
        <f>IF('[1]TCE - ANEXO III - Preencher'!H153="","",'[1]TCE - ANEXO III - Preencher'!H153)</f>
        <v>44805</v>
      </c>
      <c r="H144" s="15">
        <f>'[1]TCE - ANEXO III - Preencher'!I153</f>
        <v>44.67</v>
      </c>
      <c r="I144" s="15">
        <f>'[1]TCE - ANEXO III - Preencher'!J153</f>
        <v>357.28</v>
      </c>
      <c r="J144" s="15">
        <f>'[1]TCE - ANEXO III - Preencher'!K153</f>
        <v>0</v>
      </c>
      <c r="K144" s="16">
        <f>'[1]TCE - ANEXO III - Preencher'!L153</f>
        <v>268.05</v>
      </c>
      <c r="L144" s="16">
        <f>'[1]TCE - ANEXO III - Preencher'!M153</f>
        <v>0</v>
      </c>
      <c r="M144" s="16">
        <f t="shared" si="13"/>
        <v>268.05</v>
      </c>
      <c r="N144" s="16">
        <f>'[1]TCE - ANEXO III - Preencher'!O153</f>
        <v>1.29</v>
      </c>
      <c r="O144" s="16">
        <f>'[1]TCE - ANEXO III - Preencher'!P153</f>
        <v>0</v>
      </c>
      <c r="P144" s="17">
        <f t="shared" si="14"/>
        <v>1.29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671.29</v>
      </c>
    </row>
    <row r="145" spans="1:28" s="4" customFormat="1" x14ac:dyDescent="0.2">
      <c r="A145" s="9">
        <f>IFERROR(VLOOKUP(B145,'[1]DADOS (OCULTAR)'!$Q$3:$S$133,3,0),"")</f>
        <v>10894988000729</v>
      </c>
      <c r="B145" s="10" t="str">
        <f>'[1]TCE - ANEXO III - Preencher'!C154</f>
        <v>UPAE CARUARU</v>
      </c>
      <c r="C145" s="11"/>
      <c r="D145" s="12" t="str">
        <f>'[1]TCE - ANEXO III - Preencher'!E154</f>
        <v>VANESSA IVANI DA SILVA PORTELA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2236-05</v>
      </c>
      <c r="G145" s="14">
        <f>IF('[1]TCE - ANEXO III - Preencher'!H154="","",'[1]TCE - ANEXO III - Preencher'!H154)</f>
        <v>44805</v>
      </c>
      <c r="H145" s="15">
        <f>'[1]TCE - ANEXO III - Preencher'!I154</f>
        <v>25.43</v>
      </c>
      <c r="I145" s="15">
        <f>'[1]TCE - ANEXO III - Preencher'!J154</f>
        <v>203.49</v>
      </c>
      <c r="J145" s="15">
        <f>'[1]TCE - ANEXO III - Preencher'!K154</f>
        <v>0</v>
      </c>
      <c r="K145" s="16">
        <f>'[1]TCE - ANEXO III - Preencher'!L154</f>
        <v>268.05</v>
      </c>
      <c r="L145" s="16">
        <f>'[1]TCE - ANEXO III - Preencher'!M154</f>
        <v>0</v>
      </c>
      <c r="M145" s="16">
        <f t="shared" si="13"/>
        <v>268.05</v>
      </c>
      <c r="N145" s="16">
        <f>'[1]TCE - ANEXO III - Preencher'!O154</f>
        <v>2.58</v>
      </c>
      <c r="O145" s="16">
        <f>'[1]TCE - ANEXO III - Preencher'!P154</f>
        <v>0</v>
      </c>
      <c r="P145" s="17">
        <f t="shared" si="14"/>
        <v>2.58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499.55</v>
      </c>
    </row>
    <row r="146" spans="1:28" s="4" customFormat="1" x14ac:dyDescent="0.2">
      <c r="A146" s="9">
        <f>IFERROR(VLOOKUP(B146,'[1]DADOS (OCULTAR)'!$Q$3:$S$133,3,0),"")</f>
        <v>10894988000729</v>
      </c>
      <c r="B146" s="10" t="str">
        <f>'[1]TCE - ANEXO III - Preencher'!C155</f>
        <v>UPAE CARUARU</v>
      </c>
      <c r="C146" s="11"/>
      <c r="D146" s="12" t="str">
        <f>'[1]TCE - ANEXO III - Preencher'!E155</f>
        <v>VERIDIANO ALVES DA SILVA FILHO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5151-10</v>
      </c>
      <c r="G146" s="14">
        <f>IF('[1]TCE - ANEXO III - Preencher'!H155="","",'[1]TCE - ANEXO III - Preencher'!H155)</f>
        <v>44805</v>
      </c>
      <c r="H146" s="15">
        <f>'[1]TCE - ANEXO III - Preencher'!I155</f>
        <v>14.54</v>
      </c>
      <c r="I146" s="15">
        <f>'[1]TCE - ANEXO III - Preencher'!J155</f>
        <v>116.35</v>
      </c>
      <c r="J146" s="15">
        <f>'[1]TCE - ANEXO III - Preencher'!K155</f>
        <v>0</v>
      </c>
      <c r="K146" s="16">
        <f>'[1]TCE - ANEXO III - Preencher'!L155</f>
        <v>268.05</v>
      </c>
      <c r="L146" s="16">
        <f>'[1]TCE - ANEXO III - Preencher'!M155</f>
        <v>0</v>
      </c>
      <c r="M146" s="16">
        <f t="shared" si="13"/>
        <v>268.05</v>
      </c>
      <c r="N146" s="16">
        <f>'[1]TCE - ANEXO III - Preencher'!O155</f>
        <v>1.29</v>
      </c>
      <c r="O146" s="16">
        <f>'[1]TCE - ANEXO III - Preencher'!P155</f>
        <v>0</v>
      </c>
      <c r="P146" s="17">
        <f t="shared" si="14"/>
        <v>1.29</v>
      </c>
      <c r="Q146" s="16">
        <f>'[1]TCE - ANEXO III - Preencher'!R155</f>
        <v>180</v>
      </c>
      <c r="R146" s="16">
        <f>'[1]TCE - ANEXO III - Preencher'!S155</f>
        <v>72.72</v>
      </c>
      <c r="S146" s="17">
        <f t="shared" si="15"/>
        <v>107.28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507.51</v>
      </c>
    </row>
    <row r="147" spans="1:28" s="4" customFormat="1" x14ac:dyDescent="0.2">
      <c r="A147" s="9">
        <f>IFERROR(VLOOKUP(B147,'[1]DADOS (OCULTAR)'!$Q$3:$S$133,3,0),"")</f>
        <v>10894988000729</v>
      </c>
      <c r="B147" s="10" t="str">
        <f>'[1]TCE - ANEXO III - Preencher'!C156</f>
        <v>UPAE CARUARU</v>
      </c>
      <c r="C147" s="11"/>
      <c r="D147" s="12" t="str">
        <f>'[1]TCE - ANEXO III - Preencher'!E156</f>
        <v>VICTOR LUIZ ALEXANDRE DA SILVA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5174-10</v>
      </c>
      <c r="G147" s="14">
        <f>IF('[1]TCE - ANEXO III - Preencher'!H156="","",'[1]TCE - ANEXO III - Preencher'!H156)</f>
        <v>44805</v>
      </c>
      <c r="H147" s="15">
        <f>'[1]TCE - ANEXO III - Preencher'!I156</f>
        <v>15.75</v>
      </c>
      <c r="I147" s="15">
        <f>'[1]TCE - ANEXO III - Preencher'!J156</f>
        <v>126.05</v>
      </c>
      <c r="J147" s="15">
        <f>'[1]TCE - ANEXO III - Preencher'!K156</f>
        <v>0</v>
      </c>
      <c r="K147" s="16">
        <f>'[1]TCE - ANEXO III - Preencher'!L156</f>
        <v>268.05</v>
      </c>
      <c r="L147" s="16">
        <f>'[1]TCE - ANEXO III - Preencher'!M156</f>
        <v>0</v>
      </c>
      <c r="M147" s="16">
        <f t="shared" si="13"/>
        <v>268.05</v>
      </c>
      <c r="N147" s="16">
        <f>'[1]TCE - ANEXO III - Preencher'!O156</f>
        <v>1.29</v>
      </c>
      <c r="O147" s="16">
        <f>'[1]TCE - ANEXO III - Preencher'!P156</f>
        <v>0</v>
      </c>
      <c r="P147" s="17">
        <f t="shared" si="14"/>
        <v>1.29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411.14000000000004</v>
      </c>
    </row>
    <row r="148" spans="1:28" s="4" customFormat="1" x14ac:dyDescent="0.2">
      <c r="A148" s="9">
        <f>IFERROR(VLOOKUP(B148,'[1]DADOS (OCULTAR)'!$Q$3:$S$133,3,0),"")</f>
        <v>10894988000729</v>
      </c>
      <c r="B148" s="10" t="str">
        <f>'[1]TCE - ANEXO III - Preencher'!C157</f>
        <v>UPAE CARUARU</v>
      </c>
      <c r="C148" s="11"/>
      <c r="D148" s="12" t="str">
        <f>'[1]TCE - ANEXO III - Preencher'!E157</f>
        <v>WELLINGTON DE OLIVEIRA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5143-10</v>
      </c>
      <c r="G148" s="14">
        <f>IF('[1]TCE - ANEXO III - Preencher'!H157="","",'[1]TCE - ANEXO III - Preencher'!H157)</f>
        <v>44805</v>
      </c>
      <c r="H148" s="15">
        <f>'[1]TCE - ANEXO III - Preencher'!I157</f>
        <v>20.239999999999998</v>
      </c>
      <c r="I148" s="15">
        <f>'[1]TCE - ANEXO III - Preencher'!J157</f>
        <v>161.94</v>
      </c>
      <c r="J148" s="15">
        <f>'[1]TCE - ANEXO III - Preencher'!K157</f>
        <v>0</v>
      </c>
      <c r="K148" s="16">
        <f>'[1]TCE - ANEXO III - Preencher'!L157</f>
        <v>268.05</v>
      </c>
      <c r="L148" s="16">
        <f>'[1]TCE - ANEXO III - Preencher'!M157</f>
        <v>0</v>
      </c>
      <c r="M148" s="16">
        <f t="shared" si="13"/>
        <v>268.05</v>
      </c>
      <c r="N148" s="16">
        <f>'[1]TCE - ANEXO III - Preencher'!O157</f>
        <v>1.29</v>
      </c>
      <c r="O148" s="16">
        <f>'[1]TCE - ANEXO III - Preencher'!P157</f>
        <v>0</v>
      </c>
      <c r="P148" s="17">
        <f t="shared" si="14"/>
        <v>1.29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451.52000000000004</v>
      </c>
    </row>
    <row r="149" spans="1:28" s="4" customFormat="1" x14ac:dyDescent="0.2">
      <c r="A149" s="9">
        <f>IFERROR(VLOOKUP(B149,'[1]DADOS (OCULTAR)'!$Q$3:$S$133,3,0),"")</f>
        <v>10894988000729</v>
      </c>
      <c r="B149" s="10" t="str">
        <f>'[1]TCE - ANEXO III - Preencher'!C158</f>
        <v>UPAE CARUARU</v>
      </c>
      <c r="C149" s="11"/>
      <c r="D149" s="12" t="str">
        <f>'[1]TCE - ANEXO III - Preencher'!E158</f>
        <v>WESLEY DA SILVA LIMA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4110-10</v>
      </c>
      <c r="G149" s="14">
        <f>IF('[1]TCE - ANEXO III - Preencher'!H158="","",'[1]TCE - ANEXO III - Preencher'!H158)</f>
        <v>44805</v>
      </c>
      <c r="H149" s="15">
        <f>'[1]TCE - ANEXO III - Preencher'!I158</f>
        <v>15.26</v>
      </c>
      <c r="I149" s="15">
        <f>'[1]TCE - ANEXO III - Preencher'!J158</f>
        <v>122.1</v>
      </c>
      <c r="J149" s="15">
        <f>'[1]TCE - ANEXO III - Preencher'!K158</f>
        <v>0</v>
      </c>
      <c r="K149" s="16">
        <f>'[1]TCE - ANEXO III - Preencher'!L158</f>
        <v>268.05</v>
      </c>
      <c r="L149" s="16">
        <f>'[1]TCE - ANEXO III - Preencher'!M158</f>
        <v>0</v>
      </c>
      <c r="M149" s="16">
        <f t="shared" si="13"/>
        <v>268.05</v>
      </c>
      <c r="N149" s="16">
        <f>'[1]TCE - ANEXO III - Preencher'!O158</f>
        <v>1.29</v>
      </c>
      <c r="O149" s="16">
        <f>'[1]TCE - ANEXO III - Preencher'!P158</f>
        <v>0</v>
      </c>
      <c r="P149" s="17">
        <f t="shared" si="14"/>
        <v>1.29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406.7</v>
      </c>
    </row>
    <row r="150" spans="1:28" s="4" customFormat="1" x14ac:dyDescent="0.2">
      <c r="A150" s="9">
        <f>IFERROR(VLOOKUP(B150,'[1]DADOS (OCULTAR)'!$Q$3:$S$133,3,0),"")</f>
        <v>10894988000729</v>
      </c>
      <c r="B150" s="10" t="str">
        <f>'[1]TCE - ANEXO III - Preencher'!C159</f>
        <v>UPAE CARUARU</v>
      </c>
      <c r="C150" s="11"/>
      <c r="D150" s="12" t="str">
        <f>'[1]TCE - ANEXO III - Preencher'!E159</f>
        <v>WILMA FERREIRA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5143-20</v>
      </c>
      <c r="G150" s="14">
        <f>IF('[1]TCE - ANEXO III - Preencher'!H159="","",'[1]TCE - ANEXO III - Preencher'!H159)</f>
        <v>44805</v>
      </c>
      <c r="H150" s="15">
        <f>'[1]TCE - ANEXO III - Preencher'!I159</f>
        <v>14.54</v>
      </c>
      <c r="I150" s="15">
        <f>'[1]TCE - ANEXO III - Preencher'!J159</f>
        <v>116.35</v>
      </c>
      <c r="J150" s="15">
        <f>'[1]TCE - ANEXO III - Preencher'!K159</f>
        <v>0</v>
      </c>
      <c r="K150" s="16">
        <f>'[1]TCE - ANEXO III - Preencher'!L159</f>
        <v>268.05</v>
      </c>
      <c r="L150" s="16">
        <f>'[1]TCE - ANEXO III - Preencher'!M159</f>
        <v>0</v>
      </c>
      <c r="M150" s="16">
        <f t="shared" si="13"/>
        <v>268.05</v>
      </c>
      <c r="N150" s="16">
        <f>'[1]TCE - ANEXO III - Preencher'!O159</f>
        <v>1.29</v>
      </c>
      <c r="O150" s="16">
        <f>'[1]TCE - ANEXO III - Preencher'!P159</f>
        <v>0</v>
      </c>
      <c r="P150" s="17">
        <f t="shared" si="14"/>
        <v>1.29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400.23</v>
      </c>
    </row>
    <row r="151" spans="1:28" s="4" customFormat="1" x14ac:dyDescent="0.2">
      <c r="A151" s="9">
        <f>IFERROR(VLOOKUP(B151,'[1]DADOS (OCULTAR)'!$Q$3:$S$133,3,0),"")</f>
        <v>10894988000729</v>
      </c>
      <c r="B151" s="10" t="str">
        <f>'[1]TCE - ANEXO III - Preencher'!C160</f>
        <v>UPAE CARUARU</v>
      </c>
      <c r="C151" s="11"/>
      <c r="D151" s="12" t="str">
        <f>'[1]TCE - ANEXO III - Preencher'!E160</f>
        <v>YVSON OLIVEIRA BARBOSA CAVALCANTI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2252-55</v>
      </c>
      <c r="G151" s="14">
        <f>IF('[1]TCE - ANEXO III - Preencher'!H160="","",'[1]TCE - ANEXO III - Preencher'!H160)</f>
        <v>44805</v>
      </c>
      <c r="H151" s="15">
        <f>'[1]TCE - ANEXO III - Preencher'!I160</f>
        <v>61.18</v>
      </c>
      <c r="I151" s="15">
        <f>'[1]TCE - ANEXO III - Preencher'!J160</f>
        <v>489.47</v>
      </c>
      <c r="J151" s="15">
        <f>'[1]TCE - ANEXO III - Preencher'!K160</f>
        <v>0</v>
      </c>
      <c r="K151" s="16">
        <f>'[1]TCE - ANEXO III - Preencher'!L160</f>
        <v>268.05</v>
      </c>
      <c r="L151" s="16">
        <f>'[1]TCE - ANEXO III - Preencher'!M160</f>
        <v>0</v>
      </c>
      <c r="M151" s="16">
        <f t="shared" si="13"/>
        <v>268.05</v>
      </c>
      <c r="N151" s="16">
        <f>'[1]TCE - ANEXO III - Preencher'!O160</f>
        <v>10.34</v>
      </c>
      <c r="O151" s="16">
        <f>'[1]TCE - ANEXO III - Preencher'!P160</f>
        <v>0</v>
      </c>
      <c r="P151" s="17">
        <f t="shared" si="14"/>
        <v>10.34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829.04000000000008</v>
      </c>
    </row>
    <row r="152" spans="1:28" s="4" customFormat="1" x14ac:dyDescent="0.2">
      <c r="A152" s="9">
        <f>IFERROR(VLOOKUP(B152,'[1]DADOS (OCULTAR)'!$Q$3:$S$133,3,0),"")</f>
        <v>10894988000729</v>
      </c>
      <c r="B152" s="10" t="str">
        <f>'[1]TCE - ANEXO III - Preencher'!C161</f>
        <v>UPAE CARUARU</v>
      </c>
      <c r="C152" s="11"/>
      <c r="D152" s="12" t="str">
        <f>'[1]TCE - ANEXO III - Preencher'!E161</f>
        <v>ANA BEATRIZ LOPES BARBOSA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4110-05</v>
      </c>
      <c r="G152" s="14">
        <f>IF('[1]TCE - ANEXO III - Preencher'!H161="","",'[1]TCE - ANEXO III - Preencher'!H161)</f>
        <v>44805</v>
      </c>
      <c r="H152" s="15">
        <f>'[1]TCE - ANEXO III - Preencher'!I161</f>
        <v>6.54</v>
      </c>
      <c r="I152" s="15">
        <f>'[1]TCE - ANEXO III - Preencher'!J161</f>
        <v>13.08</v>
      </c>
      <c r="J152" s="15">
        <f>'[1]TCE - ANEXO III - Preencher'!K161</f>
        <v>0</v>
      </c>
      <c r="K152" s="16">
        <f>'[1]TCE - ANEXO III - Preencher'!L161</f>
        <v>268.05</v>
      </c>
      <c r="L152" s="16">
        <f>'[1]TCE - ANEXO III - Preencher'!M161</f>
        <v>0</v>
      </c>
      <c r="M152" s="16">
        <f t="shared" si="13"/>
        <v>268.05</v>
      </c>
      <c r="N152" s="16">
        <f>'[1]TCE - ANEXO III - Preencher'!O161</f>
        <v>1.29</v>
      </c>
      <c r="O152" s="16">
        <f>'[1]TCE - ANEXO III - Preencher'!P161</f>
        <v>0</v>
      </c>
      <c r="P152" s="17">
        <f t="shared" si="14"/>
        <v>1.29</v>
      </c>
      <c r="Q152" s="16">
        <f>'[1]TCE - ANEXO III - Preencher'!R161</f>
        <v>360</v>
      </c>
      <c r="R152" s="16">
        <f>'[1]TCE - ANEXO III - Preencher'!S161</f>
        <v>0</v>
      </c>
      <c r="S152" s="17">
        <f t="shared" si="15"/>
        <v>360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648.96</v>
      </c>
    </row>
    <row r="153" spans="1:28" s="4" customFormat="1" x14ac:dyDescent="0.2">
      <c r="A153" s="9">
        <f>IFERROR(VLOOKUP(B153,'[1]DADOS (OCULTAR)'!$Q$3:$S$133,3,0),"")</f>
        <v>10894988000729</v>
      </c>
      <c r="B153" s="10" t="str">
        <f>'[1]TCE - ANEXO III - Preencher'!C162</f>
        <v>UPAE CARUARU</v>
      </c>
      <c r="C153" s="11"/>
      <c r="D153" s="12" t="str">
        <f>'[1]TCE - ANEXO III - Preencher'!E162</f>
        <v>MARIA EDUARDA SILVA SANTOS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4110-05</v>
      </c>
      <c r="G153" s="14">
        <f>IF('[1]TCE - ANEXO III - Preencher'!H162="","",'[1]TCE - ANEXO III - Preencher'!H162)</f>
        <v>44805</v>
      </c>
      <c r="H153" s="15">
        <f>'[1]TCE - ANEXO III - Preencher'!I162</f>
        <v>6.55</v>
      </c>
      <c r="I153" s="15">
        <f>'[1]TCE - ANEXO III - Preencher'!J162</f>
        <v>13.09</v>
      </c>
      <c r="J153" s="15">
        <f>'[1]TCE - ANEXO III - Preencher'!K162</f>
        <v>0</v>
      </c>
      <c r="K153" s="16">
        <f>'[1]TCE - ANEXO III - Preencher'!L162</f>
        <v>268.05</v>
      </c>
      <c r="L153" s="16">
        <f>'[1]TCE - ANEXO III - Preencher'!M162</f>
        <v>0</v>
      </c>
      <c r="M153" s="16">
        <f t="shared" si="13"/>
        <v>268.05</v>
      </c>
      <c r="N153" s="16">
        <f>'[1]TCE - ANEXO III - Preencher'!O162</f>
        <v>1.29</v>
      </c>
      <c r="O153" s="16">
        <f>'[1]TCE - ANEXO III - Preencher'!P162</f>
        <v>0</v>
      </c>
      <c r="P153" s="17">
        <f t="shared" si="14"/>
        <v>1.29</v>
      </c>
      <c r="Q153" s="16">
        <f>'[1]TCE - ANEXO III - Preencher'!R162</f>
        <v>360</v>
      </c>
      <c r="R153" s="16">
        <f>'[1]TCE - ANEXO III - Preencher'!S162</f>
        <v>0</v>
      </c>
      <c r="S153" s="17">
        <f t="shared" si="15"/>
        <v>360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648.98</v>
      </c>
    </row>
    <row r="154" spans="1:28" s="4" customFormat="1" x14ac:dyDescent="0.2">
      <c r="A154" s="9">
        <f>IFERROR(VLOOKUP(B154,'[1]DADOS (OCULTAR)'!$Q$3:$S$133,3,0),"")</f>
        <v>10894988000729</v>
      </c>
      <c r="B154" s="10" t="str">
        <f>'[1]TCE - ANEXO III - Preencher'!C163</f>
        <v>UPAE CARUARU</v>
      </c>
      <c r="C154" s="11"/>
      <c r="D154" s="12" t="str">
        <f>'[1]TCE - ANEXO III - Preencher'!E163</f>
        <v>RAFAEL VINICIUS DO NASCIMENTO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4110-05</v>
      </c>
      <c r="G154" s="14">
        <f>IF('[1]TCE - ANEXO III - Preencher'!H163="","",'[1]TCE - ANEXO III - Preencher'!H163)</f>
        <v>44805</v>
      </c>
      <c r="H154" s="15">
        <f>'[1]TCE - ANEXO III - Preencher'!I163</f>
        <v>6.55</v>
      </c>
      <c r="I154" s="15">
        <f>'[1]TCE - ANEXO III - Preencher'!J163</f>
        <v>13.08</v>
      </c>
      <c r="J154" s="15">
        <f>'[1]TCE - ANEXO III - Preencher'!K163</f>
        <v>0</v>
      </c>
      <c r="K154" s="16">
        <f>'[1]TCE - ANEXO III - Preencher'!L163</f>
        <v>268.05</v>
      </c>
      <c r="L154" s="16">
        <f>'[1]TCE - ANEXO III - Preencher'!M163</f>
        <v>0</v>
      </c>
      <c r="M154" s="16">
        <f t="shared" si="13"/>
        <v>268.05</v>
      </c>
      <c r="N154" s="16">
        <f>'[1]TCE - ANEXO III - Preencher'!O163</f>
        <v>1.29</v>
      </c>
      <c r="O154" s="16">
        <f>'[1]TCE - ANEXO III - Preencher'!P163</f>
        <v>0</v>
      </c>
      <c r="P154" s="17">
        <f t="shared" si="14"/>
        <v>1.29</v>
      </c>
      <c r="Q154" s="16">
        <f>'[1]TCE - ANEXO III - Preencher'!R163</f>
        <v>342</v>
      </c>
      <c r="R154" s="16">
        <f>'[1]TCE - ANEXO III - Preencher'!S163</f>
        <v>0</v>
      </c>
      <c r="S154" s="17">
        <f t="shared" si="15"/>
        <v>342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630.97</v>
      </c>
    </row>
    <row r="155" spans="1:28" s="4" customFormat="1" x14ac:dyDescent="0.2">
      <c r="A155" s="9">
        <f>IFERROR(VLOOKUP(B155,'[1]DADOS (OCULTAR)'!$Q$3:$S$133,3,0),"")</f>
        <v>10894988000729</v>
      </c>
      <c r="B155" s="10" t="str">
        <f>'[1]TCE - ANEXO III - Preencher'!C164</f>
        <v>UPAE CARUARU</v>
      </c>
      <c r="C155" s="11"/>
      <c r="D155" s="12" t="str">
        <f>'[1]TCE - ANEXO III - Preencher'!E164</f>
        <v>JOSE VICTOR DA SILVA CAVALCANTI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5141-20</v>
      </c>
      <c r="G155" s="14">
        <f>IF('[1]TCE - ANEXO III - Preencher'!H164="","",'[1]TCE - ANEXO III - Preencher'!H164)</f>
        <v>44805</v>
      </c>
      <c r="H155" s="15">
        <f>'[1]TCE - ANEXO III - Preencher'!I164</f>
        <v>8.6199999999999992</v>
      </c>
      <c r="I155" s="15">
        <f>'[1]TCE - ANEXO III - Preencher'!J164</f>
        <v>68.95</v>
      </c>
      <c r="J155" s="15">
        <f>'[1]TCE - ANEXO III - Preencher'!K164</f>
        <v>0</v>
      </c>
      <c r="K155" s="16">
        <f>'[1]TCE - ANEXO III - Preencher'!L164</f>
        <v>268.05</v>
      </c>
      <c r="L155" s="16">
        <f>'[1]TCE - ANEXO III - Preencher'!M164</f>
        <v>0</v>
      </c>
      <c r="M155" s="16">
        <f t="shared" si="13"/>
        <v>268.05</v>
      </c>
      <c r="N155" s="16">
        <f>'[1]TCE - ANEXO III - Preencher'!O164</f>
        <v>1.29</v>
      </c>
      <c r="O155" s="16">
        <f>'[1]TCE - ANEXO III - Preencher'!P164</f>
        <v>0</v>
      </c>
      <c r="P155" s="17">
        <f t="shared" si="14"/>
        <v>1.29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346.91</v>
      </c>
    </row>
    <row r="156" spans="1:28" s="4" customFormat="1" x14ac:dyDescent="0.2">
      <c r="A156" s="9">
        <f>IFERROR(VLOOKUP(B156,'[1]DADOS (OCULTAR)'!$Q$3:$S$133,3,0),"")</f>
        <v>10894988000729</v>
      </c>
      <c r="B156" s="10" t="str">
        <f>'[1]TCE - ANEXO III - Preencher'!C165</f>
        <v>UPAE CARUARU</v>
      </c>
      <c r="C156" s="11"/>
      <c r="D156" s="12" t="str">
        <f>'[1]TCE - ANEXO III - Preencher'!E165</f>
        <v>STEFANY VALERY GOMES DOS SANTOS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4110-10</v>
      </c>
      <c r="G156" s="14">
        <f>IF('[1]TCE - ANEXO III - Preencher'!H165="","",'[1]TCE - ANEXO III - Preencher'!H165)</f>
        <v>44805</v>
      </c>
      <c r="H156" s="15">
        <f>'[1]TCE - ANEXO III - Preencher'!I165</f>
        <v>11.55</v>
      </c>
      <c r="I156" s="15">
        <f>'[1]TCE - ANEXO III - Preencher'!J165</f>
        <v>92.43</v>
      </c>
      <c r="J156" s="15">
        <f>'[1]TCE - ANEXO III - Preencher'!K165</f>
        <v>0</v>
      </c>
      <c r="K156" s="16">
        <f>'[1]TCE - ANEXO III - Preencher'!L165</f>
        <v>268.05</v>
      </c>
      <c r="L156" s="16">
        <f>'[1]TCE - ANEXO III - Preencher'!M165</f>
        <v>0</v>
      </c>
      <c r="M156" s="16">
        <f t="shared" si="13"/>
        <v>268.05</v>
      </c>
      <c r="N156" s="16">
        <f>'[1]TCE - ANEXO III - Preencher'!O165</f>
        <v>1.29</v>
      </c>
      <c r="O156" s="16">
        <f>'[1]TCE - ANEXO III - Preencher'!P165</f>
        <v>0</v>
      </c>
      <c r="P156" s="17">
        <f t="shared" si="14"/>
        <v>1.29</v>
      </c>
      <c r="Q156" s="16">
        <f>'[1]TCE - ANEXO III - Preencher'!R165</f>
        <v>270</v>
      </c>
      <c r="R156" s="16">
        <f>'[1]TCE - ANEXO III - Preencher'!S165</f>
        <v>6.11</v>
      </c>
      <c r="S156" s="17">
        <f t="shared" si="15"/>
        <v>263.89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637.21</v>
      </c>
    </row>
    <row r="157" spans="1:28" s="4" customFormat="1" x14ac:dyDescent="0.2">
      <c r="A157" s="9">
        <f>IFERROR(VLOOKUP(B157,'[1]DADOS (OCULTAR)'!$Q$3:$S$133,3,0),"")</f>
        <v>10894988000729</v>
      </c>
      <c r="B157" s="10" t="str">
        <f>'[1]TCE - ANEXO III - Preencher'!C166</f>
        <v>UPAE CARUARU</v>
      </c>
      <c r="C157" s="11"/>
      <c r="D157" s="12" t="str">
        <f>'[1]TCE - ANEXO III - Preencher'!E166</f>
        <v>VICTORIA CAMILLY LEITE BARBOSA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4110-05</v>
      </c>
      <c r="G157" s="14">
        <f>IF('[1]TCE - ANEXO III - Preencher'!H166="","",'[1]TCE - ANEXO III - Preencher'!H166)</f>
        <v>44805</v>
      </c>
      <c r="H157" s="15">
        <f>'[1]TCE - ANEXO III - Preencher'!I166</f>
        <v>9.8699999999999992</v>
      </c>
      <c r="I157" s="15">
        <f>'[1]TCE - ANEXO III - Preencher'!J166</f>
        <v>19.739999999999998</v>
      </c>
      <c r="J157" s="15">
        <f>'[1]TCE - ANEXO III - Preencher'!K166</f>
        <v>0</v>
      </c>
      <c r="K157" s="16">
        <f>'[1]TCE - ANEXO III - Preencher'!L166</f>
        <v>268.05</v>
      </c>
      <c r="L157" s="16">
        <f>'[1]TCE - ANEXO III - Preencher'!M166</f>
        <v>0</v>
      </c>
      <c r="M157" s="16">
        <f t="shared" si="13"/>
        <v>268.05</v>
      </c>
      <c r="N157" s="16">
        <f>'[1]TCE - ANEXO III - Preencher'!O166</f>
        <v>1.29</v>
      </c>
      <c r="O157" s="16">
        <f>'[1]TCE - ANEXO III - Preencher'!P166</f>
        <v>0</v>
      </c>
      <c r="P157" s="17">
        <f t="shared" si="14"/>
        <v>1.29</v>
      </c>
      <c r="Q157" s="16">
        <f>'[1]TCE - ANEXO III - Preencher'!R166</f>
        <v>360</v>
      </c>
      <c r="R157" s="16">
        <f>'[1]TCE - ANEXO III - Preencher'!S166</f>
        <v>0</v>
      </c>
      <c r="S157" s="17">
        <f t="shared" si="15"/>
        <v>360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658.95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2022-11-11T17:06:21Z</dcterms:created>
  <dcterms:modified xsi:type="dcterms:W3CDTF">2022-11-11T17:07:14Z</dcterms:modified>
</cp:coreProperties>
</file>