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_OSS">'[1]DADOS (OCULTAR)'!$Q$3:$Q$133</definedName>
  </definedNames>
  <calcPr calcId="144525" iterateDelta="1E-4"/>
</workbook>
</file>

<file path=xl/calcChain.xml><?xml version="1.0" encoding="utf-8"?>
<calcChain xmlns="http://schemas.openxmlformats.org/spreadsheetml/2006/main">
  <c r="A73" i="1" l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H56" i="1"/>
  <c r="A56" i="1"/>
  <c r="H55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<sst xmlns="http://schemas.openxmlformats.org/spreadsheetml/2006/main" count="321" uniqueCount="223">
  <si>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</si>
  <si>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</si>
  <si>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</si>
  <si>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</si>
  <si>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</si>
  <si>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</si>
  <si>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</si>
  <si>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</si>
  <si>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</si>
  <si>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 IGARASSU - C.G 002/2022</t>
  </si>
  <si>
    <t>SERVHOST INTERNET LTDA</t>
  </si>
  <si>
    <t>Hospedagens de sites e e-mails</t>
  </si>
  <si>
    <t>https://hcpgestao-portal.hcpgestao.org.br/storage/contratos/upae_igarassu/Contrato%20UPAE%20Igarassu%20e%20ServHost%20Servidor%20Dedicado%20mar2022%20(1).pdf</t>
  </si>
  <si>
    <t>BRASCON GESTAO AMBIENTAL LTDA</t>
  </si>
  <si>
    <t>Coleta de Resíduos</t>
  </si>
  <si>
    <t>https://hcpgestao-portal.hcpgestao.org.br/storage/contratos/upae_igarassu/Contrato%20UPA%20Igarassu%20e%20BRASCON%20(gest%C3%A3o%20de%20res%C3%ADduos)%20-%20mar2022%20(enviado).pdf</t>
  </si>
  <si>
    <t>BRAVO LOCAÇAO DE MAQUINAS E EQUIPAMENTOS LTDA</t>
  </si>
  <si>
    <t>Locação de conteiners</t>
  </si>
  <si>
    <t>https://hcpgestao-portal.hcpgestao.org.br/storage/contratos/upae_igarassu/Contrato%20UPA%20Igarassu%20e%20Bravo%20-%20Loca%C3%A7%C3%A3o%20de%20Conteines%20mar22.pdf</t>
  </si>
  <si>
    <t>SOLUCOM - SOLUÇOES INTELIGENTES EM TELECOM</t>
  </si>
  <si>
    <t>Locação de CFTV</t>
  </si>
  <si>
    <t>https://hcpgestao-portal.hcpgestao.org.br/storage/contratos/upa-igarassu.jpeg/Contrato%20UPA%20Igarassu%20e%20Jamile%20Solucom%20CFTV%20mar22.pdf</t>
  </si>
  <si>
    <t xml:space="preserve">VIDON &amp; CORREIA ADVOGADOS ASSOCIADOS </t>
  </si>
  <si>
    <t>Assessoria Jurídica</t>
  </si>
  <si>
    <t>https://hcpgestao-portal.hcpgestao.org.br/storage/contratos/upae_igarassu/INSTRUMENTO%20PARTICULAR%20DE%20CONTRATO%20DE%20PRESTA%C3%87%C3%83O%20DE%20SERVI%C3%87OS%20ADVOCAT%C3%8DCIOS.%20VIDON%20X%20UPA%20IGARASSU.pdf</t>
  </si>
  <si>
    <t>ALGAR TELECOM S/A</t>
  </si>
  <si>
    <t>Serviços de Telecomunicações</t>
  </si>
  <si>
    <t>https://hcpgestao-portal.hcpgestao.org.br/storage/contratos/upae_igarassu/Algar%20x%20Igarassu.pdf</t>
  </si>
  <si>
    <t>BIOXXI NORDESTE ESTERILIZAÇOES LTDA</t>
  </si>
  <si>
    <t>Serviços de Esterilizações de Materiais Hospitalares</t>
  </si>
  <si>
    <t>https://hcpgestao-portal.hcpgestao.org.br/storage/contratos/upae_igarassu/Contrato%20Esteriliza%C3%A7%C3%A3o%20BIOXXI%20e%20UPA%20IGARASSU%20mar2022..pdf</t>
  </si>
  <si>
    <t>COSTA &amp; CESAR COMERCIO E SERVIÇO DE TECNOLOGIA LTDA</t>
  </si>
  <si>
    <t>Locação de Rádios</t>
  </si>
  <si>
    <t>https://hcpgestao-portal.hcpgestao.org.br/storage/contratos/upae_igarassu/Contrato%20UPA%20Igarassu%20e%20COSTA%20&amp;%20CESAR%20COMERCIO%20E%20SERVICO%20DE%20TECNOLOGIA%20LTDA.%20(loca%C3%A7%C3%A3o%20de%20r%C3%A1dio).pdf</t>
  </si>
  <si>
    <t>G M DANTAS ELEVAÇAO E GERAÇAO - VITA ELEVADORES</t>
  </si>
  <si>
    <t>Contrato de Manutenção de Elevadores</t>
  </si>
  <si>
    <t>https://hcpgestao-portal.hcpgestao.org.br/storage/contratos/upa-igarassu.jpeg/Contrato%20UPA%20Igarassu%20e%20vita%20elevadores%20-%20mar2022%20-%20assinado.pdf</t>
  </si>
  <si>
    <t>HEROFILO SERVIÇOS MEDICOS LTDA</t>
  </si>
  <si>
    <t>Prestação de Serviços Médicos</t>
  </si>
  <si>
    <t>https://hcpgestao-portal.hcpgestao.org.br/storage/contratos/upa-igarassu.jpeg/HER%C3%93FILO%20SERVI%C3%87OS%20M%C3%89DICOS%20LTDA.pdf</t>
  </si>
  <si>
    <t>INTERCLEAN ADMINISTRAÇAO LTDA</t>
  </si>
  <si>
    <t>Prestação de Serviços de Limpeza e Higienização Hospitalar</t>
  </si>
  <si>
    <t>https://hcpgestao-portal.hcpgestao.org.br/storage/contratos/upa-igarassu.jpeg/Contrato%20Presta%C3%A7%C3%A3o%20de%20Servi%C3%A7os%20Higieniza%C3%A7%C3%A3o%20e%20Limpeza%20UPA%20Igarassu%20e%20Interclean%20abr22.pdf</t>
  </si>
  <si>
    <t>LINUS LOG LTDA</t>
  </si>
  <si>
    <t>Gerenciamento de Acervo de Arquivo de Prontuários Médicos</t>
  </si>
  <si>
    <t>https://hcpgestao-portal.hcpgestao.org.br/storage/contratos/upae_igarassu/Contrato%20gerenciamento%20do%20acervo%20de%20arquivos%20Linus%20e%20UPA%20Igarassu.pdf</t>
  </si>
  <si>
    <t>MAIS VIDA SERVIÇOS DE SAUDE LTDA</t>
  </si>
  <si>
    <t>Remoção e Transporte através de Ambulância</t>
  </si>
  <si>
    <t>https://hcpgestao-portal.hcpgestao.org.br/storage/contratos/upa-igarassu.jpeg/Contrato%20Ambul%C3%A2ncia%20UPA%20Igarassu%20e%20Mais%20Vida%20Mar22.%20-%20assinado.pdf</t>
  </si>
  <si>
    <t>MEDCALL COMERCIO E SERVIÇOS DE EQUIPAMENTOS MEDICOS LTDA</t>
  </si>
  <si>
    <t>Manutenção Preventiva e Corretiva</t>
  </si>
  <si>
    <t>https://hcpgestao-portal.hcpgestao.org.br/storage/contratos/upa-igarassu.jpeg/Contrato%20Manuten%C3%A7%C3%A3o%20Preventiva%20e%20Corretiva%20MEDCALL%20e%20UPA%20Igarassu%20mar22.pdf</t>
  </si>
  <si>
    <t>PERFILMED ATIVIDADES MEDICAS LTDA</t>
  </si>
  <si>
    <t>https://hcpgestao-portal.hcpgestao.org.br/storage/contratos/upa-igarassu.jpeg/PERFILMED%20ATIVIDADES%20M%C3%89DICAS.pdf</t>
  </si>
  <si>
    <t>PROGRAMAMED CONSULTAS MEDICAS LTDA</t>
  </si>
  <si>
    <t>https://hcpgestao-portal.hcpgestao.org.br/storage/contratos/upa-igarassu.jpeg/PROGRAMED%20CONSULTAS%20M%C3%89DICAS.pdf</t>
  </si>
  <si>
    <t>QUALITEK TECNOLOGIA LTDA</t>
  </si>
  <si>
    <t>Contrato de Locação de Firewall</t>
  </si>
  <si>
    <t>https://hcpgestao-portal.hcpgestao.org.br/storage/contratos/upae_igarassu/Contrato%20UPA%20Igarassu%20e%20Qualiteck%20(loca%C3%A7%C3%A3o%20de%20firewall).pdf</t>
  </si>
  <si>
    <t>QUALITY SAUDE AMBIENTAL</t>
  </si>
  <si>
    <t>Programa de Controle Integrado de Pragas</t>
  </si>
  <si>
    <t>https://hcpgestao-portal.hcpgestao.org.br/storage/contratos/upa-igarassu.jpeg/Contrato%20UPA%20Igarassu%20e%20QUALITY%20(controle%20de%20pragas).pdf</t>
  </si>
  <si>
    <t>SERV IMAGEM NORDESTE ASSISTENCIA TECNICA LTDA</t>
  </si>
  <si>
    <t>https://hcpgestao-portal.hcpgestao.org.br/storage/contratos/upae_igarassu/ontrato%20Manuten%C3%A7%C3%A3o%20Preventiva%20e%20Corretiva%20SERV%20IMAGEM%20e%20UPA%20Igarassu%20mar22.pdf</t>
  </si>
  <si>
    <t>SEVEN SERVIÇOS DE SAUDE LTDA</t>
  </si>
  <si>
    <t>https://hcpgestao-portal.hcpgestao.org.br/storage/contratos/upa-igarassu.jpeg/SEVEN%20-%20SERVI%C3%87O%20DE%20SA%C3%9ADE%20LTDA.pdf</t>
  </si>
  <si>
    <t>SINTESE - LICENCIAMENTO DE PROGRAMA PARA COMPRAS ON LINE LTDA</t>
  </si>
  <si>
    <t>Aluguel de Softwares</t>
  </si>
  <si>
    <t>https://hcpgestao-portal.hcpgestao.org.br/storage/contratos/upae_igarassu/Contrato%20UPA%20Igarassu%20e%20SINTESE.%20Plataforma%20de%20compras-%20mar2022.pdf</t>
  </si>
  <si>
    <t>SL ENGENHARIA HOSPITALAR LTDA</t>
  </si>
  <si>
    <t>Serviços de Engenharia Clínica</t>
  </si>
  <si>
    <t>https://hcpgestao-portal.hcpgestao.org.br/storage/contratos/upa-igarassu.jpeg/Contrato%20Presta%C3%A7%C3%A3o%20de%20Servi%C3%A7os%20Engenharia%20Cl%C3%ADnica%20UPA%20Igarassu%20e%20TECSAUDE%20SL%20Engenharia.pdf</t>
  </si>
  <si>
    <t>ELO GAIVOTA LOCAÇAO, COMERCIO DE EQUIPAMENTOS - TEC MOBILE</t>
  </si>
  <si>
    <t>Locação de Bens Móveis</t>
  </si>
  <si>
    <t>https://hcpgestao-portal.hcpgestao.org.br/storage/contratos/upae_igarassu/Contrato%20UPA%20Igarassu%20e%20TEC%20MOBILE%20(loca%C3%A7%C3%A3o%20celular)%20-%20mar2022%20(%20inserir%20dados%20da%20UPA).pdf</t>
  </si>
  <si>
    <t>GERMINAR COMERCIO DE PLANTAS E SERVIÇOS EIRELI</t>
  </si>
  <si>
    <t>Prestação de Serviços de Jardinagem</t>
  </si>
  <si>
    <t>https://hcpgestao-portal.hcpgestao.org.br/storage/contratos/upae_igarassu/Contrato%20UPA%20Igarassu%20e%20GERMINAR%20(jardinagem)%20-%20mar2022.pdf</t>
  </si>
  <si>
    <t>TS GRUPOS GERADORES LTDA</t>
  </si>
  <si>
    <t>Serviços de Manutenção Preventiva e Corretiva da Plataforma</t>
  </si>
  <si>
    <t>https://hcpgestao-portal.hcpgestao.org.br/storage/contratos/upa-igarassu.jpeg/T.S.%20GRUPO%20GERADORES%20LTDA.pdf</t>
  </si>
  <si>
    <t>FERNANDO HENRIQUE SOARES SANTOS - CONSULTAS LTDA</t>
  </si>
  <si>
    <t>https://hcpgestao-portal.hcpgestao.org.br/storage/contratos/upa-igarassu.jpeg/FERNANDO%20HENRIQUE%20SOARES%20SANTOS%20-%20CONSULTAS%20LTDA.pdf</t>
  </si>
  <si>
    <t>G&amp;M SERVIÇOS MEDICOS LTDA</t>
  </si>
  <si>
    <t>https://hcpgestao-portal.hcpgestao.org.br/storage/contratos/upa-igarassu.jpeg/G&amp;M%20SERVI%C3%87OS%20M%C3%89DICOS%20LTDA.pdf</t>
  </si>
  <si>
    <t>VIVAMED ATIVIDADES MEDICAS LTDA</t>
  </si>
  <si>
    <t>https://hcpgestao-portal.hcpgestao.org.br/storage/contratos/upa-igarassu.jpeg/VIVAMED%20ATIVIDADES%20M%C3%89DICAS%20LTDA..pdf</t>
  </si>
  <si>
    <t>A1 ASSESSORIA DE SERVIÇOS MEDICOS EIRELI</t>
  </si>
  <si>
    <t>https://hcpgestao-portal.hcpgestao.org.br/storage/contratos/upa-igarassu.jpeg/A1%20ASSESSORIA%20DE%20SERVI%C3%87OS%20M%C3%89DICOS%20EIRELI.pdf</t>
  </si>
  <si>
    <t>AC SERVIÇOS MEDICOS LDA</t>
  </si>
  <si>
    <t>https://hcpgestao-portal.hcpgestao.org.br/storage/contratos/upa-igarassu.jpeg/AC%20SERVI%C3%87OS%20M%C3%89DICOS%20LTDA.pdf</t>
  </si>
  <si>
    <t>SCM PARTICIPAÇÕES S.A.  - AS INFORMATICA</t>
  </si>
  <si>
    <t>Locação de Equipamentos</t>
  </si>
  <si>
    <t>https://hcpgestao-portal.hcpgestao.org.br/storage/contratos/upa-igarassu.jpeg/AS%20INFORM%C3%81TICA.pdf</t>
  </si>
  <si>
    <t>GILDERLIANA PAULA DE OLIVEIRA LIMA SERVIÇOS MEDICOS</t>
  </si>
  <si>
    <t>https://hcpgestao-portal.hcpgestao.org.br/storage/contratos/upa-igarassu.jpeg/GILDERLIANA%20PAULA%20DE%20OLIVEIRA%20LIMA%20SERVI%C3%87OS%20M%C3%89DICOS.pdf</t>
  </si>
  <si>
    <t>GLOBALMED ATIVIDADES MEDICAS LTDA</t>
  </si>
  <si>
    <t>https://hcpgestao-portal.hcpgestao.org.br/storage/contratos/upa-igarassu.jpeg/GLOBAL%20ATIVIDADES%20M%C3%89DICAS%20LTDA.pdf</t>
  </si>
  <si>
    <t>HABILITE MEDICINA OCUPACIONAL LTDA</t>
  </si>
  <si>
    <t>https://hcpgestao-portal.hcpgestao.org.br/storage/contratos/upa-igarassu.jpeg/HABILIT%20MEDICINA%20OCUPACIONAL%20LTDA.pdf</t>
  </si>
  <si>
    <t>INSTITUTO DE SERVIÇOS MEDICOS LTDA</t>
  </si>
  <si>
    <t>https://hcpgestao-portal.hcpgestao.org.br/storage/contratos/upa-igarassu.jpeg/INSTITUTO%20DE%20SERVI%C3%87OS%20M%C3%89DICOS%20LTDA.pdf</t>
  </si>
  <si>
    <t>J S GRASSINI SERVIÇOS MEDICOS LTDA</t>
  </si>
  <si>
    <t>https://hcpgestao-portal.hcpgestao.org.br/storage/contratos/upa-igarassu.jpeg/J.S.%20GRASSINI%20SERVI%C3%87OS%20M%C3%89DICOS%20LTDA.pdf</t>
  </si>
  <si>
    <t>MEDICINA INTEGRATIVA LABORATORIAL MIL LTDA</t>
  </si>
  <si>
    <t>Prestação de Serviços Laboratoriais</t>
  </si>
  <si>
    <t>https://hcpgestao-portal.hcpgestao.org.br/storage/contratos/upa-igarassu.jpeg/GRUPO%20MIL%20ABRIL%2022-1.pdf</t>
  </si>
  <si>
    <t>MM SERVIÇOS MEDICOS LTDA</t>
  </si>
  <si>
    <t>https://hcpgestao-portal.hcpgestao.org.br/storage/contratos/upa-igarassu.jpeg/MM%20SERVI%C3%87OS%20M%C3%89DICOS%20LTDA.pdf</t>
  </si>
  <si>
    <t>PALLIO COMERCIO E SERVIÇOS LTDA</t>
  </si>
  <si>
    <t>Locação de Ambulância</t>
  </si>
  <si>
    <t>https://hcpgestao-portal.hcpgestao.org.br/storage/contratos/upa-igarassu.jpeg/PALLIO%20COM%C3%89RCIO%20E%20SERVI%C3%87O%20LTDA.pdf</t>
  </si>
  <si>
    <t>RC CONSULTORIA MEDICA LTDA</t>
  </si>
  <si>
    <t>https://hcpgestao-portal.hcpgestao.org.br/storage/contratos/upa-igarassu.jpeg/RC%20CONSULTORIA%20M%C3%89DICA%20LTDA.pdf</t>
  </si>
  <si>
    <t>S&amp;B LOCAÇOES DE VEICULOS LTDA</t>
  </si>
  <si>
    <t>Locação de Veículos</t>
  </si>
  <si>
    <t>https://hcpgestao-portal.hcpgestao.org.br/storage/contratos/upa-igarassu.jpeg/S%20&amp;%20B%20LOCA%C3%87%C3%95ES%20DE%20VE%C3%8DCULOS%20LTDA..pdf</t>
  </si>
  <si>
    <t>TD ATENDIMENTO MEDICO LTDA</t>
  </si>
  <si>
    <t>https://hcpgestao-portal.hcpgestao.org.br/storage/contratos/upa-igarassu.jpeg/TD%20ATENDIMENTO%20MAR22.pdf</t>
  </si>
  <si>
    <t>TWS MEDICAL SERVICES LTDA</t>
  </si>
  <si>
    <t>https://hcpgestao-portal.hcpgestao.org.br/storage/contratos/upa-igarassu.jpeg/TWS%20MEDICAL%20SERVICES%20LTDA.pdf</t>
  </si>
  <si>
    <t>TKS SEGURANÇA PRIVADA LTDA</t>
  </si>
  <si>
    <t>Serviços de Vigilância</t>
  </si>
  <si>
    <t>https://hcpgestao-portal.hcpgestao.org.br/storage/contratos/upa-igarassu.jpeg/TKS%20SEGURAN%C3%87A%20PRIVADA%20LTDA.pdf</t>
  </si>
  <si>
    <t>VERZANI &amp; SANDRINI S. A.</t>
  </si>
  <si>
    <t>Serviços de Limpeza e Higienização Hospitalar</t>
  </si>
  <si>
    <t>https://hcpgestao-portal.hcpgestao.org.br/storage/contratos/upa-igarassu.jpeg/VERZANI%20&amp;%20SANDRINI%20S.A..pdf</t>
  </si>
  <si>
    <t>LAVEBRAS GESTAO DE TEXTEIS S.A.</t>
  </si>
  <si>
    <t>Locação de Enxoval Hospitalar Higienizado</t>
  </si>
  <si>
    <t>https://hcpgestao-portal.hcpgestao.org.br/storage/contratos/upa-igarassu.jpeg/LAVEBRAS%20GEST%C3%83O%20DE%20TEXTEIS%20S.A..pdf</t>
  </si>
  <si>
    <t>C2 COMERCIO E SERVIÇOS LTDA</t>
  </si>
  <si>
    <t>SERVIÇOS MÉDICOS</t>
  </si>
  <si>
    <t>UNICORPE UNIDADE DE CORAÇÃO DE PE LTDA</t>
  </si>
  <si>
    <t>SERVIÇO MÉDICO</t>
  </si>
  <si>
    <t>https://hcpgestao-portal.hcpgestao.org.br/storage/contratos/upa-igarassu.jpeg/COORDENADOR%20M%C3%89DICO%20UNICORP%20-%20UNIDADE%20DO%20CORA%C3%87%C3%83O%20DE%20PERNAMBUCO%20LTDA.pdf</t>
  </si>
  <si>
    <t>20.231.241/0001-59</t>
  </si>
  <si>
    <t>E-VAL COMÉRCIO E SERVIÇO DE INFORMÁTICA LTDA</t>
  </si>
  <si>
    <t>PLATAFORMA DE ASSINATURA DIGITAL</t>
  </si>
  <si>
    <t>https://hcpgestao-portal.hcpgestao.org.br/storage/contratos/upa-igarassu.jpeg/E-VAL%20COMÉRCIO%20E%20SERVIÇOS%20DE%20INFORMÁTICA%20EM%20SAÚDE%20LTDA.pdf</t>
  </si>
  <si>
    <t>92.306.257/0002-75</t>
  </si>
  <si>
    <t xml:space="preserve">MV </t>
  </si>
  <si>
    <t>LICENCIAMENTO DE SOFTWARE</t>
  </si>
  <si>
    <t>https://hcpgestao-portal.hcpgestao.org.br/storage/contratos/upa-igarassu.jpeg/MV.pdf</t>
  </si>
  <si>
    <t>23.412.408/0001-76</t>
  </si>
  <si>
    <t>WEKNOW - WEK TECHNOLOGY IN BUSINESS LTDA</t>
  </si>
  <si>
    <t>SERVIÇOS TECNOLÓGICOS</t>
  </si>
  <si>
    <t>https://hcpgestao-portal.hcpgestao.org.br/storage/contratos/upa-igarassu.jpeg/ANEXOS%20WEKNOW.pdf</t>
  </si>
  <si>
    <t>24.380.578/0020-41</t>
  </si>
  <si>
    <t>WHITE MARTINS</t>
  </si>
  <si>
    <t>FORNECEDOR DE GASES</t>
  </si>
  <si>
    <t>https://hcpgestao-portal.hcpgestao.org.br/storage/contratos/upa-igarassu.jpeg/FORNECIMENTOS%20DE%20PRODUTOS%20WHITE%20MARTINS%20(2).pdf</t>
  </si>
  <si>
    <t>30.111.712/0001-49</t>
  </si>
  <si>
    <t>VIVA TECHNOLOGY - MAURICIO ELIAS</t>
  </si>
  <si>
    <t>PRESTAÇÃO DE SERVIÇOS DE TELECOMUNICAÇÃO</t>
  </si>
  <si>
    <t>https://hcpgestao-portal.hcpgestao.org.br/storage/contratos/upae_igarassu/Contrato%20UPA%20Igarassu%20e%20VIVA%20TECHNOLOGY%20(locação%20de%20relógio%20de%20ponto)%20-%20mar2022%20(enviado).pdf</t>
  </si>
  <si>
    <t>19.533.734/0001-64</t>
  </si>
  <si>
    <t>ALEXSANDRA DE GUSMÃO NERES LTDA</t>
  </si>
  <si>
    <t>LOCAÇÃO DE TOTEN e IMPRESSORA</t>
  </si>
  <si>
    <t>https://hcpgestao-portal.hcpgestao.org.br/storage/contratos/upa-igarassu.jpeg/ALEXSANDRA%20DE%20GUSMÃO%20NERES%20LTDA.pdf</t>
  </si>
  <si>
    <t>26.757.254/0001-42</t>
  </si>
  <si>
    <t>DOUTOR TIS TECNOLOGIA DA INFORMAÇÃO EM SAÚDE LTDA</t>
  </si>
  <si>
    <t>TECNOLOGIA FOCADA NO DESENVOLVIMENTO DE SISTEMAS PARA ÁREA DE SAÚDE COM TECNOLOGIA WEB ON CLOUD</t>
  </si>
  <si>
    <t>46.801.357/0001-70</t>
  </si>
  <si>
    <t>GABRIELA PACHECO ATENDIMENTO MÉDICO LTDA</t>
  </si>
  <si>
    <t>https://hcpgestao-portal.hcpgestao.org.br/storage/contratos/upa-igarassu.jpeg/GABRIELA%20PACHECO%20ATENDIMENTO%20MÉDICO%20LTDA.pdf</t>
  </si>
  <si>
    <t>08.283.066/0001-48</t>
  </si>
  <si>
    <t>HOSPMEDIC INDÚSTRIA E COMÉRCIO DE PRODUTOS PARA SAÚDE LTDA</t>
  </si>
  <si>
    <t>PRESTAÇÃO DE SERVIÇOS DE REMOÇÃO E TRANSPORTE DE SUPORTE BÁSICO E AVANÇADO, ATRAVÉS DE AMBULÂNCIA</t>
  </si>
  <si>
    <t>https://hcpgestao-portal.hcpgestao.org.br/storage/contratos/upa-igarassu.jpeg/HOSPIMEDIC%20-%20INDÚSTRIA%20E%20COMÉRCIO%20E%20COMÉRCIO%20DE%20PRODUTOS%20PARA%20SAÚDE%20LTDA.pdf</t>
  </si>
  <si>
    <t>30.466.362/0001-33</t>
  </si>
  <si>
    <t>INTEGRAMED SERVIÇOS EM SAÚDE LTDA</t>
  </si>
  <si>
    <t>https://hcpgestao-portal.hcpgestao.org.br/storage/contratos/upa-igarassu.jpeg/INTEGREMED%20SERVIÇOS%20EM%20SAÚDE%20LTDA.pdf</t>
  </si>
  <si>
    <t>11.343.756/0001-50</t>
  </si>
  <si>
    <t>JL GRUPOS GERADORES LTDA</t>
  </si>
  <si>
    <t>GERATEC - PRESTAÇÃO DE SERVIÇOS DE MANUTENÇÃO PREVENTIVA E CORRETIVA DE PLATAFORMA</t>
  </si>
  <si>
    <t>https://hcpgestao-portal.hcpgestao.org.br/storage/contratos/upa-igarassu.jpeg/Contrato%20Manutenção%20Preventiva%20e%20Corretiva%20Geradores%20GERATEC%20e%20UPA%20Igarassu%20mar22%20(1).pdf</t>
  </si>
  <si>
    <t>40.201.120/0001-71</t>
  </si>
  <si>
    <t>JOZENILDO ALVES DA SILVA - AGNES PLANEJADOS</t>
  </si>
  <si>
    <t>PRESTAÇÃO DE SERVIÇOS DE MARCENARIA PARA CONFECÇÃO, MONTAGEM E INSTALAÇÕES DE MÓVEIS HOSPITALARES</t>
  </si>
  <si>
    <t>https://hcpgestao-portal.hcpgestao.org.br/storage/contratos/upa-igarassu.jpeg/JOZENILDO%20ALVES%20DA%20SILVA%20-%20AGNES%20PLANEJADOS..pdf</t>
  </si>
  <si>
    <t>41.916.984/0001-32</t>
  </si>
  <si>
    <t>MEDICAL RESCUE LTDA</t>
  </si>
  <si>
    <t>https://hcpgestao-portal.hcpgestao.org.br/storage/contratos/upa-igarassu.jpeg/MEDICAL%20RESCUE%20LTDA.pdf</t>
  </si>
  <si>
    <t>45.969.705/0001-50</t>
  </si>
  <si>
    <t>MEDMAIS ATIVIDADES MÉDICAS LTDA</t>
  </si>
  <si>
    <t>https://hcpgestao-portal.hcpgestao.org.br/storage/contratos/upa-igarassu.jpeg/MEDMAIS%20ATIVIDADES%20MÉDICAS%20LTDA.pdf</t>
  </si>
  <si>
    <t>13.370.698/0001-89</t>
  </si>
  <si>
    <t>MR AMBIENTAL LTDA</t>
  </si>
  <si>
    <t>SERVIÇO TÉCNICO RESPONSÁVEL PELO CONTROLE DE QUALIDADE DA ÁGUA DESTINADA AO CONSUMO HUMANO</t>
  </si>
  <si>
    <t>https://hcpgestao-portal.hcpgestao.org.br/storage/contratos/upa-igarassu.jpeg/MR%20AMBIENTAL.pdf</t>
  </si>
  <si>
    <t>12.512.243/0001-98</t>
  </si>
  <si>
    <t>ORTOBRAS ORTOPEDIA LTDA</t>
  </si>
  <si>
    <t>https://hcpgestao-portal.hcpgestao.org.br/storage/contratos/upa-igarassu.jpeg/ORTOBRAS%20ORTOPEDIA%20LTDA.pdf</t>
  </si>
  <si>
    <t>38.446.162/0001-20</t>
  </si>
  <si>
    <t>R. S. SOLUCOES EM REFEICOES EIRELI</t>
  </si>
  <si>
    <t>PRESTAÇÃO DE SERVIÇO DE FORNECIMENTO DE ALIMENTO</t>
  </si>
  <si>
    <t>https://hcpgestao-portal.hcpgestao.org.br/storage/contratos/upa-igarassu.jpeg/Contrato%20UPA%20Igarassu%20e%20R.%20S.%20SOLUÇÕES%20EM%20REFEIÇÕES%20EIRELI%20ME%20(FORNECIMENTO%20ALIMENTAÇÃO).pdf</t>
  </si>
  <si>
    <t>12.486.871/0001-46</t>
  </si>
  <si>
    <t>ROBSON MATOS DE ALBUQUERQUE</t>
  </si>
  <si>
    <t>PRESTAÇÃO DE SERVIÇOS DE MANUTENÇÃO PREVENTIVA E CORRETIVA DE MÓVEIS HOSPITALARES</t>
  </si>
  <si>
    <t>https://hcpgestao-portal.hcpgestao.org.br/storage/contratos/upa-igarassu.jpeg/Contrato%20e%20Proposta.%20Robson%20Matos%20de%20Albuquerque.pdf</t>
  </si>
  <si>
    <t>58.426.628/0001-33</t>
  </si>
  <si>
    <t>SAMTRONIC INDÚSTRIA E COMÉRCIO LTDA</t>
  </si>
  <si>
    <t>PRODUTOS MÉDICO HOSPITALAR E DESCARTÁVEIS</t>
  </si>
  <si>
    <t>https://hcpgestao-portal.hcpgestao.org.br/storage/contratos/upa-igarassu.jpeg/SAMTRONIC%20INDÚSTRIA%20E%20COMÉRCIO%20LTDA.pdf</t>
  </si>
  <si>
    <t>43.559.107/0001-87</t>
  </si>
  <si>
    <t>SARAH LIMA GUSMAO NERES</t>
  </si>
  <si>
    <t>LOCAÇÃO DE IMPRESSORA TÉRMICA PARA IMPRESSÃO DE PULSEIRAS DE IDENTIFICAÇÃO</t>
  </si>
  <si>
    <t>https://hcpgestao-portal.hcpgestao.org.br/storage/contratos/upa-igarassu.jpeg/SARA%20LIMA%20GUSMÃO%20NERES.pdf</t>
  </si>
  <si>
    <t>41.010.130/0001-92</t>
  </si>
  <si>
    <t>STEPHANY ALEXANDRE DE PAULA LTDA</t>
  </si>
  <si>
    <t>https://hcpgestao-portal.hcpgestao.org.br/storage/contratos/upa-igarassu.jpeg/STEPHANY%20ALEXANDRE%20DE%20PAULA%20LTDA.pdf</t>
  </si>
  <si>
    <t>05.401.067/0001-51</t>
  </si>
  <si>
    <t>TEIKO SOLUÇÕES EM TECNOLOGIA DA INFORMAÇÃO LTDA</t>
  </si>
  <si>
    <t>INDYXA PARTICIPAÇÕES</t>
  </si>
  <si>
    <t>https://hcpgestao-portal.hcpgestao.org.br/storage/contratos/upa-igarassu.jpeg/CONTRATO.pdf</t>
  </si>
  <si>
    <t>28.720.830/0001-02</t>
  </si>
  <si>
    <t>TRAUMANORTE SERVIÇOS MÉDICOS LTDA - EPP</t>
  </si>
  <si>
    <t>/https://hcpgestao-portal.hcpgestao.org.br/storage/contratos/upa-igarassu.jpeg/TRAUMANORTE%20PLANTÃO%20DIURNO.pdf</t>
  </si>
  <si>
    <t>04.271.612/0001-70</t>
  </si>
  <si>
    <t>VETOR COMERCIAL E ENGENHARIA EIRELI</t>
  </si>
  <si>
    <t>LOCAÇÃO DE BENS MÓVEIS</t>
  </si>
  <si>
    <t>https://hcpgestao-portal.hcpgestao.org.br/storage/contratos/upae_igarassu/Contrato%20UPA%20Igarassu%20e%20VETOR%20COMERCIAL%20E%20ENGENHARIA%20EIRELI%20-%20(Locação%20Tablet).pdf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</si>
</sst>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2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2" fontId="0" fillId="3" borderId="3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0" xfId="0" applyFon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8%20-%20UPA%20IGARASSU/1.PRESTA&#199;AO%20DE%20CONTAS/2022/09.SETEMBRO/13.2%20PCF%20em%20Excel%2009.202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3"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</row>
        <row r="4"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</row>
        <row r="5"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</row>
        <row r="6"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</row>
        <row r="7"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</row>
        <row r="8"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</row>
        <row r="9"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</row>
        <row r="10"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</row>
        <row r="11"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</row>
        <row r="12"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</row>
        <row r="13">
          <cell r="Q13" t="str">
            <v>HOSPITAL JOÃO MURILO</v>
          </cell>
          <cell r="R13" t="str">
            <v>HOSPITAL DO TRICENTENÁRIO</v>
          </cell>
          <cell r="S13">
            <v>10583920000486</v>
          </cell>
        </row>
        <row r="14"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</row>
        <row r="15"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</row>
        <row r="16">
          <cell r="Q16" t="str">
            <v>HOSPITAL MESTRE VITALINO</v>
          </cell>
          <cell r="R16" t="str">
            <v>HOSPITAL DO TRICENTENÁRIO</v>
          </cell>
          <cell r="S16">
            <v>10583920000800</v>
          </cell>
        </row>
        <row r="17"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</row>
        <row r="18"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</row>
        <row r="19"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</row>
        <row r="20"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</row>
        <row r="21"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</row>
        <row r="22"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</row>
        <row r="23"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</row>
        <row r="24"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</row>
        <row r="25"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</row>
        <row r="26"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</row>
        <row r="27"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</row>
        <row r="28"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</row>
        <row r="29"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</row>
        <row r="30"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</row>
        <row r="31"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</row>
        <row r="32"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</row>
        <row r="33"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</row>
        <row r="34"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</row>
        <row r="35"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</row>
        <row r="36"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</row>
        <row r="37"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</row>
        <row r="38"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</row>
        <row r="39"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</row>
        <row r="40"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</row>
        <row r="41"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</row>
        <row r="42"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</row>
        <row r="43"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</row>
        <row r="44"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</row>
        <row r="45"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</row>
        <row r="46"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</row>
        <row r="47"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</row>
        <row r="48"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</row>
        <row r="49"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</row>
        <row r="50"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</row>
        <row r="51"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</row>
        <row r="52">
          <cell r="Q52" t="str">
            <v>UPA IBURA</v>
          </cell>
          <cell r="R52" t="str">
            <v>HOSPITAL DO TRICENTENÁRIO</v>
          </cell>
          <cell r="S52">
            <v>10583920000214</v>
          </cell>
        </row>
        <row r="53">
          <cell r="Q53" t="str">
            <v>UPA IBURA (COVID-19)</v>
          </cell>
          <cell r="R53" t="str">
            <v>HOSPITAL DO TRICENTENÁRIO</v>
          </cell>
          <cell r="S53">
            <v>10583920000214</v>
          </cell>
        </row>
        <row r="54"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</row>
        <row r="55"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</row>
        <row r="56"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</row>
        <row r="57"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</row>
        <row r="58"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</row>
        <row r="59"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</row>
        <row r="60"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</row>
        <row r="61"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</row>
        <row r="62"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</row>
        <row r="63"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</row>
        <row r="64"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</row>
        <row r="65"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</row>
        <row r="66"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</row>
        <row r="67"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</row>
        <row r="68"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</row>
        <row r="69"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</row>
        <row r="70"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</row>
        <row r="71"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</row>
        <row r="72"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</row>
        <row r="73"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</row>
        <row r="74"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</row>
        <row r="75"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</row>
        <row r="76"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</row>
        <row r="77"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</row>
        <row r="78"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</row>
        <row r="79"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</row>
        <row r="80"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</row>
        <row r="81"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</row>
        <row r="82"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</row>
        <row r="83">
          <cell r="Q83" t="str">
            <v>UPAE LIMOEIRO</v>
          </cell>
          <cell r="R83" t="str">
            <v>APAMI SURUBIM</v>
          </cell>
          <cell r="S83">
            <v>11754025000369</v>
          </cell>
        </row>
        <row r="84"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</row>
        <row r="85"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</row>
        <row r="86"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</row>
        <row r="87"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</row>
        <row r="88"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</row>
        <row r="89">
          <cell r="Q89" t="str">
            <v>UPAE SERRA TALHADA</v>
          </cell>
          <cell r="R89" t="str">
            <v>HOSPITAL DO TRICENTENÁRIO</v>
          </cell>
          <cell r="S89">
            <v>10583920000729</v>
          </cell>
        </row>
        <row r="122">
          <cell r="R122" t="str">
            <v>OSS</v>
          </cell>
          <cell r="S122" t="str">
            <v>CNPJ</v>
          </cell>
        </row>
        <row r="123">
          <cell r="Q123" t="str">
            <v>APAMI SURUBIM</v>
          </cell>
          <cell r="R123" t="str">
            <v>APAMI SURUBIM</v>
          </cell>
          <cell r="S123">
            <v>11754025000105</v>
          </cell>
        </row>
        <row r="124"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</row>
        <row r="125"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</row>
        <row r="126"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</row>
        <row r="127"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</row>
        <row r="128"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</row>
        <row r="129"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</row>
        <row r="130"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</row>
        <row r="131"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</row>
        <row r="132"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</row>
        <row r="133"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cpgestao-portal.hcpgestao.org.br/storage/contratos/upa-igarassu.jpeg/GABRIELA%20PACHECO%20ATENDIMENTO%20M&#201;DICO%20LTDA.pdf" TargetMode="External"/><Relationship Id="rId13" Type="http://schemas.openxmlformats.org/officeDocument/2006/relationships/hyperlink" Target="https://hcpgestao-portal.hcpgestao.org.br/storage/contratos/upa-igarassu.jpeg/MEDICAL%20RESCUE%20LTDA.pdf" TargetMode="External"/><Relationship Id="rId18" Type="http://schemas.openxmlformats.org/officeDocument/2006/relationships/hyperlink" Target="https://hcpgestao-portal.hcpgestao.org.br/storage/contratos/upa-igarassu.jpeg/Contrato%20UPA%20Igarassu%20e%20R.%20S.%20SOLU&#199;&#213;ES%20EM%20REFEI&#199;&#213;ES%20EIRELI%20ME%20(FORNECIMENTO%20ALIMENTA&#199;&#195;O).pdf" TargetMode="External"/><Relationship Id="rId3" Type="http://schemas.openxmlformats.org/officeDocument/2006/relationships/hyperlink" Target="https://hcpgestao-portal.hcpgestao.org.br/storage/contratos/upa-igarassu.jpeg/ANEXOS%20WEKNOW.pdf" TargetMode="External"/><Relationship Id="rId21" Type="http://schemas.openxmlformats.org/officeDocument/2006/relationships/hyperlink" Target="https://hcpgestao-portal.hcpgestao.org.br/storage/contratos/upae_igarassu/Contrato%20UPA%20Igarassu%20e%20VETOR%20COMERCIAL%20E%20ENGENHARIA%20EIRELI%20-%20(Loca&#231;&#227;o%20Tablet).pdf" TargetMode="External"/><Relationship Id="rId7" Type="http://schemas.openxmlformats.org/officeDocument/2006/relationships/hyperlink" Target="https://hcpgestao-portal.hcpgestao.org.br/storage/contratos/upa-igarassu.jpeg/ALEXSANDRA%20DE%20GUSM&#195;O%20NERES%20LTDA.pdf" TargetMode="External"/><Relationship Id="rId12" Type="http://schemas.openxmlformats.org/officeDocument/2006/relationships/hyperlink" Target="https://hcpgestao-portal.hcpgestao.org.br/storage/contratos/upa-igarassu.jpeg/JOZENILDO%20ALVES%20DA%20SILVA%20-%20AGNES%20PLANEJADOS..pdf" TargetMode="External"/><Relationship Id="rId17" Type="http://schemas.openxmlformats.org/officeDocument/2006/relationships/hyperlink" Target="https://hcpgestao-portal.hcpgestao.org.br/storage/contratos/upa-igarassu.jpeg/Contrato%20e%20Proposta.%20Robson%20Matos%20de%20Albuquerque.pdf" TargetMode="External"/><Relationship Id="rId2" Type="http://schemas.openxmlformats.org/officeDocument/2006/relationships/hyperlink" Target="https://hcpgestao-portal.hcpgestao.org.br/storage/contratos/upa-igarassu.jpeg/MV.pdf" TargetMode="External"/><Relationship Id="rId16" Type="http://schemas.openxmlformats.org/officeDocument/2006/relationships/hyperlink" Target="https://hcpgestao-portal.hcpgestao.org.br/storage/contratos/upa-igarassu.jpeg/ORTOBRAS%20ORTOPEDIA%20LTDA.pdf" TargetMode="External"/><Relationship Id="rId20" Type="http://schemas.openxmlformats.org/officeDocument/2006/relationships/hyperlink" Target="https://hcpgestao-portal.hcpgestao.org.br/storage/contratos/upa-igarassu.jpeg/SARA%20LIMA%20GUSM&#195;O%20NERES.pdf" TargetMode="External"/><Relationship Id="rId1" Type="http://schemas.openxmlformats.org/officeDocument/2006/relationships/hyperlink" Target="https://hcpgestao-portal.hcpgestao.org.br/storage/contratos/upa-igarassu.jpeg/E-VAL%20COM&#201;RCIO%20E%20SERVI&#199;OS%20DE%20INFORM&#193;TICA%20EM%20SA&#218;DE%20LTDA.pdf" TargetMode="External"/><Relationship Id="rId6" Type="http://schemas.openxmlformats.org/officeDocument/2006/relationships/hyperlink" Target="https://hcpgestao-portal.hcpgestao.org.br/storage/contratos/upa-igarassu.jpeg/ALEXSANDRA%20DE%20GUSM&#195;O%20NERES%20LTDA.pdf" TargetMode="External"/><Relationship Id="rId11" Type="http://schemas.openxmlformats.org/officeDocument/2006/relationships/hyperlink" Target="https://hcpgestao-portal.hcpgestao.org.br/storage/contratos/upa-igarassu.jpeg/Contrato%20Manuten&#231;&#227;o%20Preventiva%20e%20Corretiva%20Geradores%20GERATEC%20e%20UPA%20Igarassu%20mar22%20(1).pdf" TargetMode="External"/><Relationship Id="rId5" Type="http://schemas.openxmlformats.org/officeDocument/2006/relationships/hyperlink" Target="https://hcpgestao-portal.hcpgestao.org.br/storage/contratos/upa-igarassu.jpeg/FORNECIMENTOS%20DE%20PRODUTOS%20WHITE%20MARTINS%20(2).pdf" TargetMode="External"/><Relationship Id="rId15" Type="http://schemas.openxmlformats.org/officeDocument/2006/relationships/hyperlink" Target="https://hcpgestao-portal.hcpgestao.org.br/storage/contratos/upa-igarassu.jpeg/MR%20AMBIENTAL.pdf" TargetMode="External"/><Relationship Id="rId10" Type="http://schemas.openxmlformats.org/officeDocument/2006/relationships/hyperlink" Target="https://hcpgestao-portal.hcpgestao.org.br/storage/contratos/upa-igarassu.jpeg/INTEGREMED%20SERVI&#199;OS%20EM%20SA&#218;DE%20LTDA.pdf" TargetMode="External"/><Relationship Id="rId19" Type="http://schemas.openxmlformats.org/officeDocument/2006/relationships/hyperlink" Target="https://hcpgestao-portal.hcpgestao.org.br/storage/contratos/upa-igarassu.jpeg/SAMTRONIC%20IND&#218;STRIA%20E%20COM&#201;RCIO%20LTDA.pdf" TargetMode="External"/><Relationship Id="rId4" Type="http://schemas.openxmlformats.org/officeDocument/2006/relationships/hyperlink" Target="https://hcpgestao-portal.hcpgestao.org.br/storage/contratos/upae_igarassu/Contrato%20UPA%20Igarassu%20e%20VIVA%20TECHNOLOGY%20(loca&#231;&#227;o%20de%20rel&#243;gio%20de%20ponto)%20-%20mar2022%20(enviado).pdf" TargetMode="External"/><Relationship Id="rId9" Type="http://schemas.openxmlformats.org/officeDocument/2006/relationships/hyperlink" Target="https://hcpgestao-portal.hcpgestao.org.br/storage/contratos/upa-igarassu.jpeg/HOSPIMEDIC%20-%20IND&#218;STRIA%20E%20COM&#201;RCIO%20E%20COM&#201;RCIO%20DE%20PRODUTOS%20PARA%20SA&#218;DE%20LTDA.pdf" TargetMode="External"/><Relationship Id="rId14" Type="http://schemas.openxmlformats.org/officeDocument/2006/relationships/hyperlink" Target="https://hcpgestao-portal.hcpgestao.org.br/storage/contratos/upa-igarassu.jpeg/MEDMAIS%20ATIVIDADES%20M&#201;DICAS%20LT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sqref="A1:I73"/>
    </sheetView>
  </sheetViews>
  <sheetFormatPr defaultRowHeight="15" x14ac:dyDescent="0.25"/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9" x14ac:dyDescent="0.25">
      <c r="A2" s="4">
        <f>IFERROR(VLOOKUP(B2,'[1]DADOS (OCULTAR)'!$Q$3:$S$133,3,0),"")</f>
        <v>10894988000990</v>
      </c>
      <c r="B2" s="5" t="s">
        <v>9</v>
      </c>
      <c r="C2" s="6">
        <v>6985306000120</v>
      </c>
      <c r="D2" s="7" t="s">
        <v>10</v>
      </c>
      <c r="E2" s="8" t="s">
        <v>11</v>
      </c>
      <c r="F2" s="9">
        <v>44650</v>
      </c>
      <c r="G2" s="9">
        <v>45015</v>
      </c>
      <c r="H2" s="10">
        <v>242.02</v>
      </c>
      <c r="I2" s="11" t="s">
        <v>12</v>
      </c>
    </row>
    <row r="3" spans="1:9" x14ac:dyDescent="0.25">
      <c r="A3" s="4">
        <f>IFERROR(VLOOKUP(B3,'[1]DADOS (OCULTAR)'!$Q$3:$S$133,3,0),"")</f>
        <v>10894988000990</v>
      </c>
      <c r="B3" s="5" t="s">
        <v>9</v>
      </c>
      <c r="C3" s="6">
        <v>11863530000180</v>
      </c>
      <c r="D3" s="7" t="s">
        <v>13</v>
      </c>
      <c r="E3" s="8" t="s">
        <v>14</v>
      </c>
      <c r="F3" s="9">
        <v>44649</v>
      </c>
      <c r="G3" s="9">
        <v>45045</v>
      </c>
      <c r="H3" s="12">
        <v>1.85</v>
      </c>
      <c r="I3" s="11" t="s">
        <v>15</v>
      </c>
    </row>
    <row r="4" spans="1:9" x14ac:dyDescent="0.25">
      <c r="A4" s="4">
        <f>IFERROR(VLOOKUP(B4,'[1]DADOS (OCULTAR)'!$Q$3:$S$133,3,0),"")</f>
        <v>10894988000990</v>
      </c>
      <c r="B4" s="5" t="s">
        <v>9</v>
      </c>
      <c r="C4" s="6">
        <v>14543772000184</v>
      </c>
      <c r="D4" s="7" t="s">
        <v>16</v>
      </c>
      <c r="E4" s="8" t="s">
        <v>17</v>
      </c>
      <c r="F4" s="9">
        <v>44649</v>
      </c>
      <c r="G4" s="9">
        <v>45014</v>
      </c>
      <c r="H4" s="13">
        <v>2100</v>
      </c>
      <c r="I4" s="11" t="s">
        <v>18</v>
      </c>
    </row>
    <row r="5" spans="1:9" x14ac:dyDescent="0.25">
      <c r="A5" s="4">
        <f>IFERROR(VLOOKUP(B5,'[1]DADOS (OCULTAR)'!$Q$3:$S$133,3,0),"")</f>
        <v>10894988000990</v>
      </c>
      <c r="B5" s="5" t="s">
        <v>9</v>
      </c>
      <c r="C5" s="6">
        <v>40943734000129</v>
      </c>
      <c r="D5" s="7" t="s">
        <v>19</v>
      </c>
      <c r="E5" s="8" t="s">
        <v>20</v>
      </c>
      <c r="F5" s="9">
        <v>44662</v>
      </c>
      <c r="G5" s="9">
        <v>45027</v>
      </c>
      <c r="H5" s="12">
        <v>1425</v>
      </c>
      <c r="I5" s="11" t="s">
        <v>21</v>
      </c>
    </row>
    <row r="6" spans="1:9" x14ac:dyDescent="0.25">
      <c r="A6" s="4">
        <f>IFERROR(VLOOKUP(B6,'[1]DADOS (OCULTAR)'!$Q$3:$S$133,3,0),"")</f>
        <v>10894988000990</v>
      </c>
      <c r="B6" s="5" t="s">
        <v>9</v>
      </c>
      <c r="C6" s="6">
        <v>21216498000102</v>
      </c>
      <c r="D6" s="7" t="s">
        <v>22</v>
      </c>
      <c r="E6" s="8" t="s">
        <v>23</v>
      </c>
      <c r="F6" s="9">
        <v>44655</v>
      </c>
      <c r="G6" s="9">
        <v>45020</v>
      </c>
      <c r="H6" s="12">
        <v>5000</v>
      </c>
      <c r="I6" s="11" t="s">
        <v>24</v>
      </c>
    </row>
    <row r="7" spans="1:9" x14ac:dyDescent="0.25">
      <c r="A7" s="4">
        <f>IFERROR(VLOOKUP(B7,'[1]DADOS (OCULTAR)'!$Q$3:$S$133,3,0),"")</f>
        <v>10894988000990</v>
      </c>
      <c r="B7" s="5" t="s">
        <v>9</v>
      </c>
      <c r="C7" s="6">
        <v>71208516000174</v>
      </c>
      <c r="D7" s="7" t="s">
        <v>25</v>
      </c>
      <c r="E7" s="8" t="s">
        <v>26</v>
      </c>
      <c r="F7" s="9">
        <v>44635</v>
      </c>
      <c r="G7" s="9">
        <v>45366</v>
      </c>
      <c r="H7" s="12">
        <v>799</v>
      </c>
      <c r="I7" s="11" t="s">
        <v>27</v>
      </c>
    </row>
    <row r="8" spans="1:9" x14ac:dyDescent="0.25">
      <c r="A8" s="4">
        <f>IFERROR(VLOOKUP(B8,'[1]DADOS (OCULTAR)'!$Q$3:$S$133,3,0),"")</f>
        <v>10894988000990</v>
      </c>
      <c r="B8" s="5" t="s">
        <v>9</v>
      </c>
      <c r="C8" s="6">
        <v>37814890000185</v>
      </c>
      <c r="D8" s="7" t="s">
        <v>28</v>
      </c>
      <c r="E8" s="8" t="s">
        <v>29</v>
      </c>
      <c r="F8" s="9">
        <v>44651</v>
      </c>
      <c r="G8" s="9">
        <v>44651</v>
      </c>
      <c r="H8" s="12">
        <v>2900</v>
      </c>
      <c r="I8" s="11" t="s">
        <v>30</v>
      </c>
    </row>
    <row r="9" spans="1:9" x14ac:dyDescent="0.25">
      <c r="A9" s="4">
        <f>IFERROR(VLOOKUP(B9,'[1]DADOS (OCULTAR)'!$Q$3:$S$133,3,0),"")</f>
        <v>10894988000990</v>
      </c>
      <c r="B9" s="5" t="s">
        <v>9</v>
      </c>
      <c r="C9" s="6">
        <v>4821172000187</v>
      </c>
      <c r="D9" s="7" t="s">
        <v>31</v>
      </c>
      <c r="E9" s="8" t="s">
        <v>32</v>
      </c>
      <c r="F9" s="9">
        <v>44651</v>
      </c>
      <c r="G9" s="9">
        <v>45016</v>
      </c>
      <c r="H9" s="12">
        <v>550</v>
      </c>
      <c r="I9" s="11" t="s">
        <v>33</v>
      </c>
    </row>
    <row r="10" spans="1:9" x14ac:dyDescent="0.25">
      <c r="A10" s="4">
        <f>IFERROR(VLOOKUP(B10,'[1]DADOS (OCULTAR)'!$Q$3:$S$133,3,0),"")</f>
        <v>10894988000990</v>
      </c>
      <c r="B10" s="5" t="s">
        <v>9</v>
      </c>
      <c r="C10" s="6">
        <v>21854632000192</v>
      </c>
      <c r="D10" s="7" t="s">
        <v>34</v>
      </c>
      <c r="E10" s="8" t="s">
        <v>35</v>
      </c>
      <c r="F10" s="9">
        <v>44652</v>
      </c>
      <c r="G10" s="9">
        <v>45017</v>
      </c>
      <c r="H10" s="12">
        <v>350</v>
      </c>
      <c r="I10" s="11" t="s">
        <v>36</v>
      </c>
    </row>
    <row r="11" spans="1:9" x14ac:dyDescent="0.25">
      <c r="A11" s="4">
        <f>IFERROR(VLOOKUP(B11,'[1]DADOS (OCULTAR)'!$Q$3:$S$133,3,0),"")</f>
        <v>10894988000990</v>
      </c>
      <c r="B11" s="5" t="s">
        <v>9</v>
      </c>
      <c r="C11" s="6">
        <v>37406845000191</v>
      </c>
      <c r="D11" s="7" t="s">
        <v>37</v>
      </c>
      <c r="E11" s="8" t="s">
        <v>38</v>
      </c>
      <c r="F11" s="9">
        <v>44691</v>
      </c>
      <c r="G11" s="9">
        <v>44691</v>
      </c>
      <c r="H11" s="12">
        <v>7231.32</v>
      </c>
      <c r="I11" s="11" t="s">
        <v>39</v>
      </c>
    </row>
    <row r="12" spans="1:9" x14ac:dyDescent="0.25">
      <c r="A12" s="4">
        <f>IFERROR(VLOOKUP(B12,'[1]DADOS (OCULTAR)'!$Q$3:$S$133,3,0),"")</f>
        <v>10894988000990</v>
      </c>
      <c r="B12" s="5" t="s">
        <v>9</v>
      </c>
      <c r="C12" s="6">
        <v>10229013000190</v>
      </c>
      <c r="D12" s="7" t="s">
        <v>40</v>
      </c>
      <c r="E12" s="8" t="s">
        <v>41</v>
      </c>
      <c r="F12" s="9">
        <v>44593</v>
      </c>
      <c r="G12" s="9">
        <v>44681</v>
      </c>
      <c r="H12" s="12">
        <v>49187</v>
      </c>
      <c r="I12" s="11" t="s">
        <v>42</v>
      </c>
    </row>
    <row r="13" spans="1:9" x14ac:dyDescent="0.25">
      <c r="A13" s="4">
        <f>IFERROR(VLOOKUP(B13,'[1]DADOS (OCULTAR)'!$Q$3:$S$133,3,0),"")</f>
        <v>10894988000990</v>
      </c>
      <c r="B13" s="5" t="s">
        <v>9</v>
      </c>
      <c r="C13" s="6">
        <v>13409775000167</v>
      </c>
      <c r="D13" s="7" t="s">
        <v>43</v>
      </c>
      <c r="E13" s="8" t="s">
        <v>44</v>
      </c>
      <c r="F13" s="9">
        <v>44651</v>
      </c>
      <c r="G13" s="9">
        <v>45016</v>
      </c>
      <c r="H13" s="12">
        <v>2298.19</v>
      </c>
      <c r="I13" s="11" t="s">
        <v>45</v>
      </c>
    </row>
    <row r="14" spans="1:9" x14ac:dyDescent="0.25">
      <c r="A14" s="4">
        <f>IFERROR(VLOOKUP(B14,'[1]DADOS (OCULTAR)'!$Q$3:$S$133,3,0),"")</f>
        <v>10894988000990</v>
      </c>
      <c r="B14" s="5" t="s">
        <v>9</v>
      </c>
      <c r="C14" s="6">
        <v>13097538000108</v>
      </c>
      <c r="D14" s="7" t="s">
        <v>46</v>
      </c>
      <c r="E14" s="8" t="s">
        <v>47</v>
      </c>
      <c r="F14" s="9">
        <v>44671</v>
      </c>
      <c r="G14" s="9">
        <v>45036</v>
      </c>
      <c r="H14" s="12">
        <v>3533.33</v>
      </c>
      <c r="I14" s="11" t="s">
        <v>48</v>
      </c>
    </row>
    <row r="15" spans="1:9" x14ac:dyDescent="0.25">
      <c r="A15" s="4">
        <f>IFERROR(VLOOKUP(B15,'[1]DADOS (OCULTAR)'!$Q$3:$S$133,3,0),"")</f>
        <v>10894988000990</v>
      </c>
      <c r="B15" s="5" t="s">
        <v>9</v>
      </c>
      <c r="C15" s="6">
        <v>1141468000169</v>
      </c>
      <c r="D15" s="7" t="s">
        <v>49</v>
      </c>
      <c r="E15" s="8" t="s">
        <v>50</v>
      </c>
      <c r="F15" s="9">
        <v>44658</v>
      </c>
      <c r="G15" s="9">
        <v>45023</v>
      </c>
      <c r="H15" s="12">
        <v>700</v>
      </c>
      <c r="I15" s="11" t="s">
        <v>51</v>
      </c>
    </row>
    <row r="16" spans="1:9" x14ac:dyDescent="0.25">
      <c r="A16" s="4">
        <f>IFERROR(VLOOKUP(B16,'[1]DADOS (OCULTAR)'!$Q$3:$S$133,3,0),"")</f>
        <v>10894988000990</v>
      </c>
      <c r="B16" s="5" t="s">
        <v>9</v>
      </c>
      <c r="C16" s="6">
        <v>42529464000130</v>
      </c>
      <c r="D16" s="7" t="s">
        <v>52</v>
      </c>
      <c r="E16" s="8" t="s">
        <v>38</v>
      </c>
      <c r="F16" s="9">
        <v>44690</v>
      </c>
      <c r="G16" s="9">
        <v>45055</v>
      </c>
      <c r="H16" s="12">
        <v>3615.66</v>
      </c>
      <c r="I16" s="11" t="s">
        <v>53</v>
      </c>
    </row>
    <row r="17" spans="1:9" x14ac:dyDescent="0.25">
      <c r="A17" s="4">
        <f>IFERROR(VLOOKUP(B17,'[1]DADOS (OCULTAR)'!$Q$3:$S$133,3,0),"")</f>
        <v>10894988000990</v>
      </c>
      <c r="B17" s="5" t="s">
        <v>9</v>
      </c>
      <c r="C17" s="6">
        <v>39571322000126</v>
      </c>
      <c r="D17" s="7" t="s">
        <v>54</v>
      </c>
      <c r="E17" s="8" t="s">
        <v>38</v>
      </c>
      <c r="F17" s="9">
        <v>44690</v>
      </c>
      <c r="G17" s="9">
        <v>45055</v>
      </c>
      <c r="H17" s="12">
        <v>3615.66</v>
      </c>
      <c r="I17" s="11" t="s">
        <v>55</v>
      </c>
    </row>
    <row r="18" spans="1:9" x14ac:dyDescent="0.25">
      <c r="A18" s="4">
        <f>IFERROR(VLOOKUP(B18,'[1]DADOS (OCULTAR)'!$Q$3:$S$133,3,0),"")</f>
        <v>10894988000990</v>
      </c>
      <c r="B18" s="5" t="s">
        <v>9</v>
      </c>
      <c r="C18" s="6">
        <v>10224281000110</v>
      </c>
      <c r="D18" s="7" t="s">
        <v>56</v>
      </c>
      <c r="E18" s="8" t="s">
        <v>57</v>
      </c>
      <c r="F18" s="9">
        <v>44655</v>
      </c>
      <c r="G18" s="9">
        <v>45020</v>
      </c>
      <c r="H18" s="12">
        <v>550</v>
      </c>
      <c r="I18" s="11" t="s">
        <v>58</v>
      </c>
    </row>
    <row r="19" spans="1:9" x14ac:dyDescent="0.25">
      <c r="A19" s="4">
        <f>IFERROR(VLOOKUP(B19,'[1]DADOS (OCULTAR)'!$Q$3:$S$133,3,0),"")</f>
        <v>10894988000990</v>
      </c>
      <c r="B19" s="5" t="s">
        <v>9</v>
      </c>
      <c r="C19" s="6">
        <v>10333266000100</v>
      </c>
      <c r="D19" s="7" t="s">
        <v>59</v>
      </c>
      <c r="E19" s="8" t="s">
        <v>60</v>
      </c>
      <c r="F19" s="9">
        <v>44663</v>
      </c>
      <c r="G19" s="9">
        <v>45028</v>
      </c>
      <c r="H19" s="12">
        <v>190</v>
      </c>
      <c r="I19" s="11" t="s">
        <v>61</v>
      </c>
    </row>
    <row r="20" spans="1:9" x14ac:dyDescent="0.25">
      <c r="A20" s="4">
        <f>IFERROR(VLOOKUP(B20,'[1]DADOS (OCULTAR)'!$Q$3:$S$133,3,0),"")</f>
        <v>10894988000990</v>
      </c>
      <c r="B20" s="5" t="s">
        <v>9</v>
      </c>
      <c r="C20" s="6">
        <v>7146768000117</v>
      </c>
      <c r="D20" s="7" t="s">
        <v>62</v>
      </c>
      <c r="E20" s="8" t="s">
        <v>50</v>
      </c>
      <c r="F20" s="9">
        <v>44652</v>
      </c>
      <c r="G20" s="9">
        <v>45017</v>
      </c>
      <c r="H20" s="12">
        <v>2550</v>
      </c>
      <c r="I20" s="11" t="s">
        <v>63</v>
      </c>
    </row>
    <row r="21" spans="1:9" x14ac:dyDescent="0.25">
      <c r="A21" s="4">
        <f>IFERROR(VLOOKUP(B21,'[1]DADOS (OCULTAR)'!$Q$3:$S$133,3,0),"")</f>
        <v>10894988000990</v>
      </c>
      <c r="B21" s="5" t="s">
        <v>9</v>
      </c>
      <c r="C21" s="6">
        <v>42105157000121</v>
      </c>
      <c r="D21" s="7" t="s">
        <v>64</v>
      </c>
      <c r="E21" s="8" t="s">
        <v>38</v>
      </c>
      <c r="F21" s="9">
        <v>44693</v>
      </c>
      <c r="G21" s="9">
        <v>45058</v>
      </c>
      <c r="H21" s="12">
        <v>10081.76</v>
      </c>
      <c r="I21" s="11" t="s">
        <v>65</v>
      </c>
    </row>
    <row r="22" spans="1:9" x14ac:dyDescent="0.25">
      <c r="A22" s="4">
        <f>IFERROR(VLOOKUP(B22,'[1]DADOS (OCULTAR)'!$Q$3:$S$133,3,0),"")</f>
        <v>10894988000990</v>
      </c>
      <c r="B22" s="5" t="s">
        <v>9</v>
      </c>
      <c r="C22" s="6">
        <v>16783034000130</v>
      </c>
      <c r="D22" s="7" t="s">
        <v>66</v>
      </c>
      <c r="E22" s="8" t="s">
        <v>67</v>
      </c>
      <c r="F22" s="9">
        <v>44649</v>
      </c>
      <c r="G22" s="9">
        <v>45745</v>
      </c>
      <c r="H22" s="12">
        <v>1500</v>
      </c>
      <c r="I22" s="11" t="s">
        <v>68</v>
      </c>
    </row>
    <row r="23" spans="1:9" x14ac:dyDescent="0.25">
      <c r="A23" s="4">
        <f>IFERROR(VLOOKUP(B23,'[1]DADOS (OCULTAR)'!$Q$3:$S$133,3,0),"")</f>
        <v>10894988000990</v>
      </c>
      <c r="B23" s="5" t="s">
        <v>9</v>
      </c>
      <c r="C23" s="6">
        <v>3480539000183</v>
      </c>
      <c r="D23" s="7" t="s">
        <v>69</v>
      </c>
      <c r="E23" s="8" t="s">
        <v>70</v>
      </c>
      <c r="F23" s="9">
        <v>44669</v>
      </c>
      <c r="G23" s="9">
        <v>45034</v>
      </c>
      <c r="H23" s="12">
        <v>4250</v>
      </c>
      <c r="I23" s="11" t="s">
        <v>71</v>
      </c>
    </row>
    <row r="24" spans="1:9" x14ac:dyDescent="0.25">
      <c r="A24" s="4">
        <f>IFERROR(VLOOKUP(B24,'[1]DADOS (OCULTAR)'!$Q$3:$S$133,3,0),"")</f>
        <v>10894988000990</v>
      </c>
      <c r="B24" s="5" t="s">
        <v>9</v>
      </c>
      <c r="C24" s="6">
        <v>15544339000126</v>
      </c>
      <c r="D24" s="7" t="s">
        <v>72</v>
      </c>
      <c r="E24" s="8" t="s">
        <v>73</v>
      </c>
      <c r="F24" s="9">
        <v>44651</v>
      </c>
      <c r="G24" s="9">
        <v>45016</v>
      </c>
      <c r="H24" s="12">
        <v>6321.12</v>
      </c>
      <c r="I24" s="11" t="s">
        <v>74</v>
      </c>
    </row>
    <row r="25" spans="1:9" x14ac:dyDescent="0.25">
      <c r="A25" s="4">
        <f>IFERROR(VLOOKUP(B25,'[1]DADOS (OCULTAR)'!$Q$3:$S$133,3,0),"")</f>
        <v>10894988000990</v>
      </c>
      <c r="B25" s="5" t="s">
        <v>9</v>
      </c>
      <c r="C25" s="6">
        <v>22480028000106</v>
      </c>
      <c r="D25" s="7" t="s">
        <v>75</v>
      </c>
      <c r="E25" s="8" t="s">
        <v>76</v>
      </c>
      <c r="F25" s="9">
        <v>44649</v>
      </c>
      <c r="G25" s="9">
        <v>45014</v>
      </c>
      <c r="H25" s="12">
        <v>600</v>
      </c>
      <c r="I25" s="11" t="s">
        <v>77</v>
      </c>
    </row>
    <row r="26" spans="1:9" x14ac:dyDescent="0.25">
      <c r="A26" s="4">
        <f>IFERROR(VLOOKUP(B26,'[1]DADOS (OCULTAR)'!$Q$3:$S$133,3,0),"")</f>
        <v>10894988000990</v>
      </c>
      <c r="B26" s="5" t="s">
        <v>9</v>
      </c>
      <c r="C26" s="6">
        <v>20153710000169</v>
      </c>
      <c r="D26" s="7" t="s">
        <v>78</v>
      </c>
      <c r="E26" s="8" t="s">
        <v>79</v>
      </c>
      <c r="F26" s="9">
        <v>44684</v>
      </c>
      <c r="G26" s="9">
        <v>45049</v>
      </c>
      <c r="H26" s="12">
        <v>4200</v>
      </c>
      <c r="I26" s="11" t="s">
        <v>80</v>
      </c>
    </row>
    <row r="27" spans="1:9" x14ac:dyDescent="0.25">
      <c r="A27" s="4">
        <f>IFERROR(VLOOKUP(B27,'[1]DADOS (OCULTAR)'!$Q$3:$S$133,3,0),"")</f>
        <v>10894988000990</v>
      </c>
      <c r="B27" s="5" t="s">
        <v>9</v>
      </c>
      <c r="C27" s="6">
        <v>35687476000127</v>
      </c>
      <c r="D27" s="7" t="s">
        <v>81</v>
      </c>
      <c r="E27" s="8" t="s">
        <v>38</v>
      </c>
      <c r="F27" s="9">
        <v>44694</v>
      </c>
      <c r="G27" s="9">
        <v>45059</v>
      </c>
      <c r="H27" s="12">
        <v>3615.66</v>
      </c>
      <c r="I27" s="11" t="s">
        <v>82</v>
      </c>
    </row>
    <row r="28" spans="1:9" x14ac:dyDescent="0.25">
      <c r="A28" s="4">
        <f>IFERROR(VLOOKUP(B28,'[1]DADOS (OCULTAR)'!$Q$3:$S$133,3,0),"")</f>
        <v>10894988000990</v>
      </c>
      <c r="B28" s="5" t="s">
        <v>9</v>
      </c>
      <c r="C28" s="6">
        <v>46099346000190</v>
      </c>
      <c r="D28" s="7" t="s">
        <v>83</v>
      </c>
      <c r="E28" s="8" t="s">
        <v>38</v>
      </c>
      <c r="F28" s="9">
        <v>44707</v>
      </c>
      <c r="G28" s="9">
        <v>45072</v>
      </c>
      <c r="H28" s="12">
        <v>3615.66</v>
      </c>
      <c r="I28" s="11" t="s">
        <v>84</v>
      </c>
    </row>
    <row r="29" spans="1:9" x14ac:dyDescent="0.25">
      <c r="A29" s="4">
        <f>IFERROR(VLOOKUP(B29,'[1]DADOS (OCULTAR)'!$Q$3:$S$133,3,0),"")</f>
        <v>10894988000990</v>
      </c>
      <c r="B29" s="5" t="s">
        <v>9</v>
      </c>
      <c r="C29" s="6">
        <v>45018032000152</v>
      </c>
      <c r="D29" s="7" t="s">
        <v>85</v>
      </c>
      <c r="E29" s="8" t="s">
        <v>38</v>
      </c>
      <c r="F29" s="9">
        <v>44707</v>
      </c>
      <c r="G29" s="9">
        <v>45072</v>
      </c>
      <c r="H29" s="12">
        <v>3615.66</v>
      </c>
      <c r="I29" s="11" t="s">
        <v>86</v>
      </c>
    </row>
    <row r="30" spans="1:9" x14ac:dyDescent="0.25">
      <c r="A30" s="4">
        <f>IFERROR(VLOOKUP(B30,'[1]DADOS (OCULTAR)'!$Q$3:$S$133,3,0),"")</f>
        <v>10894988000990</v>
      </c>
      <c r="B30" s="5" t="s">
        <v>9</v>
      </c>
      <c r="C30" s="6">
        <v>41729936000135</v>
      </c>
      <c r="D30" s="7" t="s">
        <v>87</v>
      </c>
      <c r="E30" s="8" t="s">
        <v>38</v>
      </c>
      <c r="F30" s="9">
        <v>44733</v>
      </c>
      <c r="G30" s="9">
        <v>45098</v>
      </c>
      <c r="H30" s="12">
        <v>3615.66</v>
      </c>
      <c r="I30" s="11" t="s">
        <v>88</v>
      </c>
    </row>
    <row r="31" spans="1:9" x14ac:dyDescent="0.25">
      <c r="A31" s="4">
        <f>IFERROR(VLOOKUP(B31,'[1]DADOS (OCULTAR)'!$Q$3:$S$133,3,0),"")</f>
        <v>10894988000990</v>
      </c>
      <c r="B31" s="5" t="s">
        <v>9</v>
      </c>
      <c r="C31" s="6">
        <v>45092317000133</v>
      </c>
      <c r="D31" s="14" t="s">
        <v>89</v>
      </c>
      <c r="E31" s="8" t="s">
        <v>38</v>
      </c>
      <c r="F31" s="9">
        <v>44713</v>
      </c>
      <c r="G31" s="9">
        <v>45078</v>
      </c>
      <c r="H31" s="12">
        <v>3615.66</v>
      </c>
      <c r="I31" s="11" t="s">
        <v>90</v>
      </c>
    </row>
    <row r="32" spans="1:9" x14ac:dyDescent="0.25">
      <c r="A32" s="4">
        <f>IFERROR(VLOOKUP(B32,'[1]DADOS (OCULTAR)'!$Q$3:$S$133,3,0),"")</f>
        <v>10894988000990</v>
      </c>
      <c r="B32" s="5" t="s">
        <v>9</v>
      </c>
      <c r="C32" s="6">
        <v>44283333000574</v>
      </c>
      <c r="D32" s="7" t="s">
        <v>91</v>
      </c>
      <c r="E32" s="8" t="s">
        <v>92</v>
      </c>
      <c r="F32" s="9">
        <v>44637</v>
      </c>
      <c r="G32" s="9">
        <v>45002</v>
      </c>
      <c r="H32" s="12">
        <v>61080</v>
      </c>
      <c r="I32" s="11" t="s">
        <v>93</v>
      </c>
    </row>
    <row r="33" spans="1:9" x14ac:dyDescent="0.25">
      <c r="A33" s="4">
        <f>IFERROR(VLOOKUP(B33,'[1]DADOS (OCULTAR)'!$Q$3:$S$133,3,0),"")</f>
        <v>10894988000990</v>
      </c>
      <c r="B33" s="5" t="s">
        <v>9</v>
      </c>
      <c r="C33" s="6">
        <v>46794043000197</v>
      </c>
      <c r="D33" s="7" t="s">
        <v>94</v>
      </c>
      <c r="E33" s="8" t="s">
        <v>38</v>
      </c>
      <c r="F33" s="9">
        <v>44733</v>
      </c>
      <c r="G33" s="9">
        <v>45098</v>
      </c>
      <c r="H33" s="12">
        <v>3615.66</v>
      </c>
      <c r="I33" s="11" t="s">
        <v>95</v>
      </c>
    </row>
    <row r="34" spans="1:9" x14ac:dyDescent="0.25">
      <c r="A34" s="4">
        <f>IFERROR(VLOOKUP(B34,'[1]DADOS (OCULTAR)'!$Q$3:$S$133,3,0),"")</f>
        <v>10894988000990</v>
      </c>
      <c r="B34" s="5" t="s">
        <v>9</v>
      </c>
      <c r="C34" s="6">
        <v>45735127000197</v>
      </c>
      <c r="D34" s="7" t="s">
        <v>96</v>
      </c>
      <c r="E34" s="8" t="s">
        <v>38</v>
      </c>
      <c r="F34" s="9">
        <v>44711</v>
      </c>
      <c r="G34" s="9">
        <v>45076</v>
      </c>
      <c r="H34" s="12">
        <v>3615.66</v>
      </c>
      <c r="I34" s="11" t="s">
        <v>97</v>
      </c>
    </row>
    <row r="35" spans="1:9" x14ac:dyDescent="0.25">
      <c r="A35" s="4">
        <f>IFERROR(VLOOKUP(B35,'[1]DADOS (OCULTAR)'!$Q$3:$S$133,3,0),"")</f>
        <v>10894988000990</v>
      </c>
      <c r="B35" s="5" t="s">
        <v>9</v>
      </c>
      <c r="C35" s="6">
        <v>17713353000131</v>
      </c>
      <c r="D35" s="7" t="s">
        <v>98</v>
      </c>
      <c r="E35" s="8" t="s">
        <v>38</v>
      </c>
      <c r="F35" s="9">
        <v>44753</v>
      </c>
      <c r="G35" s="9">
        <v>45118</v>
      </c>
      <c r="H35" s="12">
        <v>1360</v>
      </c>
      <c r="I35" s="11" t="s">
        <v>99</v>
      </c>
    </row>
    <row r="36" spans="1:9" x14ac:dyDescent="0.25">
      <c r="A36" s="4">
        <f>IFERROR(VLOOKUP(B36,'[1]DADOS (OCULTAR)'!$Q$3:$S$133,3,0),"")</f>
        <v>10894988000990</v>
      </c>
      <c r="B36" s="5" t="s">
        <v>9</v>
      </c>
      <c r="C36" s="6">
        <v>37456637000105</v>
      </c>
      <c r="D36" s="7" t="s">
        <v>100</v>
      </c>
      <c r="E36" s="8" t="s">
        <v>38</v>
      </c>
      <c r="F36" s="9">
        <v>44719</v>
      </c>
      <c r="G36" s="9">
        <v>45084</v>
      </c>
      <c r="H36" s="12">
        <v>3615.66</v>
      </c>
      <c r="I36" s="11" t="s">
        <v>101</v>
      </c>
    </row>
    <row r="37" spans="1:9" x14ac:dyDescent="0.25">
      <c r="A37" s="4">
        <f>IFERROR(VLOOKUP(B37,'[1]DADOS (OCULTAR)'!$Q$3:$S$133,3,0),"")</f>
        <v>10894988000990</v>
      </c>
      <c r="B37" s="5" t="s">
        <v>9</v>
      </c>
      <c r="C37" s="6">
        <v>44005081000198</v>
      </c>
      <c r="D37" s="7" t="s">
        <v>102</v>
      </c>
      <c r="E37" s="8" t="s">
        <v>38</v>
      </c>
      <c r="F37" s="9">
        <v>44691</v>
      </c>
      <c r="G37" s="9">
        <v>45056</v>
      </c>
      <c r="H37" s="12">
        <v>3615.66</v>
      </c>
      <c r="I37" s="11" t="s">
        <v>103</v>
      </c>
    </row>
    <row r="38" spans="1:9" x14ac:dyDescent="0.25">
      <c r="A38" s="4">
        <f>IFERROR(VLOOKUP(B38,'[1]DADOS (OCULTAR)'!$Q$3:$S$133,3,0),"")</f>
        <v>10894988000990</v>
      </c>
      <c r="B38" s="5" t="s">
        <v>9</v>
      </c>
      <c r="C38" s="6">
        <v>36010377000179</v>
      </c>
      <c r="D38" s="7" t="s">
        <v>104</v>
      </c>
      <c r="E38" s="8" t="s">
        <v>105</v>
      </c>
      <c r="F38" s="9">
        <v>44740</v>
      </c>
      <c r="G38" s="9">
        <v>45105</v>
      </c>
      <c r="H38" s="12">
        <v>0</v>
      </c>
      <c r="I38" s="11" t="s">
        <v>106</v>
      </c>
    </row>
    <row r="39" spans="1:9" x14ac:dyDescent="0.25">
      <c r="A39" s="4">
        <f>IFERROR(VLOOKUP(B39,'[1]DADOS (OCULTAR)'!$Q$3:$S$133,3,0),"")</f>
        <v>10894988000990</v>
      </c>
      <c r="B39" s="5" t="s">
        <v>9</v>
      </c>
      <c r="C39" s="6">
        <v>45340695000199</v>
      </c>
      <c r="D39" s="7" t="s">
        <v>107</v>
      </c>
      <c r="E39" s="8" t="s">
        <v>38</v>
      </c>
      <c r="F39" s="9">
        <v>44733</v>
      </c>
      <c r="G39" s="9">
        <v>45098</v>
      </c>
      <c r="H39" s="12">
        <v>3615.66</v>
      </c>
      <c r="I39" s="11" t="s">
        <v>108</v>
      </c>
    </row>
    <row r="40" spans="1:9" x14ac:dyDescent="0.25">
      <c r="A40" s="4">
        <f>IFERROR(VLOOKUP(B40,'[1]DADOS (OCULTAR)'!$Q$3:$S$133,3,0),"")</f>
        <v>10894988000990</v>
      </c>
      <c r="B40" s="5" t="s">
        <v>9</v>
      </c>
      <c r="C40" s="6">
        <v>1838829000120</v>
      </c>
      <c r="D40" s="7" t="s">
        <v>109</v>
      </c>
      <c r="E40" s="8" t="s">
        <v>110</v>
      </c>
      <c r="F40" s="9">
        <v>44739</v>
      </c>
      <c r="G40" s="9">
        <v>45104</v>
      </c>
      <c r="H40" s="12">
        <v>12500</v>
      </c>
      <c r="I40" s="11" t="s">
        <v>111</v>
      </c>
    </row>
    <row r="41" spans="1:9" x14ac:dyDescent="0.25">
      <c r="A41" s="4">
        <f>IFERROR(VLOOKUP(B41,'[1]DADOS (OCULTAR)'!$Q$3:$S$133,3,0),"")</f>
        <v>10894988000990</v>
      </c>
      <c r="B41" s="5" t="s">
        <v>9</v>
      </c>
      <c r="C41" s="6">
        <v>38082924000157</v>
      </c>
      <c r="D41" s="7" t="s">
        <v>112</v>
      </c>
      <c r="E41" s="8" t="s">
        <v>38</v>
      </c>
      <c r="F41" s="9">
        <v>44706</v>
      </c>
      <c r="G41" s="9">
        <v>45071</v>
      </c>
      <c r="H41" s="12">
        <v>3615.66</v>
      </c>
      <c r="I41" s="11" t="s">
        <v>113</v>
      </c>
    </row>
    <row r="42" spans="1:9" x14ac:dyDescent="0.25">
      <c r="A42" s="4">
        <f>IFERROR(VLOOKUP(B42,'[1]DADOS (OCULTAR)'!$Q$3:$S$133,3,0),"")</f>
        <v>10894988000990</v>
      </c>
      <c r="B42" s="5" t="s">
        <v>9</v>
      </c>
      <c r="C42" s="6">
        <v>1838726000160</v>
      </c>
      <c r="D42" s="7" t="s">
        <v>114</v>
      </c>
      <c r="E42" s="8" t="s">
        <v>115</v>
      </c>
      <c r="F42" s="9">
        <v>44722</v>
      </c>
      <c r="G42" s="9">
        <v>45087</v>
      </c>
      <c r="H42" s="12">
        <v>2400</v>
      </c>
      <c r="I42" s="11" t="s">
        <v>116</v>
      </c>
    </row>
    <row r="43" spans="1:9" x14ac:dyDescent="0.25">
      <c r="A43" s="4">
        <f>IFERROR(VLOOKUP(B43,'[1]DADOS (OCULTAR)'!$Q$3:$S$133,3,0),"")</f>
        <v>10894988000990</v>
      </c>
      <c r="B43" s="5" t="s">
        <v>9</v>
      </c>
      <c r="C43" s="6">
        <v>45597569000114</v>
      </c>
      <c r="D43" s="7" t="s">
        <v>117</v>
      </c>
      <c r="E43" s="8" t="s">
        <v>38</v>
      </c>
      <c r="F43" s="9">
        <v>44707</v>
      </c>
      <c r="G43" s="9">
        <v>45072</v>
      </c>
      <c r="H43" s="12">
        <v>3615.66</v>
      </c>
      <c r="I43" s="11" t="s">
        <v>118</v>
      </c>
    </row>
    <row r="44" spans="1:9" x14ac:dyDescent="0.25">
      <c r="A44" s="4">
        <f>IFERROR(VLOOKUP(B44,'[1]DADOS (OCULTAR)'!$Q$3:$S$133,3,0),"")</f>
        <v>10894988000990</v>
      </c>
      <c r="B44" s="5" t="s">
        <v>9</v>
      </c>
      <c r="C44" s="6">
        <v>45779992000135</v>
      </c>
      <c r="D44" s="7" t="s">
        <v>119</v>
      </c>
      <c r="E44" s="8" t="s">
        <v>38</v>
      </c>
      <c r="F44" s="9">
        <v>44733</v>
      </c>
      <c r="G44" s="9">
        <v>45098</v>
      </c>
      <c r="H44" s="12">
        <v>3615.66</v>
      </c>
      <c r="I44" s="11" t="s">
        <v>120</v>
      </c>
    </row>
    <row r="45" spans="1:9" x14ac:dyDescent="0.25">
      <c r="A45" s="4">
        <f>IFERROR(VLOOKUP(B45,'[1]DADOS (OCULTAR)'!$Q$3:$S$133,3,0),"")</f>
        <v>10894988000990</v>
      </c>
      <c r="B45" s="5" t="s">
        <v>9</v>
      </c>
      <c r="C45" s="6">
        <v>7774050000175</v>
      </c>
      <c r="D45" s="7" t="s">
        <v>121</v>
      </c>
      <c r="E45" s="8" t="s">
        <v>122</v>
      </c>
      <c r="F45" s="9">
        <v>44743</v>
      </c>
      <c r="G45" s="9">
        <v>45108</v>
      </c>
      <c r="H45" s="12">
        <v>32350</v>
      </c>
      <c r="I45" s="11" t="s">
        <v>123</v>
      </c>
    </row>
    <row r="46" spans="1:9" x14ac:dyDescent="0.25">
      <c r="A46" s="4">
        <f>IFERROR(VLOOKUP(B46,'[1]DADOS (OCULTAR)'!$Q$3:$S$133,3,0),"")</f>
        <v>10894988000990</v>
      </c>
      <c r="B46" s="5" t="s">
        <v>9</v>
      </c>
      <c r="C46" s="6">
        <v>57559387000138</v>
      </c>
      <c r="D46" s="7" t="s">
        <v>124</v>
      </c>
      <c r="E46" s="8" t="s">
        <v>125</v>
      </c>
      <c r="F46" s="9">
        <v>44743</v>
      </c>
      <c r="G46" s="9">
        <v>45108</v>
      </c>
      <c r="H46" s="12">
        <v>48893.13</v>
      </c>
      <c r="I46" s="11" t="s">
        <v>126</v>
      </c>
    </row>
    <row r="47" spans="1:9" x14ac:dyDescent="0.25">
      <c r="A47" s="4">
        <f>IFERROR(VLOOKUP(B47,'[1]DADOS (OCULTAR)'!$Q$3:$S$133,3,0),"")</f>
        <v>10894988000990</v>
      </c>
      <c r="B47" s="5" t="s">
        <v>9</v>
      </c>
      <c r="C47" s="6">
        <v>6272575004803</v>
      </c>
      <c r="D47" s="7" t="s">
        <v>127</v>
      </c>
      <c r="E47" s="8" t="s">
        <v>128</v>
      </c>
      <c r="F47" s="9">
        <v>44741</v>
      </c>
      <c r="G47" s="9">
        <v>45106</v>
      </c>
      <c r="H47" s="12">
        <v>3.75</v>
      </c>
      <c r="I47" s="11" t="s">
        <v>129</v>
      </c>
    </row>
    <row r="48" spans="1:9" ht="15.75" x14ac:dyDescent="0.25">
      <c r="A48" s="4">
        <f>IFERROR(VLOOKUP(B48,'[1]DADOS (OCULTAR)'!$Q$3:$S$133,3,0),"")</f>
        <v>10894988000990</v>
      </c>
      <c r="B48" s="5" t="s">
        <v>9</v>
      </c>
      <c r="C48" s="6">
        <v>7221834000176</v>
      </c>
      <c r="D48" s="7" t="s">
        <v>130</v>
      </c>
      <c r="E48" s="15" t="s">
        <v>131</v>
      </c>
      <c r="F48" s="9">
        <v>44593</v>
      </c>
      <c r="G48" s="9">
        <v>44986</v>
      </c>
      <c r="H48" s="12">
        <v>21156</v>
      </c>
      <c r="I48" s="11" t="s">
        <v>90</v>
      </c>
    </row>
    <row r="49" spans="1:9" x14ac:dyDescent="0.25">
      <c r="A49" s="4">
        <f>IFERROR(VLOOKUP(B49,'[1]DADOS (OCULTAR)'!$Q$3:$S$133,3,0),"")</f>
        <v>10894988000990</v>
      </c>
      <c r="B49" s="5" t="s">
        <v>9</v>
      </c>
      <c r="C49" s="6">
        <v>3437131000129</v>
      </c>
      <c r="D49" s="7" t="s">
        <v>132</v>
      </c>
      <c r="E49" s="8" t="s">
        <v>133</v>
      </c>
      <c r="F49" s="9">
        <v>44743</v>
      </c>
      <c r="G49" s="9">
        <v>45139</v>
      </c>
      <c r="H49" s="12">
        <v>185136</v>
      </c>
      <c r="I49" s="11" t="s">
        <v>134</v>
      </c>
    </row>
    <row r="50" spans="1:9" x14ac:dyDescent="0.25">
      <c r="A50" s="4">
        <f>IFERROR(VLOOKUP(B50,'[1]DADOS (OCULTAR)'!$Q$3:$S$133,3,0),"")</f>
        <v>10894988000990</v>
      </c>
      <c r="B50" s="5" t="s">
        <v>9</v>
      </c>
      <c r="C50" s="6" t="s">
        <v>135</v>
      </c>
      <c r="D50" s="7" t="s">
        <v>136</v>
      </c>
      <c r="E50" s="8" t="s">
        <v>137</v>
      </c>
      <c r="F50" s="9">
        <v>44743</v>
      </c>
      <c r="G50" s="9">
        <v>45139</v>
      </c>
      <c r="H50" s="12">
        <v>2657.36</v>
      </c>
      <c r="I50" s="11" t="s">
        <v>138</v>
      </c>
    </row>
    <row r="51" spans="1:9" x14ac:dyDescent="0.25">
      <c r="A51" s="4">
        <f>IFERROR(VLOOKUP(B51,'[1]DADOS (OCULTAR)'!$Q$3:$S$133,3,0),"")</f>
        <v>10894988000990</v>
      </c>
      <c r="B51" s="5" t="s">
        <v>9</v>
      </c>
      <c r="C51" s="6" t="s">
        <v>139</v>
      </c>
      <c r="D51" s="7" t="s">
        <v>140</v>
      </c>
      <c r="E51" s="8" t="s">
        <v>141</v>
      </c>
      <c r="F51" s="9">
        <v>44593</v>
      </c>
      <c r="G51" s="9">
        <v>44958</v>
      </c>
      <c r="H51" s="12">
        <v>155551</v>
      </c>
      <c r="I51" s="11" t="s">
        <v>142</v>
      </c>
    </row>
    <row r="52" spans="1:9" x14ac:dyDescent="0.25">
      <c r="A52" s="4">
        <f>IFERROR(VLOOKUP(B52,'[1]DADOS (OCULTAR)'!$Q$3:$S$133,3,0),"")</f>
        <v>10894988000990</v>
      </c>
      <c r="B52" s="5" t="s">
        <v>9</v>
      </c>
      <c r="C52" s="6" t="s">
        <v>143</v>
      </c>
      <c r="D52" s="7" t="s">
        <v>144</v>
      </c>
      <c r="E52" s="8" t="s">
        <v>145</v>
      </c>
      <c r="F52" s="9">
        <v>44763</v>
      </c>
      <c r="G52" s="9">
        <v>44958</v>
      </c>
      <c r="H52" s="12">
        <v>35000</v>
      </c>
      <c r="I52" s="11" t="s">
        <v>146</v>
      </c>
    </row>
    <row r="53" spans="1:9" x14ac:dyDescent="0.25">
      <c r="A53" s="4">
        <f>IFERROR(VLOOKUP(B53,'[1]DADOS (OCULTAR)'!$Q$3:$S$133,3,0),"")</f>
        <v>10894988000990</v>
      </c>
      <c r="B53" s="5" t="s">
        <v>9</v>
      </c>
      <c r="C53" s="6" t="s">
        <v>147</v>
      </c>
      <c r="D53" s="7" t="s">
        <v>148</v>
      </c>
      <c r="E53" s="8" t="s">
        <v>149</v>
      </c>
      <c r="F53" s="9">
        <v>42370</v>
      </c>
      <c r="G53" s="9">
        <v>44958</v>
      </c>
      <c r="H53" s="12">
        <v>13.45</v>
      </c>
      <c r="I53" s="11" t="s">
        <v>150</v>
      </c>
    </row>
    <row r="54" spans="1:9" x14ac:dyDescent="0.25">
      <c r="A54" s="4">
        <f>IFERROR(VLOOKUP(B54,'[1]DADOS (OCULTAR)'!$Q$3:$S$133,3,0),"")</f>
        <v>10894988000990</v>
      </c>
      <c r="B54" s="5" t="s">
        <v>9</v>
      </c>
      <c r="C54" s="6" t="s">
        <v>151</v>
      </c>
      <c r="D54" s="7" t="s">
        <v>152</v>
      </c>
      <c r="E54" s="8" t="s">
        <v>153</v>
      </c>
      <c r="F54" s="9">
        <v>44652</v>
      </c>
      <c r="G54" s="9">
        <v>45017</v>
      </c>
      <c r="H54" s="12">
        <v>15000</v>
      </c>
      <c r="I54" s="11" t="s">
        <v>154</v>
      </c>
    </row>
    <row r="55" spans="1:9" x14ac:dyDescent="0.25">
      <c r="A55" s="4">
        <f>IFERROR(VLOOKUP(B55,'[1]DADOS (OCULTAR)'!$Q$3:$S$133,3,0),"")</f>
        <v>10894988000990</v>
      </c>
      <c r="B55" s="5" t="s">
        <v>9</v>
      </c>
      <c r="C55" s="6" t="s">
        <v>155</v>
      </c>
      <c r="D55" s="7" t="s">
        <v>156</v>
      </c>
      <c r="E55" s="8" t="s">
        <v>157</v>
      </c>
      <c r="F55" s="9">
        <v>44593</v>
      </c>
      <c r="G55" s="9">
        <v>44958</v>
      </c>
      <c r="H55" s="12">
        <f>(400+1640)*12</f>
        <v>24480</v>
      </c>
      <c r="I55" s="11" t="s">
        <v>158</v>
      </c>
    </row>
    <row r="56" spans="1:9" x14ac:dyDescent="0.25">
      <c r="A56" s="4">
        <f>IFERROR(VLOOKUP(B56,'[1]DADOS (OCULTAR)'!$Q$3:$S$133,3,0),"")</f>
        <v>10894988000990</v>
      </c>
      <c r="B56" s="5" t="s">
        <v>9</v>
      </c>
      <c r="C56" s="6" t="s">
        <v>159</v>
      </c>
      <c r="D56" s="7" t="s">
        <v>160</v>
      </c>
      <c r="E56" s="8" t="s">
        <v>161</v>
      </c>
      <c r="F56" s="9">
        <v>44693</v>
      </c>
      <c r="G56" s="9">
        <v>44958</v>
      </c>
      <c r="H56" s="12">
        <f>872*12</f>
        <v>10464</v>
      </c>
      <c r="I56" s="11" t="s">
        <v>158</v>
      </c>
    </row>
    <row r="57" spans="1:9" x14ac:dyDescent="0.25">
      <c r="A57" s="4">
        <f>IFERROR(VLOOKUP(B57,'[1]DADOS (OCULTAR)'!$Q$3:$S$133,3,0),"")</f>
        <v>10894988000990</v>
      </c>
      <c r="B57" s="5" t="s">
        <v>9</v>
      </c>
      <c r="C57" s="6" t="s">
        <v>162</v>
      </c>
      <c r="D57" s="7" t="s">
        <v>163</v>
      </c>
      <c r="E57" s="8" t="s">
        <v>131</v>
      </c>
      <c r="F57" s="9">
        <v>44733</v>
      </c>
      <c r="G57" s="9">
        <v>44958</v>
      </c>
      <c r="H57" s="12">
        <v>3615.66</v>
      </c>
      <c r="I57" s="11" t="s">
        <v>164</v>
      </c>
    </row>
    <row r="58" spans="1:9" x14ac:dyDescent="0.25">
      <c r="A58" s="4">
        <f>IFERROR(VLOOKUP(B58,'[1]DADOS (OCULTAR)'!$Q$3:$S$133,3,0),"")</f>
        <v>10894988000990</v>
      </c>
      <c r="B58" s="5" t="s">
        <v>9</v>
      </c>
      <c r="C58" s="6" t="s">
        <v>165</v>
      </c>
      <c r="D58" s="7" t="s">
        <v>166</v>
      </c>
      <c r="E58" s="8" t="s">
        <v>167</v>
      </c>
      <c r="F58" s="9">
        <v>44767</v>
      </c>
      <c r="G58" s="9">
        <v>44958</v>
      </c>
      <c r="H58" s="12">
        <v>3615.66</v>
      </c>
      <c r="I58" s="11" t="s">
        <v>168</v>
      </c>
    </row>
    <row r="59" spans="1:9" x14ac:dyDescent="0.25">
      <c r="A59" s="4">
        <f>IFERROR(VLOOKUP(B59,'[1]DADOS (OCULTAR)'!$Q$3:$S$133,3,0),"")</f>
        <v>10894988000990</v>
      </c>
      <c r="B59" s="5" t="s">
        <v>9</v>
      </c>
      <c r="C59" s="6" t="s">
        <v>169</v>
      </c>
      <c r="D59" s="7" t="s">
        <v>170</v>
      </c>
      <c r="E59" s="8" t="s">
        <v>131</v>
      </c>
      <c r="F59" s="9">
        <v>44754</v>
      </c>
      <c r="G59" s="9">
        <v>44958</v>
      </c>
      <c r="H59" s="12">
        <v>3615.66</v>
      </c>
      <c r="I59" s="11" t="s">
        <v>171</v>
      </c>
    </row>
    <row r="60" spans="1:9" x14ac:dyDescent="0.25">
      <c r="A60" s="4">
        <f>IFERROR(VLOOKUP(B60,'[1]DADOS (OCULTAR)'!$Q$3:$S$133,3,0),"")</f>
        <v>10894988000990</v>
      </c>
      <c r="B60" s="5" t="s">
        <v>9</v>
      </c>
      <c r="C60" s="6" t="s">
        <v>172</v>
      </c>
      <c r="D60" s="7" t="s">
        <v>173</v>
      </c>
      <c r="E60" s="8" t="s">
        <v>174</v>
      </c>
      <c r="F60" s="9">
        <v>44593</v>
      </c>
      <c r="G60" s="9">
        <v>44681</v>
      </c>
      <c r="H60" s="12">
        <v>3615.66</v>
      </c>
      <c r="I60" s="11" t="s">
        <v>175</v>
      </c>
    </row>
    <row r="61" spans="1:9" x14ac:dyDescent="0.25">
      <c r="A61" s="4">
        <f>IFERROR(VLOOKUP(B61,'[1]DADOS (OCULTAR)'!$Q$3:$S$133,3,0),"")</f>
        <v>10894988000990</v>
      </c>
      <c r="B61" s="5" t="s">
        <v>9</v>
      </c>
      <c r="C61" s="6" t="s">
        <v>176</v>
      </c>
      <c r="D61" s="7" t="s">
        <v>177</v>
      </c>
      <c r="E61" s="8" t="s">
        <v>178</v>
      </c>
      <c r="F61" s="9">
        <v>44958</v>
      </c>
      <c r="G61" s="9">
        <v>44958</v>
      </c>
      <c r="H61" s="12">
        <v>3615.66</v>
      </c>
      <c r="I61" s="11" t="s">
        <v>179</v>
      </c>
    </row>
    <row r="62" spans="1:9" x14ac:dyDescent="0.25">
      <c r="A62" s="4">
        <f>IFERROR(VLOOKUP(B62,'[1]DADOS (OCULTAR)'!$Q$3:$S$133,3,0),"")</f>
        <v>10894988000990</v>
      </c>
      <c r="B62" s="5" t="s">
        <v>9</v>
      </c>
      <c r="C62" s="6" t="s">
        <v>180</v>
      </c>
      <c r="D62" s="7" t="s">
        <v>181</v>
      </c>
      <c r="E62" s="8" t="s">
        <v>167</v>
      </c>
      <c r="F62" s="9">
        <v>44743</v>
      </c>
      <c r="G62" s="9">
        <v>44958</v>
      </c>
      <c r="H62" s="12">
        <v>3615.66</v>
      </c>
      <c r="I62" s="11" t="s">
        <v>182</v>
      </c>
    </row>
    <row r="63" spans="1:9" x14ac:dyDescent="0.25">
      <c r="A63" s="4">
        <f>IFERROR(VLOOKUP(B63,'[1]DADOS (OCULTAR)'!$Q$3:$S$133,3,0),"")</f>
        <v>10894988000990</v>
      </c>
      <c r="B63" s="5" t="s">
        <v>9</v>
      </c>
      <c r="C63" s="6" t="s">
        <v>183</v>
      </c>
      <c r="D63" s="7" t="s">
        <v>184</v>
      </c>
      <c r="E63" s="8" t="s">
        <v>131</v>
      </c>
      <c r="F63" s="9">
        <v>44682</v>
      </c>
      <c r="G63" s="9">
        <v>44958</v>
      </c>
      <c r="H63" s="12">
        <v>3615.66</v>
      </c>
      <c r="I63" s="11" t="s">
        <v>185</v>
      </c>
    </row>
    <row r="64" spans="1:9" x14ac:dyDescent="0.25">
      <c r="A64" s="4">
        <f>IFERROR(VLOOKUP(B64,'[1]DADOS (OCULTAR)'!$Q$3:$S$133,3,0),"")</f>
        <v>10894988000990</v>
      </c>
      <c r="B64" s="5" t="s">
        <v>9</v>
      </c>
      <c r="C64" s="6" t="s">
        <v>186</v>
      </c>
      <c r="D64" s="7" t="s">
        <v>187</v>
      </c>
      <c r="E64" s="8" t="s">
        <v>188</v>
      </c>
      <c r="F64" s="9">
        <v>44713</v>
      </c>
      <c r="G64" s="9">
        <v>45078</v>
      </c>
      <c r="H64" s="12">
        <v>3615.66</v>
      </c>
      <c r="I64" s="11" t="s">
        <v>189</v>
      </c>
    </row>
    <row r="65" spans="1:9" x14ac:dyDescent="0.25">
      <c r="A65" s="4">
        <f>IFERROR(VLOOKUP(B65,'[1]DADOS (OCULTAR)'!$Q$3:$S$133,3,0),"")</f>
        <v>10894988000990</v>
      </c>
      <c r="B65" s="5" t="s">
        <v>9</v>
      </c>
      <c r="C65" s="6" t="s">
        <v>190</v>
      </c>
      <c r="D65" s="7" t="s">
        <v>191</v>
      </c>
      <c r="E65" s="8" t="s">
        <v>131</v>
      </c>
      <c r="F65" s="9">
        <v>44621</v>
      </c>
      <c r="G65" s="9">
        <v>44986</v>
      </c>
      <c r="H65" s="12">
        <v>3615.66</v>
      </c>
      <c r="I65" s="11" t="s">
        <v>192</v>
      </c>
    </row>
    <row r="66" spans="1:9" x14ac:dyDescent="0.25">
      <c r="A66" s="4">
        <f>IFERROR(VLOOKUP(B66,'[1]DADOS (OCULTAR)'!$Q$3:$S$133,3,0),"")</f>
        <v>10894988000990</v>
      </c>
      <c r="B66" s="5" t="s">
        <v>9</v>
      </c>
      <c r="C66" s="6" t="s">
        <v>193</v>
      </c>
      <c r="D66" s="7" t="s">
        <v>194</v>
      </c>
      <c r="E66" s="8" t="s">
        <v>195</v>
      </c>
      <c r="F66" s="9">
        <v>44593</v>
      </c>
      <c r="G66" s="9">
        <v>44958</v>
      </c>
      <c r="H66" s="12">
        <v>3615.66</v>
      </c>
      <c r="I66" s="11" t="s">
        <v>196</v>
      </c>
    </row>
    <row r="67" spans="1:9" x14ac:dyDescent="0.25">
      <c r="A67" s="4">
        <f>IFERROR(VLOOKUP(B67,'[1]DADOS (OCULTAR)'!$Q$3:$S$133,3,0),"")</f>
        <v>10894988000990</v>
      </c>
      <c r="B67" s="5" t="s">
        <v>9</v>
      </c>
      <c r="C67" s="6" t="s">
        <v>197</v>
      </c>
      <c r="D67" s="7" t="s">
        <v>198</v>
      </c>
      <c r="E67" s="8" t="s">
        <v>199</v>
      </c>
      <c r="F67" s="9">
        <v>44593</v>
      </c>
      <c r="G67" s="9">
        <v>44958</v>
      </c>
      <c r="H67" s="12">
        <v>3615.66</v>
      </c>
      <c r="I67" s="11" t="s">
        <v>200</v>
      </c>
    </row>
    <row r="68" spans="1:9" x14ac:dyDescent="0.25">
      <c r="A68" s="4">
        <f>IFERROR(VLOOKUP(B68,'[1]DADOS (OCULTAR)'!$Q$3:$S$133,3,0),"")</f>
        <v>10894988000990</v>
      </c>
      <c r="B68" s="5" t="s">
        <v>9</v>
      </c>
      <c r="C68" s="6" t="s">
        <v>201</v>
      </c>
      <c r="D68" s="7" t="s">
        <v>202</v>
      </c>
      <c r="E68" s="8" t="s">
        <v>203</v>
      </c>
      <c r="F68" s="9">
        <v>44593</v>
      </c>
      <c r="G68" s="9">
        <v>44958</v>
      </c>
      <c r="H68" s="12">
        <v>3615.66</v>
      </c>
      <c r="I68" s="11" t="s">
        <v>204</v>
      </c>
    </row>
    <row r="69" spans="1:9" x14ac:dyDescent="0.25">
      <c r="A69" s="4">
        <f>IFERROR(VLOOKUP(B69,'[1]DADOS (OCULTAR)'!$Q$3:$S$133,3,0),"")</f>
        <v>10894988000990</v>
      </c>
      <c r="B69" s="5" t="s">
        <v>9</v>
      </c>
      <c r="C69" s="6" t="s">
        <v>205</v>
      </c>
      <c r="D69" s="7" t="s">
        <v>206</v>
      </c>
      <c r="E69" s="8" t="s">
        <v>207</v>
      </c>
      <c r="F69" s="9">
        <v>44593</v>
      </c>
      <c r="G69" s="9">
        <v>44958</v>
      </c>
      <c r="H69" s="12">
        <v>3615.66</v>
      </c>
      <c r="I69" s="11" t="s">
        <v>208</v>
      </c>
    </row>
    <row r="70" spans="1:9" x14ac:dyDescent="0.25">
      <c r="A70" s="4">
        <f>IFERROR(VLOOKUP(B70,'[1]DADOS (OCULTAR)'!$Q$3:$S$133,3,0),"")</f>
        <v>10894988000990</v>
      </c>
      <c r="B70" s="5" t="s">
        <v>9</v>
      </c>
      <c r="C70" s="6" t="s">
        <v>209</v>
      </c>
      <c r="D70" s="7" t="s">
        <v>210</v>
      </c>
      <c r="E70" s="8" t="s">
        <v>131</v>
      </c>
      <c r="F70" s="9">
        <v>44621</v>
      </c>
      <c r="G70" s="9">
        <v>44958</v>
      </c>
      <c r="H70" s="12">
        <v>3615.66</v>
      </c>
      <c r="I70" s="11" t="s">
        <v>211</v>
      </c>
    </row>
    <row r="71" spans="1:9" x14ac:dyDescent="0.25">
      <c r="A71" s="4">
        <f>IFERROR(VLOOKUP(B71,'[1]DADOS (OCULTAR)'!$Q$3:$S$133,3,0),"")</f>
        <v>10894988000990</v>
      </c>
      <c r="B71" s="5" t="s">
        <v>9</v>
      </c>
      <c r="C71" s="6" t="s">
        <v>212</v>
      </c>
      <c r="D71" s="7" t="s">
        <v>213</v>
      </c>
      <c r="E71" s="8" t="s">
        <v>214</v>
      </c>
      <c r="F71" s="9">
        <v>44650</v>
      </c>
      <c r="G71" s="9">
        <v>44958</v>
      </c>
      <c r="H71" s="12">
        <v>3615.66</v>
      </c>
      <c r="I71" s="11" t="s">
        <v>215</v>
      </c>
    </row>
    <row r="72" spans="1:9" x14ac:dyDescent="0.25">
      <c r="A72" s="4">
        <f>IFERROR(VLOOKUP(B72,'[1]DADOS (OCULTAR)'!$Q$3:$S$133,3,0),"")</f>
        <v>10894988000990</v>
      </c>
      <c r="B72" s="5" t="s">
        <v>9</v>
      </c>
      <c r="C72" s="6" t="s">
        <v>216</v>
      </c>
      <c r="D72" s="7" t="s">
        <v>217</v>
      </c>
      <c r="E72" s="8" t="s">
        <v>131</v>
      </c>
      <c r="F72" s="9">
        <v>44621</v>
      </c>
      <c r="G72" s="9">
        <v>44958</v>
      </c>
      <c r="H72" s="12">
        <v>3615.66</v>
      </c>
      <c r="I72" s="11" t="s">
        <v>218</v>
      </c>
    </row>
    <row r="73" spans="1:9" x14ac:dyDescent="0.25">
      <c r="A73" s="4">
        <f>IFERROR(VLOOKUP(B73,'[1]DADOS (OCULTAR)'!$Q$3:$S$133,3,0),"")</f>
        <v>10894988000990</v>
      </c>
      <c r="B73" s="5" t="s">
        <v>9</v>
      </c>
      <c r="C73" s="6" t="s">
        <v>219</v>
      </c>
      <c r="D73" s="7" t="s">
        <v>220</v>
      </c>
      <c r="E73" s="8" t="s">
        <v>221</v>
      </c>
      <c r="F73" s="9">
        <v>44649</v>
      </c>
      <c r="G73" s="9">
        <v>44958</v>
      </c>
      <c r="H73" s="12">
        <v>3615.66</v>
      </c>
      <c r="I73" s="11" t="s">
        <v>222</v>
      </c>
    </row>
  </sheetData>
  <dataValidations count="1">
    <dataValidation type="list" allowBlank="1" showInputMessage="1" showErrorMessage="1" sqref="B2:B73">
      <formula1>UNIDADES_OSS</formula1>
    </dataValidation>
  </dataValidations>
  <hyperlinks>
    <hyperlink ref="I50" r:id="rId1"/>
    <hyperlink ref="I51" r:id="rId2"/>
    <hyperlink ref="I52" r:id="rId3"/>
    <hyperlink ref="I54" r:id="rId4"/>
    <hyperlink ref="I53" r:id="rId5"/>
    <hyperlink ref="I55" r:id="rId6"/>
    <hyperlink ref="I56" r:id="rId7"/>
    <hyperlink ref="I57" r:id="rId8"/>
    <hyperlink ref="I58" r:id="rId9"/>
    <hyperlink ref="I59" r:id="rId10"/>
    <hyperlink ref="I60" r:id="rId11"/>
    <hyperlink ref="I61" r:id="rId12"/>
    <hyperlink ref="I62" r:id="rId13"/>
    <hyperlink ref="I63" r:id="rId14"/>
    <hyperlink ref="I64" r:id="rId15"/>
    <hyperlink ref="I65" r:id="rId16"/>
    <hyperlink ref="I67" r:id="rId17"/>
    <hyperlink ref="I66" r:id="rId18"/>
    <hyperlink ref="I68" r:id="rId19"/>
    <hyperlink ref="I69" r:id="rId20"/>
    <hyperlink ref="I70" r:id="rId21" display="https://hcpgestao-portal.hcpgestao.org.br/storage/contratos/upae_igarassu/Contrato%20UPA%20Igarassu%20e%20VETOR%20COMERCIAL%20E%20ENGENHARIA%20EIRELI%20-%20(Locação%20Tablet).pdf"/>
  </hyperlink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Gabriela Marinho de Souza Melo</dc:creator>
  <cp:lastModifiedBy>Tereza Gabriela Marinho de Souza Melo</cp:lastModifiedBy>
  <dcterms:created xsi:type="dcterms:W3CDTF">2022-10-25T21:47:16Z</dcterms:created>
  <dcterms:modified xsi:type="dcterms:W3CDTF">2022-10-25T21:47:26Z</dcterms:modified>
</cp:coreProperties>
</file>